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cadia\Box Sync\Projects\Scripts\transform_to_datacite_xml\"/>
    </mc:Choice>
  </mc:AlternateContent>
  <bookViews>
    <workbookView xWindow="0" yWindow="0" windowWidth="19200" windowHeight="7050"/>
  </bookViews>
  <sheets>
    <sheet name="metadata" sheetId="1" r:id="rId1"/>
    <sheet name="resource_type" sheetId="2" r:id="rId2"/>
    <sheet name="document_type" sheetId="3" r:id="rId3"/>
    <sheet name="name_type" sheetId="7" r:id="rId4"/>
    <sheet name="role" sheetId="6" r:id="rId5"/>
    <sheet name="discipline" sheetId="5" r:id="rId6"/>
    <sheet name="related_id_type" sheetId="8" r:id="rId7"/>
    <sheet name="related_id_relation" sheetId="9" r:id="rId8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V5" i="1" l="1"/>
  <c r="WW5" i="1"/>
  <c r="WY5" i="1"/>
  <c r="WZ5" i="1"/>
  <c r="XA5" i="1"/>
  <c r="XB5" i="1"/>
  <c r="XC5" i="1"/>
  <c r="XE5" i="1"/>
  <c r="XF5" i="1"/>
  <c r="XH5" i="1"/>
  <c r="XI5" i="1"/>
  <c r="XJ5" i="1"/>
  <c r="XK5" i="1"/>
  <c r="XL5" i="1"/>
  <c r="XN5" i="1"/>
  <c r="XO5" i="1"/>
  <c r="XQ5" i="1"/>
  <c r="XR5" i="1"/>
  <c r="XS5" i="1"/>
  <c r="XT5" i="1"/>
  <c r="XU5" i="1"/>
  <c r="XW5" i="1"/>
  <c r="XX5" i="1"/>
  <c r="XZ5" i="1"/>
  <c r="YA5" i="1"/>
  <c r="YB5" i="1"/>
  <c r="YC5" i="1"/>
  <c r="YD5" i="1"/>
  <c r="YF5" i="1"/>
  <c r="YG5" i="1"/>
  <c r="YI5" i="1"/>
  <c r="YJ5" i="1"/>
  <c r="YK5" i="1"/>
  <c r="YL5" i="1"/>
  <c r="YM5" i="1"/>
  <c r="YP5" i="1"/>
  <c r="YQ5" i="1"/>
  <c r="YS5" i="1"/>
  <c r="YT5" i="1"/>
  <c r="YU5" i="1"/>
  <c r="YV5" i="1"/>
  <c r="YW5" i="1"/>
  <c r="YY5" i="1"/>
  <c r="YZ5" i="1"/>
  <c r="ZB5" i="1"/>
  <c r="ZC5" i="1"/>
  <c r="ZD5" i="1"/>
  <c r="ZE5" i="1"/>
  <c r="ZF5" i="1"/>
  <c r="ZH5" i="1"/>
  <c r="ZI5" i="1"/>
  <c r="ZK5" i="1"/>
  <c r="ZL5" i="1"/>
  <c r="ZM5" i="1"/>
  <c r="ZN5" i="1"/>
  <c r="ZO5" i="1"/>
  <c r="ZQ5" i="1"/>
  <c r="ZR5" i="1"/>
  <c r="ZT5" i="1"/>
  <c r="ZU5" i="1"/>
  <c r="ZV5" i="1"/>
  <c r="ZW5" i="1"/>
  <c r="ZX5" i="1"/>
  <c r="ZZ5" i="1"/>
  <c r="AAA5" i="1"/>
  <c r="AAC5" i="1"/>
  <c r="AAD5" i="1"/>
  <c r="AAE5" i="1"/>
  <c r="AAF5" i="1"/>
  <c r="AAG5" i="1"/>
  <c r="WV6" i="1"/>
  <c r="WW6" i="1"/>
  <c r="WY6" i="1"/>
  <c r="WZ6" i="1"/>
  <c r="XA6" i="1"/>
  <c r="XB6" i="1"/>
  <c r="XC6" i="1"/>
  <c r="XE6" i="1"/>
  <c r="XF6" i="1"/>
  <c r="XH6" i="1"/>
  <c r="XI6" i="1"/>
  <c r="XJ6" i="1"/>
  <c r="XK6" i="1"/>
  <c r="XL6" i="1"/>
  <c r="XN6" i="1"/>
  <c r="XO6" i="1"/>
  <c r="XQ6" i="1"/>
  <c r="XR6" i="1"/>
  <c r="XS6" i="1"/>
  <c r="XT6" i="1"/>
  <c r="XU6" i="1"/>
  <c r="XW6" i="1"/>
  <c r="XX6" i="1"/>
  <c r="XZ6" i="1"/>
  <c r="YA6" i="1"/>
  <c r="YB6" i="1"/>
  <c r="YC6" i="1"/>
  <c r="YD6" i="1"/>
  <c r="YF6" i="1"/>
  <c r="YG6" i="1"/>
  <c r="YI6" i="1"/>
  <c r="YJ6" i="1"/>
  <c r="YK6" i="1"/>
  <c r="YL6" i="1"/>
  <c r="YM6" i="1"/>
  <c r="YP6" i="1"/>
  <c r="YQ6" i="1"/>
  <c r="YS6" i="1"/>
  <c r="YT6" i="1"/>
  <c r="YU6" i="1"/>
  <c r="YV6" i="1"/>
  <c r="YW6" i="1"/>
  <c r="YY6" i="1"/>
  <c r="YZ6" i="1"/>
  <c r="ZB6" i="1"/>
  <c r="ZC6" i="1"/>
  <c r="ZD6" i="1"/>
  <c r="ZE6" i="1"/>
  <c r="ZF6" i="1"/>
  <c r="ZH6" i="1"/>
  <c r="ZI6" i="1"/>
  <c r="ZK6" i="1"/>
  <c r="ZL6" i="1"/>
  <c r="ZM6" i="1"/>
  <c r="ZN6" i="1"/>
  <c r="ZO6" i="1"/>
  <c r="ZQ6" i="1"/>
  <c r="ZR6" i="1"/>
  <c r="ZT6" i="1"/>
  <c r="ZU6" i="1"/>
  <c r="ZV6" i="1"/>
  <c r="ZW6" i="1"/>
  <c r="ZX6" i="1"/>
  <c r="ZZ6" i="1"/>
  <c r="AAA6" i="1"/>
  <c r="AAC6" i="1"/>
  <c r="AAD6" i="1"/>
  <c r="AAE6" i="1"/>
  <c r="AAF6" i="1"/>
  <c r="AAG6" i="1"/>
  <c r="WV7" i="1"/>
  <c r="WW7" i="1"/>
  <c r="WY7" i="1"/>
  <c r="WZ7" i="1"/>
  <c r="XA7" i="1"/>
  <c r="XB7" i="1"/>
  <c r="XC7" i="1"/>
  <c r="XE7" i="1"/>
  <c r="XF7" i="1"/>
  <c r="XH7" i="1"/>
  <c r="XI7" i="1"/>
  <c r="XJ7" i="1"/>
  <c r="XK7" i="1"/>
  <c r="XL7" i="1"/>
  <c r="XN7" i="1"/>
  <c r="XO7" i="1"/>
  <c r="XQ7" i="1"/>
  <c r="XR7" i="1"/>
  <c r="XS7" i="1"/>
  <c r="XT7" i="1"/>
  <c r="XU7" i="1"/>
  <c r="XW7" i="1"/>
  <c r="XX7" i="1"/>
  <c r="XZ7" i="1"/>
  <c r="YA7" i="1"/>
  <c r="YB7" i="1"/>
  <c r="YC7" i="1"/>
  <c r="YD7" i="1"/>
  <c r="YF7" i="1"/>
  <c r="YG7" i="1"/>
  <c r="YI7" i="1"/>
  <c r="YJ7" i="1"/>
  <c r="YK7" i="1"/>
  <c r="YL7" i="1"/>
  <c r="YM7" i="1"/>
  <c r="YP7" i="1"/>
  <c r="YQ7" i="1"/>
  <c r="YS7" i="1"/>
  <c r="YT7" i="1"/>
  <c r="YU7" i="1"/>
  <c r="YV7" i="1"/>
  <c r="YW7" i="1"/>
  <c r="YY7" i="1"/>
  <c r="YZ7" i="1"/>
  <c r="ZB7" i="1"/>
  <c r="ZC7" i="1"/>
  <c r="ZD7" i="1"/>
  <c r="ZE7" i="1"/>
  <c r="ZF7" i="1"/>
  <c r="ZH7" i="1"/>
  <c r="ZI7" i="1"/>
  <c r="ZK7" i="1"/>
  <c r="ZL7" i="1"/>
  <c r="ZM7" i="1"/>
  <c r="ZN7" i="1"/>
  <c r="ZO7" i="1"/>
  <c r="ZQ7" i="1"/>
  <c r="ZR7" i="1"/>
  <c r="ZT7" i="1"/>
  <c r="ZU7" i="1"/>
  <c r="ZV7" i="1"/>
  <c r="ZW7" i="1"/>
  <c r="ZX7" i="1"/>
  <c r="ZZ7" i="1"/>
  <c r="AAA7" i="1"/>
  <c r="AAC7" i="1"/>
  <c r="AAD7" i="1"/>
  <c r="AAE7" i="1"/>
  <c r="AAF7" i="1"/>
  <c r="AAG7" i="1"/>
  <c r="WV8" i="1"/>
  <c r="WW8" i="1"/>
  <c r="WY8" i="1"/>
  <c r="WZ8" i="1"/>
  <c r="XA8" i="1"/>
  <c r="XB8" i="1"/>
  <c r="XC8" i="1"/>
  <c r="XE8" i="1"/>
  <c r="XF8" i="1"/>
  <c r="XH8" i="1"/>
  <c r="XI8" i="1"/>
  <c r="XJ8" i="1"/>
  <c r="XK8" i="1"/>
  <c r="XL8" i="1"/>
  <c r="XN8" i="1"/>
  <c r="XO8" i="1"/>
  <c r="XQ8" i="1"/>
  <c r="XR8" i="1"/>
  <c r="XS8" i="1"/>
  <c r="XT8" i="1"/>
  <c r="XU8" i="1"/>
  <c r="XW8" i="1"/>
  <c r="XX8" i="1"/>
  <c r="XZ8" i="1"/>
  <c r="YA8" i="1"/>
  <c r="YB8" i="1"/>
  <c r="YC8" i="1"/>
  <c r="YD8" i="1"/>
  <c r="YF8" i="1"/>
  <c r="YG8" i="1"/>
  <c r="YI8" i="1"/>
  <c r="YJ8" i="1"/>
  <c r="YK8" i="1"/>
  <c r="YL8" i="1"/>
  <c r="YM8" i="1"/>
  <c r="YP8" i="1"/>
  <c r="YQ8" i="1"/>
  <c r="YS8" i="1"/>
  <c r="YT8" i="1"/>
  <c r="YU8" i="1"/>
  <c r="YV8" i="1"/>
  <c r="YW8" i="1"/>
  <c r="YY8" i="1"/>
  <c r="YZ8" i="1"/>
  <c r="ZB8" i="1"/>
  <c r="ZC8" i="1"/>
  <c r="ZD8" i="1"/>
  <c r="ZE8" i="1"/>
  <c r="ZF8" i="1"/>
  <c r="ZH8" i="1"/>
  <c r="ZI8" i="1"/>
  <c r="ZK8" i="1"/>
  <c r="ZL8" i="1"/>
  <c r="ZM8" i="1"/>
  <c r="ZN8" i="1"/>
  <c r="ZO8" i="1"/>
  <c r="ZQ8" i="1"/>
  <c r="ZR8" i="1"/>
  <c r="ZT8" i="1"/>
  <c r="ZU8" i="1"/>
  <c r="ZV8" i="1"/>
  <c r="ZW8" i="1"/>
  <c r="ZX8" i="1"/>
  <c r="ZZ8" i="1"/>
  <c r="AAA8" i="1"/>
  <c r="AAC8" i="1"/>
  <c r="AAD8" i="1"/>
  <c r="AAE8" i="1"/>
  <c r="AAF8" i="1"/>
  <c r="AAG8" i="1"/>
  <c r="WV9" i="1"/>
  <c r="WW9" i="1"/>
  <c r="WY9" i="1"/>
  <c r="WZ9" i="1"/>
  <c r="XA9" i="1"/>
  <c r="XB9" i="1"/>
  <c r="XC9" i="1"/>
  <c r="XE9" i="1"/>
  <c r="XF9" i="1"/>
  <c r="XH9" i="1"/>
  <c r="XI9" i="1"/>
  <c r="XJ9" i="1"/>
  <c r="XK9" i="1"/>
  <c r="XL9" i="1"/>
  <c r="XN9" i="1"/>
  <c r="XO9" i="1"/>
  <c r="XQ9" i="1"/>
  <c r="XR9" i="1"/>
  <c r="XS9" i="1"/>
  <c r="XT9" i="1"/>
  <c r="XU9" i="1"/>
  <c r="XW9" i="1"/>
  <c r="XX9" i="1"/>
  <c r="XZ9" i="1"/>
  <c r="YA9" i="1"/>
  <c r="YB9" i="1"/>
  <c r="YC9" i="1"/>
  <c r="YD9" i="1"/>
  <c r="YF9" i="1"/>
  <c r="YG9" i="1"/>
  <c r="YI9" i="1"/>
  <c r="YJ9" i="1"/>
  <c r="YK9" i="1"/>
  <c r="YL9" i="1"/>
  <c r="YM9" i="1"/>
  <c r="YP9" i="1"/>
  <c r="YQ9" i="1"/>
  <c r="YS9" i="1"/>
  <c r="YT9" i="1"/>
  <c r="YU9" i="1"/>
  <c r="YV9" i="1"/>
  <c r="YW9" i="1"/>
  <c r="YY9" i="1"/>
  <c r="YZ9" i="1"/>
  <c r="ZB9" i="1"/>
  <c r="ZC9" i="1"/>
  <c r="ZD9" i="1"/>
  <c r="ZE9" i="1"/>
  <c r="ZF9" i="1"/>
  <c r="ZH9" i="1"/>
  <c r="ZI9" i="1"/>
  <c r="ZK9" i="1"/>
  <c r="ZL9" i="1"/>
  <c r="ZM9" i="1"/>
  <c r="ZN9" i="1"/>
  <c r="ZO9" i="1"/>
  <c r="ZQ9" i="1"/>
  <c r="ZR9" i="1"/>
  <c r="ZT9" i="1"/>
  <c r="ZU9" i="1"/>
  <c r="ZV9" i="1"/>
  <c r="ZW9" i="1"/>
  <c r="ZX9" i="1"/>
  <c r="ZZ9" i="1"/>
  <c r="AAA9" i="1"/>
  <c r="AAC9" i="1"/>
  <c r="AAD9" i="1"/>
  <c r="AAE9" i="1"/>
  <c r="AAF9" i="1"/>
  <c r="AAG9" i="1"/>
  <c r="WV10" i="1"/>
  <c r="WW10" i="1"/>
  <c r="WY10" i="1"/>
  <c r="WZ10" i="1"/>
  <c r="XA10" i="1"/>
  <c r="XB10" i="1"/>
  <c r="XC10" i="1"/>
  <c r="XE10" i="1"/>
  <c r="XF10" i="1"/>
  <c r="XH10" i="1"/>
  <c r="XI10" i="1"/>
  <c r="XJ10" i="1"/>
  <c r="XK10" i="1"/>
  <c r="XL10" i="1"/>
  <c r="XN10" i="1"/>
  <c r="XO10" i="1"/>
  <c r="XQ10" i="1"/>
  <c r="XR10" i="1"/>
  <c r="XS10" i="1"/>
  <c r="XT10" i="1"/>
  <c r="XU10" i="1"/>
  <c r="XW10" i="1"/>
  <c r="XX10" i="1"/>
  <c r="XZ10" i="1"/>
  <c r="YA10" i="1"/>
  <c r="YB10" i="1"/>
  <c r="YC10" i="1"/>
  <c r="YD10" i="1"/>
  <c r="YF10" i="1"/>
  <c r="YG10" i="1"/>
  <c r="YI10" i="1"/>
  <c r="YJ10" i="1"/>
  <c r="YK10" i="1"/>
  <c r="YL10" i="1"/>
  <c r="YM10" i="1"/>
  <c r="YP10" i="1"/>
  <c r="YQ10" i="1"/>
  <c r="YS10" i="1"/>
  <c r="YT10" i="1"/>
  <c r="YU10" i="1"/>
  <c r="YV10" i="1"/>
  <c r="YW10" i="1"/>
  <c r="YY10" i="1"/>
  <c r="YZ10" i="1"/>
  <c r="ZB10" i="1"/>
  <c r="ZC10" i="1"/>
  <c r="ZD10" i="1"/>
  <c r="ZE10" i="1"/>
  <c r="ZF10" i="1"/>
  <c r="ZH10" i="1"/>
  <c r="ZI10" i="1"/>
  <c r="ZK10" i="1"/>
  <c r="ZL10" i="1"/>
  <c r="ZM10" i="1"/>
  <c r="ZN10" i="1"/>
  <c r="ZO10" i="1"/>
  <c r="ZQ10" i="1"/>
  <c r="ZR10" i="1"/>
  <c r="ZT10" i="1"/>
  <c r="ZU10" i="1"/>
  <c r="ZV10" i="1"/>
  <c r="ZW10" i="1"/>
  <c r="ZX10" i="1"/>
  <c r="ZZ10" i="1"/>
  <c r="AAA10" i="1"/>
  <c r="AAC10" i="1"/>
  <c r="AAD10" i="1"/>
  <c r="AAE10" i="1"/>
  <c r="AAF10" i="1"/>
  <c r="AAG10" i="1"/>
  <c r="WV11" i="1"/>
  <c r="WW11" i="1"/>
  <c r="WY11" i="1"/>
  <c r="WZ11" i="1"/>
  <c r="XA11" i="1"/>
  <c r="XB11" i="1"/>
  <c r="XC11" i="1"/>
  <c r="XE11" i="1"/>
  <c r="XF11" i="1"/>
  <c r="XH11" i="1"/>
  <c r="XI11" i="1"/>
  <c r="XJ11" i="1"/>
  <c r="XK11" i="1"/>
  <c r="XL11" i="1"/>
  <c r="XN11" i="1"/>
  <c r="XO11" i="1"/>
  <c r="XQ11" i="1"/>
  <c r="XR11" i="1"/>
  <c r="XS11" i="1"/>
  <c r="XT11" i="1"/>
  <c r="XU11" i="1"/>
  <c r="XW11" i="1"/>
  <c r="XX11" i="1"/>
  <c r="XZ11" i="1"/>
  <c r="YA11" i="1"/>
  <c r="YB11" i="1"/>
  <c r="YC11" i="1"/>
  <c r="YD11" i="1"/>
  <c r="YF11" i="1"/>
  <c r="YG11" i="1"/>
  <c r="YI11" i="1"/>
  <c r="YJ11" i="1"/>
  <c r="YK11" i="1"/>
  <c r="YL11" i="1"/>
  <c r="YM11" i="1"/>
  <c r="YP11" i="1"/>
  <c r="YQ11" i="1"/>
  <c r="YS11" i="1"/>
  <c r="YT11" i="1"/>
  <c r="YU11" i="1"/>
  <c r="YV11" i="1"/>
  <c r="YW11" i="1"/>
  <c r="YY11" i="1"/>
  <c r="YZ11" i="1"/>
  <c r="ZB11" i="1"/>
  <c r="ZC11" i="1"/>
  <c r="ZD11" i="1"/>
  <c r="ZE11" i="1"/>
  <c r="ZF11" i="1"/>
  <c r="ZH11" i="1"/>
  <c r="ZI11" i="1"/>
  <c r="ZK11" i="1"/>
  <c r="ZL11" i="1"/>
  <c r="ZM11" i="1"/>
  <c r="ZN11" i="1"/>
  <c r="ZO11" i="1"/>
  <c r="ZQ11" i="1"/>
  <c r="ZR11" i="1"/>
  <c r="ZT11" i="1"/>
  <c r="ZU11" i="1"/>
  <c r="ZV11" i="1"/>
  <c r="ZW11" i="1"/>
  <c r="ZX11" i="1"/>
  <c r="ZZ11" i="1"/>
  <c r="AAA11" i="1"/>
  <c r="AAC11" i="1"/>
  <c r="AAD11" i="1"/>
  <c r="AAE11" i="1"/>
  <c r="AAF11" i="1"/>
  <c r="AAG11" i="1"/>
  <c r="WV12" i="1"/>
  <c r="WW12" i="1"/>
  <c r="WY12" i="1"/>
  <c r="WZ12" i="1"/>
  <c r="XA12" i="1"/>
  <c r="XB12" i="1"/>
  <c r="XC12" i="1"/>
  <c r="XE12" i="1"/>
  <c r="XF12" i="1"/>
  <c r="XH12" i="1"/>
  <c r="XI12" i="1"/>
  <c r="XJ12" i="1"/>
  <c r="XK12" i="1"/>
  <c r="XL12" i="1"/>
  <c r="XN12" i="1"/>
  <c r="XO12" i="1"/>
  <c r="XQ12" i="1"/>
  <c r="XR12" i="1"/>
  <c r="XS12" i="1"/>
  <c r="XT12" i="1"/>
  <c r="XU12" i="1"/>
  <c r="XW12" i="1"/>
  <c r="XX12" i="1"/>
  <c r="XZ12" i="1"/>
  <c r="YA12" i="1"/>
  <c r="YB12" i="1"/>
  <c r="YC12" i="1"/>
  <c r="YD12" i="1"/>
  <c r="YF12" i="1"/>
  <c r="YG12" i="1"/>
  <c r="YI12" i="1"/>
  <c r="YJ12" i="1"/>
  <c r="YK12" i="1"/>
  <c r="YL12" i="1"/>
  <c r="YM12" i="1"/>
  <c r="YP12" i="1"/>
  <c r="YQ12" i="1"/>
  <c r="YS12" i="1"/>
  <c r="YT12" i="1"/>
  <c r="YU12" i="1"/>
  <c r="YV12" i="1"/>
  <c r="YW12" i="1"/>
  <c r="YY12" i="1"/>
  <c r="YZ12" i="1"/>
  <c r="ZB12" i="1"/>
  <c r="ZC12" i="1"/>
  <c r="ZD12" i="1"/>
  <c r="ZE12" i="1"/>
  <c r="ZF12" i="1"/>
  <c r="ZH12" i="1"/>
  <c r="ZI12" i="1"/>
  <c r="ZK12" i="1"/>
  <c r="ZL12" i="1"/>
  <c r="ZM12" i="1"/>
  <c r="ZN12" i="1"/>
  <c r="ZO12" i="1"/>
  <c r="ZQ12" i="1"/>
  <c r="ZR12" i="1"/>
  <c r="ZT12" i="1"/>
  <c r="ZU12" i="1"/>
  <c r="ZV12" i="1"/>
  <c r="ZW12" i="1"/>
  <c r="ZX12" i="1"/>
  <c r="ZZ12" i="1"/>
  <c r="AAA12" i="1"/>
  <c r="AAC12" i="1"/>
  <c r="AAD12" i="1"/>
  <c r="AAE12" i="1"/>
  <c r="AAF12" i="1"/>
  <c r="AAG12" i="1"/>
  <c r="WV13" i="1"/>
  <c r="WW13" i="1"/>
  <c r="WY13" i="1"/>
  <c r="WZ13" i="1"/>
  <c r="XA13" i="1"/>
  <c r="XB13" i="1"/>
  <c r="XC13" i="1"/>
  <c r="XE13" i="1"/>
  <c r="XF13" i="1"/>
  <c r="XH13" i="1"/>
  <c r="XI13" i="1"/>
  <c r="XJ13" i="1"/>
  <c r="XK13" i="1"/>
  <c r="XL13" i="1"/>
  <c r="XN13" i="1"/>
  <c r="XO13" i="1"/>
  <c r="XQ13" i="1"/>
  <c r="XR13" i="1"/>
  <c r="XS13" i="1"/>
  <c r="XT13" i="1"/>
  <c r="XU13" i="1"/>
  <c r="XW13" i="1"/>
  <c r="XX13" i="1"/>
  <c r="XZ13" i="1"/>
  <c r="YA13" i="1"/>
  <c r="YB13" i="1"/>
  <c r="YC13" i="1"/>
  <c r="YD13" i="1"/>
  <c r="YF13" i="1"/>
  <c r="YG13" i="1"/>
  <c r="YI13" i="1"/>
  <c r="YJ13" i="1"/>
  <c r="YK13" i="1"/>
  <c r="YL13" i="1"/>
  <c r="YM13" i="1"/>
  <c r="YP13" i="1"/>
  <c r="YQ13" i="1"/>
  <c r="YS13" i="1"/>
  <c r="YT13" i="1"/>
  <c r="YU13" i="1"/>
  <c r="YV13" i="1"/>
  <c r="YW13" i="1"/>
  <c r="YY13" i="1"/>
  <c r="YZ13" i="1"/>
  <c r="ZB13" i="1"/>
  <c r="ZC13" i="1"/>
  <c r="ZD13" i="1"/>
  <c r="ZE13" i="1"/>
  <c r="ZF13" i="1"/>
  <c r="ZH13" i="1"/>
  <c r="ZI13" i="1"/>
  <c r="ZK13" i="1"/>
  <c r="ZL13" i="1"/>
  <c r="ZM13" i="1"/>
  <c r="ZN13" i="1"/>
  <c r="ZO13" i="1"/>
  <c r="ZQ13" i="1"/>
  <c r="ZR13" i="1"/>
  <c r="ZT13" i="1"/>
  <c r="ZU13" i="1"/>
  <c r="ZV13" i="1"/>
  <c r="ZW13" i="1"/>
  <c r="ZX13" i="1"/>
  <c r="ZZ13" i="1"/>
  <c r="AAA13" i="1"/>
  <c r="AAC13" i="1"/>
  <c r="AAD13" i="1"/>
  <c r="AAE13" i="1"/>
  <c r="AAF13" i="1"/>
  <c r="AAG13" i="1"/>
  <c r="WV14" i="1"/>
  <c r="WW14" i="1"/>
  <c r="WY14" i="1"/>
  <c r="WZ14" i="1"/>
  <c r="XA14" i="1"/>
  <c r="XB14" i="1"/>
  <c r="XC14" i="1"/>
  <c r="XE14" i="1"/>
  <c r="XF14" i="1"/>
  <c r="XH14" i="1"/>
  <c r="XI14" i="1"/>
  <c r="XJ14" i="1"/>
  <c r="XK14" i="1"/>
  <c r="XL14" i="1"/>
  <c r="XN14" i="1"/>
  <c r="XO14" i="1"/>
  <c r="XQ14" i="1"/>
  <c r="XR14" i="1"/>
  <c r="XS14" i="1"/>
  <c r="XT14" i="1"/>
  <c r="XU14" i="1"/>
  <c r="XW14" i="1"/>
  <c r="XX14" i="1"/>
  <c r="XZ14" i="1"/>
  <c r="YA14" i="1"/>
  <c r="YB14" i="1"/>
  <c r="YC14" i="1"/>
  <c r="YD14" i="1"/>
  <c r="YF14" i="1"/>
  <c r="YG14" i="1"/>
  <c r="YI14" i="1"/>
  <c r="YJ14" i="1"/>
  <c r="YK14" i="1"/>
  <c r="YL14" i="1"/>
  <c r="YM14" i="1"/>
  <c r="YP14" i="1"/>
  <c r="YQ14" i="1"/>
  <c r="YS14" i="1"/>
  <c r="YT14" i="1"/>
  <c r="YU14" i="1"/>
  <c r="YV14" i="1"/>
  <c r="YW14" i="1"/>
  <c r="YY14" i="1"/>
  <c r="YZ14" i="1"/>
  <c r="ZB14" i="1"/>
  <c r="ZC14" i="1"/>
  <c r="ZD14" i="1"/>
  <c r="ZE14" i="1"/>
  <c r="ZF14" i="1"/>
  <c r="ZH14" i="1"/>
  <c r="ZI14" i="1"/>
  <c r="ZK14" i="1"/>
  <c r="ZL14" i="1"/>
  <c r="ZM14" i="1"/>
  <c r="ZN14" i="1"/>
  <c r="ZO14" i="1"/>
  <c r="ZQ14" i="1"/>
  <c r="ZR14" i="1"/>
  <c r="ZT14" i="1"/>
  <c r="ZU14" i="1"/>
  <c r="ZV14" i="1"/>
  <c r="ZW14" i="1"/>
  <c r="ZX14" i="1"/>
  <c r="ZZ14" i="1"/>
  <c r="AAA14" i="1"/>
  <c r="AAC14" i="1"/>
  <c r="AAD14" i="1"/>
  <c r="AAE14" i="1"/>
  <c r="AAF14" i="1"/>
  <c r="AAG14" i="1"/>
  <c r="WV15" i="1"/>
  <c r="WW15" i="1"/>
  <c r="WY15" i="1"/>
  <c r="WZ15" i="1"/>
  <c r="XA15" i="1"/>
  <c r="XB15" i="1"/>
  <c r="XC15" i="1"/>
  <c r="XE15" i="1"/>
  <c r="XF15" i="1"/>
  <c r="XH15" i="1"/>
  <c r="XI15" i="1"/>
  <c r="XJ15" i="1"/>
  <c r="XK15" i="1"/>
  <c r="XL15" i="1"/>
  <c r="XN15" i="1"/>
  <c r="XO15" i="1"/>
  <c r="XQ15" i="1"/>
  <c r="XR15" i="1"/>
  <c r="XS15" i="1"/>
  <c r="XT15" i="1"/>
  <c r="XU15" i="1"/>
  <c r="XW15" i="1"/>
  <c r="XX15" i="1"/>
  <c r="XZ15" i="1"/>
  <c r="YA15" i="1"/>
  <c r="YB15" i="1"/>
  <c r="YC15" i="1"/>
  <c r="YD15" i="1"/>
  <c r="YF15" i="1"/>
  <c r="YG15" i="1"/>
  <c r="YI15" i="1"/>
  <c r="YJ15" i="1"/>
  <c r="YK15" i="1"/>
  <c r="YL15" i="1"/>
  <c r="YM15" i="1"/>
  <c r="YP15" i="1"/>
  <c r="YQ15" i="1"/>
  <c r="YS15" i="1"/>
  <c r="YT15" i="1"/>
  <c r="YU15" i="1"/>
  <c r="YV15" i="1"/>
  <c r="YW15" i="1"/>
  <c r="YY15" i="1"/>
  <c r="YZ15" i="1"/>
  <c r="ZB15" i="1"/>
  <c r="ZC15" i="1"/>
  <c r="ZD15" i="1"/>
  <c r="ZE15" i="1"/>
  <c r="ZF15" i="1"/>
  <c r="ZH15" i="1"/>
  <c r="ZI15" i="1"/>
  <c r="ZK15" i="1"/>
  <c r="ZL15" i="1"/>
  <c r="ZM15" i="1"/>
  <c r="ZN15" i="1"/>
  <c r="ZO15" i="1"/>
  <c r="ZQ15" i="1"/>
  <c r="ZR15" i="1"/>
  <c r="ZT15" i="1"/>
  <c r="ZU15" i="1"/>
  <c r="ZV15" i="1"/>
  <c r="ZW15" i="1"/>
  <c r="ZX15" i="1"/>
  <c r="ZZ15" i="1"/>
  <c r="AAA15" i="1"/>
  <c r="AAC15" i="1"/>
  <c r="AAD15" i="1"/>
  <c r="AAE15" i="1"/>
  <c r="AAF15" i="1"/>
  <c r="AAG15" i="1"/>
  <c r="WV16" i="1"/>
  <c r="WW16" i="1"/>
  <c r="WY16" i="1"/>
  <c r="WZ16" i="1"/>
  <c r="XA16" i="1"/>
  <c r="XB16" i="1"/>
  <c r="XC16" i="1"/>
  <c r="XE16" i="1"/>
  <c r="XF16" i="1"/>
  <c r="XH16" i="1"/>
  <c r="XI16" i="1"/>
  <c r="XJ16" i="1"/>
  <c r="XK16" i="1"/>
  <c r="XL16" i="1"/>
  <c r="XN16" i="1"/>
  <c r="XO16" i="1"/>
  <c r="XQ16" i="1"/>
  <c r="XR16" i="1"/>
  <c r="XS16" i="1"/>
  <c r="XT16" i="1"/>
  <c r="XU16" i="1"/>
  <c r="XW16" i="1"/>
  <c r="XX16" i="1"/>
  <c r="XZ16" i="1"/>
  <c r="YA16" i="1"/>
  <c r="YB16" i="1"/>
  <c r="YC16" i="1"/>
  <c r="YD16" i="1"/>
  <c r="YF16" i="1"/>
  <c r="YG16" i="1"/>
  <c r="YI16" i="1"/>
  <c r="YJ16" i="1"/>
  <c r="YK16" i="1"/>
  <c r="YL16" i="1"/>
  <c r="YM16" i="1"/>
  <c r="YP16" i="1"/>
  <c r="YQ16" i="1"/>
  <c r="YS16" i="1"/>
  <c r="YT16" i="1"/>
  <c r="YU16" i="1"/>
  <c r="YV16" i="1"/>
  <c r="YW16" i="1"/>
  <c r="YY16" i="1"/>
  <c r="YZ16" i="1"/>
  <c r="ZB16" i="1"/>
  <c r="ZC16" i="1"/>
  <c r="ZD16" i="1"/>
  <c r="ZE16" i="1"/>
  <c r="ZF16" i="1"/>
  <c r="ZH16" i="1"/>
  <c r="ZI16" i="1"/>
  <c r="ZK16" i="1"/>
  <c r="ZL16" i="1"/>
  <c r="ZM16" i="1"/>
  <c r="ZN16" i="1"/>
  <c r="ZO16" i="1"/>
  <c r="ZQ16" i="1"/>
  <c r="ZR16" i="1"/>
  <c r="ZT16" i="1"/>
  <c r="ZU16" i="1"/>
  <c r="ZV16" i="1"/>
  <c r="ZW16" i="1"/>
  <c r="ZX16" i="1"/>
  <c r="ZZ16" i="1"/>
  <c r="AAA16" i="1"/>
  <c r="AAC16" i="1"/>
  <c r="AAD16" i="1"/>
  <c r="AAE16" i="1"/>
  <c r="AAF16" i="1"/>
  <c r="AAG16" i="1"/>
  <c r="WV17" i="1"/>
  <c r="WW17" i="1"/>
  <c r="WY17" i="1"/>
  <c r="WZ17" i="1"/>
  <c r="XA17" i="1"/>
  <c r="XB17" i="1"/>
  <c r="XC17" i="1"/>
  <c r="XE17" i="1"/>
  <c r="XF17" i="1"/>
  <c r="XH17" i="1"/>
  <c r="XI17" i="1"/>
  <c r="XJ17" i="1"/>
  <c r="XK17" i="1"/>
  <c r="XL17" i="1"/>
  <c r="XN17" i="1"/>
  <c r="XO17" i="1"/>
  <c r="XQ17" i="1"/>
  <c r="XR17" i="1"/>
  <c r="XS17" i="1"/>
  <c r="XT17" i="1"/>
  <c r="XU17" i="1"/>
  <c r="XW17" i="1"/>
  <c r="XX17" i="1"/>
  <c r="XZ17" i="1"/>
  <c r="YA17" i="1"/>
  <c r="YB17" i="1"/>
  <c r="YC17" i="1"/>
  <c r="YD17" i="1"/>
  <c r="YF17" i="1"/>
  <c r="YG17" i="1"/>
  <c r="YI17" i="1"/>
  <c r="YJ17" i="1"/>
  <c r="YK17" i="1"/>
  <c r="YL17" i="1"/>
  <c r="YM17" i="1"/>
  <c r="YP17" i="1"/>
  <c r="YQ17" i="1"/>
  <c r="YS17" i="1"/>
  <c r="YT17" i="1"/>
  <c r="YU17" i="1"/>
  <c r="YV17" i="1"/>
  <c r="YW17" i="1"/>
  <c r="YY17" i="1"/>
  <c r="YZ17" i="1"/>
  <c r="ZB17" i="1"/>
  <c r="ZC17" i="1"/>
  <c r="ZD17" i="1"/>
  <c r="ZE17" i="1"/>
  <c r="ZF17" i="1"/>
  <c r="ZH17" i="1"/>
  <c r="ZI17" i="1"/>
  <c r="ZK17" i="1"/>
  <c r="ZL17" i="1"/>
  <c r="ZM17" i="1"/>
  <c r="ZN17" i="1"/>
  <c r="ZO17" i="1"/>
  <c r="ZQ17" i="1"/>
  <c r="ZR17" i="1"/>
  <c r="ZT17" i="1"/>
  <c r="ZU17" i="1"/>
  <c r="ZV17" i="1"/>
  <c r="ZW17" i="1"/>
  <c r="ZX17" i="1"/>
  <c r="ZZ17" i="1"/>
  <c r="AAA17" i="1"/>
  <c r="AAC17" i="1"/>
  <c r="AAD17" i="1"/>
  <c r="AAE17" i="1"/>
  <c r="AAF17" i="1"/>
  <c r="AAG17" i="1"/>
  <c r="WV18" i="1"/>
  <c r="WW18" i="1"/>
  <c r="WY18" i="1"/>
  <c r="WZ18" i="1"/>
  <c r="XA18" i="1"/>
  <c r="XB18" i="1"/>
  <c r="XC18" i="1"/>
  <c r="XE18" i="1"/>
  <c r="XF18" i="1"/>
  <c r="XH18" i="1"/>
  <c r="XI18" i="1"/>
  <c r="XJ18" i="1"/>
  <c r="XK18" i="1"/>
  <c r="XL18" i="1"/>
  <c r="XN18" i="1"/>
  <c r="XO18" i="1"/>
  <c r="XQ18" i="1"/>
  <c r="XR18" i="1"/>
  <c r="XS18" i="1"/>
  <c r="XT18" i="1"/>
  <c r="XU18" i="1"/>
  <c r="XW18" i="1"/>
  <c r="XX18" i="1"/>
  <c r="XZ18" i="1"/>
  <c r="YA18" i="1"/>
  <c r="YB18" i="1"/>
  <c r="YC18" i="1"/>
  <c r="YD18" i="1"/>
  <c r="YF18" i="1"/>
  <c r="YG18" i="1"/>
  <c r="YI18" i="1"/>
  <c r="YJ18" i="1"/>
  <c r="YK18" i="1"/>
  <c r="YL18" i="1"/>
  <c r="YM18" i="1"/>
  <c r="YP18" i="1"/>
  <c r="YQ18" i="1"/>
  <c r="YS18" i="1"/>
  <c r="YT18" i="1"/>
  <c r="YU18" i="1"/>
  <c r="YV18" i="1"/>
  <c r="YW18" i="1"/>
  <c r="YY18" i="1"/>
  <c r="YZ18" i="1"/>
  <c r="ZB18" i="1"/>
  <c r="ZC18" i="1"/>
  <c r="ZD18" i="1"/>
  <c r="ZE18" i="1"/>
  <c r="ZF18" i="1"/>
  <c r="ZH18" i="1"/>
  <c r="ZI18" i="1"/>
  <c r="ZK18" i="1"/>
  <c r="ZL18" i="1"/>
  <c r="ZM18" i="1"/>
  <c r="ZN18" i="1"/>
  <c r="ZO18" i="1"/>
  <c r="ZQ18" i="1"/>
  <c r="ZR18" i="1"/>
  <c r="ZT18" i="1"/>
  <c r="ZU18" i="1"/>
  <c r="ZV18" i="1"/>
  <c r="ZW18" i="1"/>
  <c r="ZX18" i="1"/>
  <c r="ZZ18" i="1"/>
  <c r="AAA18" i="1"/>
  <c r="AAC18" i="1"/>
  <c r="AAD18" i="1"/>
  <c r="AAE18" i="1"/>
  <c r="AAF18" i="1"/>
  <c r="AAG18" i="1"/>
  <c r="WV19" i="1"/>
  <c r="WW19" i="1"/>
  <c r="WY19" i="1"/>
  <c r="WZ19" i="1"/>
  <c r="XA19" i="1"/>
  <c r="XB19" i="1"/>
  <c r="XC19" i="1"/>
  <c r="XE19" i="1"/>
  <c r="XF19" i="1"/>
  <c r="XH19" i="1"/>
  <c r="XI19" i="1"/>
  <c r="XJ19" i="1"/>
  <c r="XK19" i="1"/>
  <c r="XL19" i="1"/>
  <c r="XN19" i="1"/>
  <c r="XO19" i="1"/>
  <c r="XQ19" i="1"/>
  <c r="XR19" i="1"/>
  <c r="XS19" i="1"/>
  <c r="XT19" i="1"/>
  <c r="XU19" i="1"/>
  <c r="XW19" i="1"/>
  <c r="XX19" i="1"/>
  <c r="XZ19" i="1"/>
  <c r="YA19" i="1"/>
  <c r="YB19" i="1"/>
  <c r="YC19" i="1"/>
  <c r="YD19" i="1"/>
  <c r="YF19" i="1"/>
  <c r="YG19" i="1"/>
  <c r="YI19" i="1"/>
  <c r="YJ19" i="1"/>
  <c r="YK19" i="1"/>
  <c r="YL19" i="1"/>
  <c r="YM19" i="1"/>
  <c r="YP19" i="1"/>
  <c r="YQ19" i="1"/>
  <c r="YS19" i="1"/>
  <c r="YT19" i="1"/>
  <c r="YU19" i="1"/>
  <c r="YV19" i="1"/>
  <c r="YW19" i="1"/>
  <c r="YY19" i="1"/>
  <c r="YZ19" i="1"/>
  <c r="ZB19" i="1"/>
  <c r="ZC19" i="1"/>
  <c r="ZD19" i="1"/>
  <c r="ZE19" i="1"/>
  <c r="ZF19" i="1"/>
  <c r="ZH19" i="1"/>
  <c r="ZI19" i="1"/>
  <c r="ZK19" i="1"/>
  <c r="ZL19" i="1"/>
  <c r="ZM19" i="1"/>
  <c r="ZN19" i="1"/>
  <c r="ZO19" i="1"/>
  <c r="ZQ19" i="1"/>
  <c r="ZR19" i="1"/>
  <c r="ZT19" i="1"/>
  <c r="ZU19" i="1"/>
  <c r="ZV19" i="1"/>
  <c r="ZW19" i="1"/>
  <c r="ZX19" i="1"/>
  <c r="ZZ19" i="1"/>
  <c r="AAA19" i="1"/>
  <c r="AAC19" i="1"/>
  <c r="AAD19" i="1"/>
  <c r="AAE19" i="1"/>
  <c r="AAF19" i="1"/>
  <c r="AAG19" i="1"/>
  <c r="WV20" i="1"/>
  <c r="WW20" i="1"/>
  <c r="WY20" i="1"/>
  <c r="WZ20" i="1"/>
  <c r="XA20" i="1"/>
  <c r="XB20" i="1"/>
  <c r="XC20" i="1"/>
  <c r="XE20" i="1"/>
  <c r="XF20" i="1"/>
  <c r="XH20" i="1"/>
  <c r="XI20" i="1"/>
  <c r="XJ20" i="1"/>
  <c r="XK20" i="1"/>
  <c r="XL20" i="1"/>
  <c r="XN20" i="1"/>
  <c r="XO20" i="1"/>
  <c r="XQ20" i="1"/>
  <c r="XR20" i="1"/>
  <c r="XS20" i="1"/>
  <c r="XT20" i="1"/>
  <c r="XU20" i="1"/>
  <c r="XW20" i="1"/>
  <c r="XX20" i="1"/>
  <c r="XZ20" i="1"/>
  <c r="YA20" i="1"/>
  <c r="YB20" i="1"/>
  <c r="YC20" i="1"/>
  <c r="YD20" i="1"/>
  <c r="YF20" i="1"/>
  <c r="YG20" i="1"/>
  <c r="YI20" i="1"/>
  <c r="YJ20" i="1"/>
  <c r="YK20" i="1"/>
  <c r="YL20" i="1"/>
  <c r="YM20" i="1"/>
  <c r="YP20" i="1"/>
  <c r="YQ20" i="1"/>
  <c r="YS20" i="1"/>
  <c r="YT20" i="1"/>
  <c r="YU20" i="1"/>
  <c r="YV20" i="1"/>
  <c r="YW20" i="1"/>
  <c r="YY20" i="1"/>
  <c r="YZ20" i="1"/>
  <c r="ZB20" i="1"/>
  <c r="ZC20" i="1"/>
  <c r="ZD20" i="1"/>
  <c r="ZE20" i="1"/>
  <c r="ZF20" i="1"/>
  <c r="ZH20" i="1"/>
  <c r="ZI20" i="1"/>
  <c r="ZK20" i="1"/>
  <c r="ZL20" i="1"/>
  <c r="ZM20" i="1"/>
  <c r="ZN20" i="1"/>
  <c r="ZO20" i="1"/>
  <c r="ZQ20" i="1"/>
  <c r="ZR20" i="1"/>
  <c r="ZT20" i="1"/>
  <c r="ZU20" i="1"/>
  <c r="ZV20" i="1"/>
  <c r="ZW20" i="1"/>
  <c r="ZX20" i="1"/>
  <c r="ZZ20" i="1"/>
  <c r="AAA20" i="1"/>
  <c r="AAC20" i="1"/>
  <c r="AAD20" i="1"/>
  <c r="AAE20" i="1"/>
  <c r="AAF20" i="1"/>
  <c r="AAG20" i="1"/>
  <c r="WV21" i="1"/>
  <c r="WW21" i="1"/>
  <c r="WY21" i="1"/>
  <c r="WZ21" i="1"/>
  <c r="XA21" i="1"/>
  <c r="XB21" i="1"/>
  <c r="XC21" i="1"/>
  <c r="XE21" i="1"/>
  <c r="XF21" i="1"/>
  <c r="XH21" i="1"/>
  <c r="XI21" i="1"/>
  <c r="XJ21" i="1"/>
  <c r="XK21" i="1"/>
  <c r="XL21" i="1"/>
  <c r="XN21" i="1"/>
  <c r="XO21" i="1"/>
  <c r="XQ21" i="1"/>
  <c r="XR21" i="1"/>
  <c r="XS21" i="1"/>
  <c r="XT21" i="1"/>
  <c r="XU21" i="1"/>
  <c r="XW21" i="1"/>
  <c r="XX21" i="1"/>
  <c r="XZ21" i="1"/>
  <c r="YA21" i="1"/>
  <c r="YB21" i="1"/>
  <c r="YC21" i="1"/>
  <c r="YD21" i="1"/>
  <c r="YF21" i="1"/>
  <c r="YG21" i="1"/>
  <c r="YI21" i="1"/>
  <c r="YJ21" i="1"/>
  <c r="YK21" i="1"/>
  <c r="YL21" i="1"/>
  <c r="YM21" i="1"/>
  <c r="YP21" i="1"/>
  <c r="YQ21" i="1"/>
  <c r="YS21" i="1"/>
  <c r="YT21" i="1"/>
  <c r="YU21" i="1"/>
  <c r="YV21" i="1"/>
  <c r="YW21" i="1"/>
  <c r="YY21" i="1"/>
  <c r="YZ21" i="1"/>
  <c r="ZB21" i="1"/>
  <c r="ZC21" i="1"/>
  <c r="ZD21" i="1"/>
  <c r="ZE21" i="1"/>
  <c r="ZF21" i="1"/>
  <c r="ZH21" i="1"/>
  <c r="ZI21" i="1"/>
  <c r="ZK21" i="1"/>
  <c r="ZL21" i="1"/>
  <c r="ZM21" i="1"/>
  <c r="ZN21" i="1"/>
  <c r="ZO21" i="1"/>
  <c r="ZQ21" i="1"/>
  <c r="ZR21" i="1"/>
  <c r="ZT21" i="1"/>
  <c r="ZU21" i="1"/>
  <c r="ZV21" i="1"/>
  <c r="ZW21" i="1"/>
  <c r="ZX21" i="1"/>
  <c r="ZZ21" i="1"/>
  <c r="AAA21" i="1"/>
  <c r="AAC21" i="1"/>
  <c r="AAD21" i="1"/>
  <c r="AAE21" i="1"/>
  <c r="AAF21" i="1"/>
  <c r="AAG21" i="1"/>
  <c r="WV22" i="1"/>
  <c r="WW22" i="1"/>
  <c r="WY22" i="1"/>
  <c r="WZ22" i="1"/>
  <c r="XA22" i="1"/>
  <c r="XB22" i="1"/>
  <c r="XC22" i="1"/>
  <c r="XE22" i="1"/>
  <c r="XF22" i="1"/>
  <c r="XH22" i="1"/>
  <c r="XI22" i="1"/>
  <c r="XJ22" i="1"/>
  <c r="XK22" i="1"/>
  <c r="XL22" i="1"/>
  <c r="XN22" i="1"/>
  <c r="XO22" i="1"/>
  <c r="XQ22" i="1"/>
  <c r="XR22" i="1"/>
  <c r="XS22" i="1"/>
  <c r="XT22" i="1"/>
  <c r="XU22" i="1"/>
  <c r="XW22" i="1"/>
  <c r="XX22" i="1"/>
  <c r="XZ22" i="1"/>
  <c r="YA22" i="1"/>
  <c r="YB22" i="1"/>
  <c r="YC22" i="1"/>
  <c r="YD22" i="1"/>
  <c r="YF22" i="1"/>
  <c r="YG22" i="1"/>
  <c r="YI22" i="1"/>
  <c r="YJ22" i="1"/>
  <c r="YK22" i="1"/>
  <c r="YL22" i="1"/>
  <c r="YM22" i="1"/>
  <c r="YP22" i="1"/>
  <c r="YQ22" i="1"/>
  <c r="YS22" i="1"/>
  <c r="YT22" i="1"/>
  <c r="YU22" i="1"/>
  <c r="YV22" i="1"/>
  <c r="YW22" i="1"/>
  <c r="YY22" i="1"/>
  <c r="YZ22" i="1"/>
  <c r="ZB22" i="1"/>
  <c r="ZC22" i="1"/>
  <c r="ZD22" i="1"/>
  <c r="ZE22" i="1"/>
  <c r="ZF22" i="1"/>
  <c r="ZH22" i="1"/>
  <c r="ZI22" i="1"/>
  <c r="ZK22" i="1"/>
  <c r="ZL22" i="1"/>
  <c r="ZM22" i="1"/>
  <c r="ZN22" i="1"/>
  <c r="ZO22" i="1"/>
  <c r="ZQ22" i="1"/>
  <c r="ZR22" i="1"/>
  <c r="ZT22" i="1"/>
  <c r="ZU22" i="1"/>
  <c r="ZV22" i="1"/>
  <c r="ZW22" i="1"/>
  <c r="ZX22" i="1"/>
  <c r="ZZ22" i="1"/>
  <c r="AAA22" i="1"/>
  <c r="AAC22" i="1"/>
  <c r="AAD22" i="1"/>
  <c r="AAE22" i="1"/>
  <c r="AAF22" i="1"/>
  <c r="AAG22" i="1"/>
  <c r="WV23" i="1"/>
  <c r="WW23" i="1"/>
  <c r="WY23" i="1"/>
  <c r="WZ23" i="1"/>
  <c r="XA23" i="1"/>
  <c r="XB23" i="1"/>
  <c r="XC23" i="1"/>
  <c r="XE23" i="1"/>
  <c r="XF23" i="1"/>
  <c r="XH23" i="1"/>
  <c r="XI23" i="1"/>
  <c r="XJ23" i="1"/>
  <c r="XK23" i="1"/>
  <c r="XL23" i="1"/>
  <c r="XN23" i="1"/>
  <c r="XO23" i="1"/>
  <c r="XQ23" i="1"/>
  <c r="XR23" i="1"/>
  <c r="XS23" i="1"/>
  <c r="XT23" i="1"/>
  <c r="XU23" i="1"/>
  <c r="XW23" i="1"/>
  <c r="XX23" i="1"/>
  <c r="XZ23" i="1"/>
  <c r="YA23" i="1"/>
  <c r="YB23" i="1"/>
  <c r="YC23" i="1"/>
  <c r="YD23" i="1"/>
  <c r="YF23" i="1"/>
  <c r="YG23" i="1"/>
  <c r="YI23" i="1"/>
  <c r="YJ23" i="1"/>
  <c r="YK23" i="1"/>
  <c r="YL23" i="1"/>
  <c r="YM23" i="1"/>
  <c r="YP23" i="1"/>
  <c r="YQ23" i="1"/>
  <c r="YS23" i="1"/>
  <c r="YT23" i="1"/>
  <c r="YU23" i="1"/>
  <c r="YV23" i="1"/>
  <c r="YW23" i="1"/>
  <c r="YY23" i="1"/>
  <c r="YZ23" i="1"/>
  <c r="ZB23" i="1"/>
  <c r="ZC23" i="1"/>
  <c r="ZD23" i="1"/>
  <c r="ZE23" i="1"/>
  <c r="ZF23" i="1"/>
  <c r="ZH23" i="1"/>
  <c r="ZI23" i="1"/>
  <c r="ZK23" i="1"/>
  <c r="ZL23" i="1"/>
  <c r="ZM23" i="1"/>
  <c r="ZN23" i="1"/>
  <c r="ZO23" i="1"/>
  <c r="ZQ23" i="1"/>
  <c r="ZR23" i="1"/>
  <c r="ZT23" i="1"/>
  <c r="ZU23" i="1"/>
  <c r="ZV23" i="1"/>
  <c r="ZW23" i="1"/>
  <c r="ZX23" i="1"/>
  <c r="ZZ23" i="1"/>
  <c r="AAA23" i="1"/>
  <c r="AAC23" i="1"/>
  <c r="AAD23" i="1"/>
  <c r="AAE23" i="1"/>
  <c r="AAF23" i="1"/>
  <c r="AAG23" i="1"/>
  <c r="WV24" i="1"/>
  <c r="WW24" i="1"/>
  <c r="WY24" i="1"/>
  <c r="WZ24" i="1"/>
  <c r="XA24" i="1"/>
  <c r="XB24" i="1"/>
  <c r="XC24" i="1"/>
  <c r="XE24" i="1"/>
  <c r="XF24" i="1"/>
  <c r="XH24" i="1"/>
  <c r="XI24" i="1"/>
  <c r="XJ24" i="1"/>
  <c r="XK24" i="1"/>
  <c r="XL24" i="1"/>
  <c r="XN24" i="1"/>
  <c r="XO24" i="1"/>
  <c r="XQ24" i="1"/>
  <c r="XR24" i="1"/>
  <c r="XS24" i="1"/>
  <c r="XT24" i="1"/>
  <c r="XU24" i="1"/>
  <c r="XW24" i="1"/>
  <c r="XX24" i="1"/>
  <c r="XZ24" i="1"/>
  <c r="YA24" i="1"/>
  <c r="YB24" i="1"/>
  <c r="YC24" i="1"/>
  <c r="YD24" i="1"/>
  <c r="YF24" i="1"/>
  <c r="YG24" i="1"/>
  <c r="YI24" i="1"/>
  <c r="YJ24" i="1"/>
  <c r="YK24" i="1"/>
  <c r="YL24" i="1"/>
  <c r="YM24" i="1"/>
  <c r="YP24" i="1"/>
  <c r="YQ24" i="1"/>
  <c r="YS24" i="1"/>
  <c r="YT24" i="1"/>
  <c r="YU24" i="1"/>
  <c r="YV24" i="1"/>
  <c r="YW24" i="1"/>
  <c r="YY24" i="1"/>
  <c r="YZ24" i="1"/>
  <c r="ZB24" i="1"/>
  <c r="ZC24" i="1"/>
  <c r="ZD24" i="1"/>
  <c r="ZE24" i="1"/>
  <c r="ZF24" i="1"/>
  <c r="ZH24" i="1"/>
  <c r="ZI24" i="1"/>
  <c r="ZK24" i="1"/>
  <c r="ZL24" i="1"/>
  <c r="ZM24" i="1"/>
  <c r="ZN24" i="1"/>
  <c r="ZO24" i="1"/>
  <c r="ZQ24" i="1"/>
  <c r="ZR24" i="1"/>
  <c r="ZT24" i="1"/>
  <c r="ZU24" i="1"/>
  <c r="ZV24" i="1"/>
  <c r="ZW24" i="1"/>
  <c r="ZX24" i="1"/>
  <c r="ZZ24" i="1"/>
  <c r="AAA24" i="1"/>
  <c r="AAC24" i="1"/>
  <c r="AAD24" i="1"/>
  <c r="AAE24" i="1"/>
  <c r="AAF24" i="1"/>
  <c r="AAG24" i="1"/>
  <c r="WV25" i="1"/>
  <c r="WW25" i="1"/>
  <c r="WY25" i="1"/>
  <c r="WZ25" i="1"/>
  <c r="XA25" i="1"/>
  <c r="XB25" i="1"/>
  <c r="XC25" i="1"/>
  <c r="XE25" i="1"/>
  <c r="XF25" i="1"/>
  <c r="XH25" i="1"/>
  <c r="XI25" i="1"/>
  <c r="XJ25" i="1"/>
  <c r="XK25" i="1"/>
  <c r="XL25" i="1"/>
  <c r="XN25" i="1"/>
  <c r="XO25" i="1"/>
  <c r="XQ25" i="1"/>
  <c r="XR25" i="1"/>
  <c r="XS25" i="1"/>
  <c r="XT25" i="1"/>
  <c r="XU25" i="1"/>
  <c r="XW25" i="1"/>
  <c r="XX25" i="1"/>
  <c r="XZ25" i="1"/>
  <c r="YA25" i="1"/>
  <c r="YB25" i="1"/>
  <c r="YC25" i="1"/>
  <c r="YD25" i="1"/>
  <c r="YF25" i="1"/>
  <c r="YG25" i="1"/>
  <c r="YI25" i="1"/>
  <c r="YJ25" i="1"/>
  <c r="YK25" i="1"/>
  <c r="YL25" i="1"/>
  <c r="YM25" i="1"/>
  <c r="YP25" i="1"/>
  <c r="YQ25" i="1"/>
  <c r="YS25" i="1"/>
  <c r="YT25" i="1"/>
  <c r="YU25" i="1"/>
  <c r="YV25" i="1"/>
  <c r="YW25" i="1"/>
  <c r="YY25" i="1"/>
  <c r="YZ25" i="1"/>
  <c r="ZB25" i="1"/>
  <c r="ZC25" i="1"/>
  <c r="ZD25" i="1"/>
  <c r="ZE25" i="1"/>
  <c r="ZF25" i="1"/>
  <c r="ZH25" i="1"/>
  <c r="ZI25" i="1"/>
  <c r="ZK25" i="1"/>
  <c r="ZL25" i="1"/>
  <c r="ZM25" i="1"/>
  <c r="ZN25" i="1"/>
  <c r="ZO25" i="1"/>
  <c r="ZQ25" i="1"/>
  <c r="ZR25" i="1"/>
  <c r="ZT25" i="1"/>
  <c r="ZU25" i="1"/>
  <c r="ZV25" i="1"/>
  <c r="ZW25" i="1"/>
  <c r="ZX25" i="1"/>
  <c r="ZZ25" i="1"/>
  <c r="AAA25" i="1"/>
  <c r="AAC25" i="1"/>
  <c r="AAD25" i="1"/>
  <c r="AAE25" i="1"/>
  <c r="AAF25" i="1"/>
  <c r="AAG25" i="1"/>
  <c r="WV26" i="1"/>
  <c r="WW26" i="1"/>
  <c r="WY26" i="1"/>
  <c r="WZ26" i="1"/>
  <c r="XA26" i="1"/>
  <c r="XB26" i="1"/>
  <c r="XC26" i="1"/>
  <c r="XE26" i="1"/>
  <c r="XF26" i="1"/>
  <c r="XH26" i="1"/>
  <c r="XI26" i="1"/>
  <c r="XJ26" i="1"/>
  <c r="XK26" i="1"/>
  <c r="XL26" i="1"/>
  <c r="XN26" i="1"/>
  <c r="XO26" i="1"/>
  <c r="XQ26" i="1"/>
  <c r="XR26" i="1"/>
  <c r="XS26" i="1"/>
  <c r="XT26" i="1"/>
  <c r="XU26" i="1"/>
  <c r="XW26" i="1"/>
  <c r="XX26" i="1"/>
  <c r="XZ26" i="1"/>
  <c r="YA26" i="1"/>
  <c r="YB26" i="1"/>
  <c r="YC26" i="1"/>
  <c r="YD26" i="1"/>
  <c r="YF26" i="1"/>
  <c r="YG26" i="1"/>
  <c r="YI26" i="1"/>
  <c r="YJ26" i="1"/>
  <c r="YK26" i="1"/>
  <c r="YL26" i="1"/>
  <c r="YM26" i="1"/>
  <c r="YP26" i="1"/>
  <c r="YQ26" i="1"/>
  <c r="YS26" i="1"/>
  <c r="YT26" i="1"/>
  <c r="YU26" i="1"/>
  <c r="YV26" i="1"/>
  <c r="YW26" i="1"/>
  <c r="YY26" i="1"/>
  <c r="YZ26" i="1"/>
  <c r="ZB26" i="1"/>
  <c r="ZC26" i="1"/>
  <c r="ZD26" i="1"/>
  <c r="ZE26" i="1"/>
  <c r="ZF26" i="1"/>
  <c r="ZH26" i="1"/>
  <c r="ZI26" i="1"/>
  <c r="ZK26" i="1"/>
  <c r="ZL26" i="1"/>
  <c r="ZM26" i="1"/>
  <c r="ZN26" i="1"/>
  <c r="ZO26" i="1"/>
  <c r="ZQ26" i="1"/>
  <c r="ZR26" i="1"/>
  <c r="ZT26" i="1"/>
  <c r="ZU26" i="1"/>
  <c r="ZV26" i="1"/>
  <c r="ZW26" i="1"/>
  <c r="ZX26" i="1"/>
  <c r="ZZ26" i="1"/>
  <c r="AAA26" i="1"/>
  <c r="AAC26" i="1"/>
  <c r="AAD26" i="1"/>
  <c r="AAE26" i="1"/>
  <c r="AAF26" i="1"/>
  <c r="AAG26" i="1"/>
  <c r="WV27" i="1"/>
  <c r="WW27" i="1"/>
  <c r="WY27" i="1"/>
  <c r="WZ27" i="1"/>
  <c r="XA27" i="1"/>
  <c r="XB27" i="1"/>
  <c r="XC27" i="1"/>
  <c r="XE27" i="1"/>
  <c r="XF27" i="1"/>
  <c r="XH27" i="1"/>
  <c r="XI27" i="1"/>
  <c r="XJ27" i="1"/>
  <c r="XK27" i="1"/>
  <c r="XL27" i="1"/>
  <c r="XN27" i="1"/>
  <c r="XO27" i="1"/>
  <c r="XQ27" i="1"/>
  <c r="XR27" i="1"/>
  <c r="XS27" i="1"/>
  <c r="XT27" i="1"/>
  <c r="XU27" i="1"/>
  <c r="XW27" i="1"/>
  <c r="XX27" i="1"/>
  <c r="XZ27" i="1"/>
  <c r="YA27" i="1"/>
  <c r="YB27" i="1"/>
  <c r="YC27" i="1"/>
  <c r="YD27" i="1"/>
  <c r="YF27" i="1"/>
  <c r="YG27" i="1"/>
  <c r="YI27" i="1"/>
  <c r="YJ27" i="1"/>
  <c r="YK27" i="1"/>
  <c r="YL27" i="1"/>
  <c r="YM27" i="1"/>
  <c r="YP27" i="1"/>
  <c r="YQ27" i="1"/>
  <c r="YS27" i="1"/>
  <c r="YT27" i="1"/>
  <c r="YU27" i="1"/>
  <c r="YV27" i="1"/>
  <c r="YW27" i="1"/>
  <c r="YY27" i="1"/>
  <c r="YZ27" i="1"/>
  <c r="ZB27" i="1"/>
  <c r="ZC27" i="1"/>
  <c r="ZD27" i="1"/>
  <c r="ZE27" i="1"/>
  <c r="ZF27" i="1"/>
  <c r="ZH27" i="1"/>
  <c r="ZI27" i="1"/>
  <c r="ZK27" i="1"/>
  <c r="ZL27" i="1"/>
  <c r="ZM27" i="1"/>
  <c r="ZN27" i="1"/>
  <c r="ZO27" i="1"/>
  <c r="ZQ27" i="1"/>
  <c r="ZR27" i="1"/>
  <c r="ZT27" i="1"/>
  <c r="ZU27" i="1"/>
  <c r="ZV27" i="1"/>
  <c r="ZW27" i="1"/>
  <c r="ZX27" i="1"/>
  <c r="ZZ27" i="1"/>
  <c r="AAA27" i="1"/>
  <c r="AAC27" i="1"/>
  <c r="AAD27" i="1"/>
  <c r="AAE27" i="1"/>
  <c r="AAF27" i="1"/>
  <c r="AAG27" i="1"/>
  <c r="WV28" i="1"/>
  <c r="WW28" i="1"/>
  <c r="WY28" i="1"/>
  <c r="WZ28" i="1"/>
  <c r="XA28" i="1"/>
  <c r="XB28" i="1"/>
  <c r="XC28" i="1"/>
  <c r="XE28" i="1"/>
  <c r="XF28" i="1"/>
  <c r="XH28" i="1"/>
  <c r="XI28" i="1"/>
  <c r="XJ28" i="1"/>
  <c r="XK28" i="1"/>
  <c r="XL28" i="1"/>
  <c r="XN28" i="1"/>
  <c r="XO28" i="1"/>
  <c r="XQ28" i="1"/>
  <c r="XR28" i="1"/>
  <c r="XS28" i="1"/>
  <c r="XT28" i="1"/>
  <c r="XU28" i="1"/>
  <c r="XW28" i="1"/>
  <c r="XX28" i="1"/>
  <c r="XZ28" i="1"/>
  <c r="YA28" i="1"/>
  <c r="YB28" i="1"/>
  <c r="YC28" i="1"/>
  <c r="YD28" i="1"/>
  <c r="YF28" i="1"/>
  <c r="YG28" i="1"/>
  <c r="YI28" i="1"/>
  <c r="YJ28" i="1"/>
  <c r="YK28" i="1"/>
  <c r="YL28" i="1"/>
  <c r="YM28" i="1"/>
  <c r="YP28" i="1"/>
  <c r="YQ28" i="1"/>
  <c r="YS28" i="1"/>
  <c r="YT28" i="1"/>
  <c r="YU28" i="1"/>
  <c r="YV28" i="1"/>
  <c r="YW28" i="1"/>
  <c r="YY28" i="1"/>
  <c r="YZ28" i="1"/>
  <c r="ZB28" i="1"/>
  <c r="ZC28" i="1"/>
  <c r="ZD28" i="1"/>
  <c r="ZE28" i="1"/>
  <c r="ZF28" i="1"/>
  <c r="ZH28" i="1"/>
  <c r="ZI28" i="1"/>
  <c r="ZK28" i="1"/>
  <c r="ZL28" i="1"/>
  <c r="ZM28" i="1"/>
  <c r="ZN28" i="1"/>
  <c r="ZO28" i="1"/>
  <c r="ZQ28" i="1"/>
  <c r="ZR28" i="1"/>
  <c r="ZT28" i="1"/>
  <c r="ZU28" i="1"/>
  <c r="ZV28" i="1"/>
  <c r="ZW28" i="1"/>
  <c r="ZX28" i="1"/>
  <c r="ZZ28" i="1"/>
  <c r="AAA28" i="1"/>
  <c r="AAC28" i="1"/>
  <c r="AAD28" i="1"/>
  <c r="AAE28" i="1"/>
  <c r="AAF28" i="1"/>
  <c r="AAG28" i="1"/>
  <c r="WV29" i="1"/>
  <c r="WW29" i="1"/>
  <c r="WY29" i="1"/>
  <c r="WZ29" i="1"/>
  <c r="XA29" i="1"/>
  <c r="XB29" i="1"/>
  <c r="XC29" i="1"/>
  <c r="XE29" i="1"/>
  <c r="XF29" i="1"/>
  <c r="XH29" i="1"/>
  <c r="XI29" i="1"/>
  <c r="XJ29" i="1"/>
  <c r="XK29" i="1"/>
  <c r="XL29" i="1"/>
  <c r="XN29" i="1"/>
  <c r="XO29" i="1"/>
  <c r="XQ29" i="1"/>
  <c r="XR29" i="1"/>
  <c r="XS29" i="1"/>
  <c r="XT29" i="1"/>
  <c r="XU29" i="1"/>
  <c r="XW29" i="1"/>
  <c r="XX29" i="1"/>
  <c r="XZ29" i="1"/>
  <c r="YA29" i="1"/>
  <c r="YB29" i="1"/>
  <c r="YC29" i="1"/>
  <c r="YD29" i="1"/>
  <c r="YF29" i="1"/>
  <c r="YG29" i="1"/>
  <c r="YI29" i="1"/>
  <c r="YJ29" i="1"/>
  <c r="YK29" i="1"/>
  <c r="YL29" i="1"/>
  <c r="YM29" i="1"/>
  <c r="YP29" i="1"/>
  <c r="YQ29" i="1"/>
  <c r="YS29" i="1"/>
  <c r="YT29" i="1"/>
  <c r="YU29" i="1"/>
  <c r="YV29" i="1"/>
  <c r="YW29" i="1"/>
  <c r="YY29" i="1"/>
  <c r="YZ29" i="1"/>
  <c r="ZB29" i="1"/>
  <c r="ZC29" i="1"/>
  <c r="ZD29" i="1"/>
  <c r="ZE29" i="1"/>
  <c r="ZF29" i="1"/>
  <c r="ZH29" i="1"/>
  <c r="ZI29" i="1"/>
  <c r="ZK29" i="1"/>
  <c r="ZL29" i="1"/>
  <c r="ZM29" i="1"/>
  <c r="ZN29" i="1"/>
  <c r="ZO29" i="1"/>
  <c r="ZQ29" i="1"/>
  <c r="ZR29" i="1"/>
  <c r="ZT29" i="1"/>
  <c r="ZU29" i="1"/>
  <c r="ZV29" i="1"/>
  <c r="ZW29" i="1"/>
  <c r="ZX29" i="1"/>
  <c r="ZZ29" i="1"/>
  <c r="AAA29" i="1"/>
  <c r="AAC29" i="1"/>
  <c r="AAD29" i="1"/>
  <c r="AAE29" i="1"/>
  <c r="AAF29" i="1"/>
  <c r="AAG29" i="1"/>
  <c r="WV30" i="1"/>
  <c r="WW30" i="1"/>
  <c r="WY30" i="1"/>
  <c r="WZ30" i="1"/>
  <c r="XA30" i="1"/>
  <c r="XB30" i="1"/>
  <c r="XC30" i="1"/>
  <c r="XE30" i="1"/>
  <c r="XF30" i="1"/>
  <c r="XH30" i="1"/>
  <c r="XI30" i="1"/>
  <c r="XJ30" i="1"/>
  <c r="XK30" i="1"/>
  <c r="XL30" i="1"/>
  <c r="XN30" i="1"/>
  <c r="XO30" i="1"/>
  <c r="XQ30" i="1"/>
  <c r="XR30" i="1"/>
  <c r="XS30" i="1"/>
  <c r="XT30" i="1"/>
  <c r="XU30" i="1"/>
  <c r="XW30" i="1"/>
  <c r="XX30" i="1"/>
  <c r="XZ30" i="1"/>
  <c r="YA30" i="1"/>
  <c r="YB30" i="1"/>
  <c r="YC30" i="1"/>
  <c r="YD30" i="1"/>
  <c r="YF30" i="1"/>
  <c r="YG30" i="1"/>
  <c r="YI30" i="1"/>
  <c r="YJ30" i="1"/>
  <c r="YK30" i="1"/>
  <c r="YL30" i="1"/>
  <c r="YM30" i="1"/>
  <c r="YP30" i="1"/>
  <c r="YQ30" i="1"/>
  <c r="YS30" i="1"/>
  <c r="YT30" i="1"/>
  <c r="YU30" i="1"/>
  <c r="YV30" i="1"/>
  <c r="YW30" i="1"/>
  <c r="YY30" i="1"/>
  <c r="YZ30" i="1"/>
  <c r="ZB30" i="1"/>
  <c r="ZC30" i="1"/>
  <c r="ZD30" i="1"/>
  <c r="ZE30" i="1"/>
  <c r="ZF30" i="1"/>
  <c r="ZH30" i="1"/>
  <c r="ZI30" i="1"/>
  <c r="ZK30" i="1"/>
  <c r="ZL30" i="1"/>
  <c r="ZM30" i="1"/>
  <c r="ZN30" i="1"/>
  <c r="ZO30" i="1"/>
  <c r="ZQ30" i="1"/>
  <c r="ZR30" i="1"/>
  <c r="ZT30" i="1"/>
  <c r="ZU30" i="1"/>
  <c r="ZV30" i="1"/>
  <c r="ZW30" i="1"/>
  <c r="ZX30" i="1"/>
  <c r="ZZ30" i="1"/>
  <c r="AAA30" i="1"/>
  <c r="AAC30" i="1"/>
  <c r="AAD30" i="1"/>
  <c r="AAE30" i="1"/>
  <c r="AAF30" i="1"/>
  <c r="AAG30" i="1"/>
  <c r="WV31" i="1"/>
  <c r="WW31" i="1"/>
  <c r="WY31" i="1"/>
  <c r="WZ31" i="1"/>
  <c r="XA31" i="1"/>
  <c r="XB31" i="1"/>
  <c r="XC31" i="1"/>
  <c r="XE31" i="1"/>
  <c r="XF31" i="1"/>
  <c r="XH31" i="1"/>
  <c r="XI31" i="1"/>
  <c r="XJ31" i="1"/>
  <c r="XK31" i="1"/>
  <c r="XL31" i="1"/>
  <c r="XN31" i="1"/>
  <c r="XO31" i="1"/>
  <c r="XQ31" i="1"/>
  <c r="XR31" i="1"/>
  <c r="XS31" i="1"/>
  <c r="XT31" i="1"/>
  <c r="XU31" i="1"/>
  <c r="XW31" i="1"/>
  <c r="XX31" i="1"/>
  <c r="XZ31" i="1"/>
  <c r="YA31" i="1"/>
  <c r="YB31" i="1"/>
  <c r="YC31" i="1"/>
  <c r="YD31" i="1"/>
  <c r="YF31" i="1"/>
  <c r="YG31" i="1"/>
  <c r="YI31" i="1"/>
  <c r="YJ31" i="1"/>
  <c r="YK31" i="1"/>
  <c r="YL31" i="1"/>
  <c r="YM31" i="1"/>
  <c r="YP31" i="1"/>
  <c r="YQ31" i="1"/>
  <c r="YS31" i="1"/>
  <c r="YT31" i="1"/>
  <c r="YU31" i="1"/>
  <c r="YV31" i="1"/>
  <c r="YW31" i="1"/>
  <c r="YY31" i="1"/>
  <c r="YZ31" i="1"/>
  <c r="ZB31" i="1"/>
  <c r="ZC31" i="1"/>
  <c r="ZD31" i="1"/>
  <c r="ZE31" i="1"/>
  <c r="ZF31" i="1"/>
  <c r="ZH31" i="1"/>
  <c r="ZI31" i="1"/>
  <c r="ZK31" i="1"/>
  <c r="ZL31" i="1"/>
  <c r="ZM31" i="1"/>
  <c r="ZN31" i="1"/>
  <c r="ZO31" i="1"/>
  <c r="ZQ31" i="1"/>
  <c r="ZR31" i="1"/>
  <c r="ZT31" i="1"/>
  <c r="ZU31" i="1"/>
  <c r="ZV31" i="1"/>
  <c r="ZW31" i="1"/>
  <c r="ZX31" i="1"/>
  <c r="ZZ31" i="1"/>
  <c r="AAA31" i="1"/>
  <c r="AAC31" i="1"/>
  <c r="AAD31" i="1"/>
  <c r="AAE31" i="1"/>
  <c r="AAF31" i="1"/>
  <c r="AAG31" i="1"/>
  <c r="WV32" i="1"/>
  <c r="WW32" i="1"/>
  <c r="WY32" i="1"/>
  <c r="WZ32" i="1"/>
  <c r="XA32" i="1"/>
  <c r="XB32" i="1"/>
  <c r="XC32" i="1"/>
  <c r="XE32" i="1"/>
  <c r="XF32" i="1"/>
  <c r="XH32" i="1"/>
  <c r="XI32" i="1"/>
  <c r="XJ32" i="1"/>
  <c r="XK32" i="1"/>
  <c r="XL32" i="1"/>
  <c r="XN32" i="1"/>
  <c r="XO32" i="1"/>
  <c r="XQ32" i="1"/>
  <c r="XR32" i="1"/>
  <c r="XS32" i="1"/>
  <c r="XT32" i="1"/>
  <c r="XU32" i="1"/>
  <c r="XW32" i="1"/>
  <c r="XX32" i="1"/>
  <c r="XZ32" i="1"/>
  <c r="YA32" i="1"/>
  <c r="YB32" i="1"/>
  <c r="YC32" i="1"/>
  <c r="YD32" i="1"/>
  <c r="YF32" i="1"/>
  <c r="YG32" i="1"/>
  <c r="YI32" i="1"/>
  <c r="YJ32" i="1"/>
  <c r="YK32" i="1"/>
  <c r="YL32" i="1"/>
  <c r="YM32" i="1"/>
  <c r="YP32" i="1"/>
  <c r="YQ32" i="1"/>
  <c r="YS32" i="1"/>
  <c r="YT32" i="1"/>
  <c r="YU32" i="1"/>
  <c r="YV32" i="1"/>
  <c r="YW32" i="1"/>
  <c r="YY32" i="1"/>
  <c r="YZ32" i="1"/>
  <c r="ZB32" i="1"/>
  <c r="ZC32" i="1"/>
  <c r="ZD32" i="1"/>
  <c r="ZE32" i="1"/>
  <c r="ZF32" i="1"/>
  <c r="ZH32" i="1"/>
  <c r="ZI32" i="1"/>
  <c r="ZK32" i="1"/>
  <c r="ZL32" i="1"/>
  <c r="ZM32" i="1"/>
  <c r="ZN32" i="1"/>
  <c r="ZO32" i="1"/>
  <c r="ZQ32" i="1"/>
  <c r="ZR32" i="1"/>
  <c r="ZT32" i="1"/>
  <c r="ZU32" i="1"/>
  <c r="ZV32" i="1"/>
  <c r="ZW32" i="1"/>
  <c r="ZX32" i="1"/>
  <c r="ZZ32" i="1"/>
  <c r="AAA32" i="1"/>
  <c r="AAC32" i="1"/>
  <c r="AAD32" i="1"/>
  <c r="AAE32" i="1"/>
  <c r="AAF32" i="1"/>
  <c r="AAG32" i="1"/>
  <c r="WV33" i="1"/>
  <c r="WW33" i="1"/>
  <c r="WY33" i="1"/>
  <c r="WZ33" i="1"/>
  <c r="XA33" i="1"/>
  <c r="XB33" i="1"/>
  <c r="XC33" i="1"/>
  <c r="XE33" i="1"/>
  <c r="XF33" i="1"/>
  <c r="XH33" i="1"/>
  <c r="XI33" i="1"/>
  <c r="XJ33" i="1"/>
  <c r="XK33" i="1"/>
  <c r="XL33" i="1"/>
  <c r="XN33" i="1"/>
  <c r="XO33" i="1"/>
  <c r="XQ33" i="1"/>
  <c r="XR33" i="1"/>
  <c r="XS33" i="1"/>
  <c r="XT33" i="1"/>
  <c r="XU33" i="1"/>
  <c r="XW33" i="1"/>
  <c r="XX33" i="1"/>
  <c r="XZ33" i="1"/>
  <c r="YA33" i="1"/>
  <c r="YB33" i="1"/>
  <c r="YC33" i="1"/>
  <c r="YD33" i="1"/>
  <c r="YF33" i="1"/>
  <c r="YG33" i="1"/>
  <c r="YI33" i="1"/>
  <c r="YJ33" i="1"/>
  <c r="YK33" i="1"/>
  <c r="YL33" i="1"/>
  <c r="YM33" i="1"/>
  <c r="YP33" i="1"/>
  <c r="YQ33" i="1"/>
  <c r="YS33" i="1"/>
  <c r="YT33" i="1"/>
  <c r="YU33" i="1"/>
  <c r="YV33" i="1"/>
  <c r="YW33" i="1"/>
  <c r="YY33" i="1"/>
  <c r="YZ33" i="1"/>
  <c r="ZB33" i="1"/>
  <c r="ZC33" i="1"/>
  <c r="ZD33" i="1"/>
  <c r="ZE33" i="1"/>
  <c r="ZF33" i="1"/>
  <c r="ZH33" i="1"/>
  <c r="ZI33" i="1"/>
  <c r="ZK33" i="1"/>
  <c r="ZL33" i="1"/>
  <c r="ZM33" i="1"/>
  <c r="ZN33" i="1"/>
  <c r="ZO33" i="1"/>
  <c r="ZQ33" i="1"/>
  <c r="ZR33" i="1"/>
  <c r="ZT33" i="1"/>
  <c r="ZU33" i="1"/>
  <c r="ZV33" i="1"/>
  <c r="ZW33" i="1"/>
  <c r="ZX33" i="1"/>
  <c r="ZZ33" i="1"/>
  <c r="AAA33" i="1"/>
  <c r="AAC33" i="1"/>
  <c r="AAD33" i="1"/>
  <c r="AAE33" i="1"/>
  <c r="AAF33" i="1"/>
  <c r="AAG33" i="1"/>
  <c r="WV34" i="1"/>
  <c r="WW34" i="1"/>
  <c r="WY34" i="1"/>
  <c r="WZ34" i="1"/>
  <c r="XA34" i="1"/>
  <c r="XB34" i="1"/>
  <c r="XC34" i="1"/>
  <c r="XE34" i="1"/>
  <c r="XF34" i="1"/>
  <c r="XH34" i="1"/>
  <c r="XI34" i="1"/>
  <c r="XJ34" i="1"/>
  <c r="XK34" i="1"/>
  <c r="XL34" i="1"/>
  <c r="XN34" i="1"/>
  <c r="XO34" i="1"/>
  <c r="XQ34" i="1"/>
  <c r="XR34" i="1"/>
  <c r="XS34" i="1"/>
  <c r="XT34" i="1"/>
  <c r="XU34" i="1"/>
  <c r="XW34" i="1"/>
  <c r="XX34" i="1"/>
  <c r="XZ34" i="1"/>
  <c r="YA34" i="1"/>
  <c r="YB34" i="1"/>
  <c r="YC34" i="1"/>
  <c r="YD34" i="1"/>
  <c r="YF34" i="1"/>
  <c r="YG34" i="1"/>
  <c r="YI34" i="1"/>
  <c r="YJ34" i="1"/>
  <c r="YK34" i="1"/>
  <c r="YL34" i="1"/>
  <c r="YM34" i="1"/>
  <c r="YP34" i="1"/>
  <c r="YQ34" i="1"/>
  <c r="YS34" i="1"/>
  <c r="YT34" i="1"/>
  <c r="YU34" i="1"/>
  <c r="YV34" i="1"/>
  <c r="YW34" i="1"/>
  <c r="YY34" i="1"/>
  <c r="YZ34" i="1"/>
  <c r="ZB34" i="1"/>
  <c r="ZC34" i="1"/>
  <c r="ZD34" i="1"/>
  <c r="ZE34" i="1"/>
  <c r="ZF34" i="1"/>
  <c r="ZH34" i="1"/>
  <c r="ZI34" i="1"/>
  <c r="ZK34" i="1"/>
  <c r="ZL34" i="1"/>
  <c r="ZM34" i="1"/>
  <c r="ZN34" i="1"/>
  <c r="ZO34" i="1"/>
  <c r="ZQ34" i="1"/>
  <c r="ZR34" i="1"/>
  <c r="ZT34" i="1"/>
  <c r="ZU34" i="1"/>
  <c r="ZV34" i="1"/>
  <c r="ZW34" i="1"/>
  <c r="ZX34" i="1"/>
  <c r="ZZ34" i="1"/>
  <c r="AAA34" i="1"/>
  <c r="AAC34" i="1"/>
  <c r="AAD34" i="1"/>
  <c r="AAE34" i="1"/>
  <c r="AAF34" i="1"/>
  <c r="AAG34" i="1"/>
  <c r="WV35" i="1"/>
  <c r="WW35" i="1"/>
  <c r="WY35" i="1"/>
  <c r="WZ35" i="1"/>
  <c r="XA35" i="1"/>
  <c r="XB35" i="1"/>
  <c r="XC35" i="1"/>
  <c r="XE35" i="1"/>
  <c r="XF35" i="1"/>
  <c r="XH35" i="1"/>
  <c r="XI35" i="1"/>
  <c r="XJ35" i="1"/>
  <c r="XK35" i="1"/>
  <c r="XL35" i="1"/>
  <c r="XN35" i="1"/>
  <c r="XO35" i="1"/>
  <c r="XQ35" i="1"/>
  <c r="XR35" i="1"/>
  <c r="XS35" i="1"/>
  <c r="XT35" i="1"/>
  <c r="XU35" i="1"/>
  <c r="XW35" i="1"/>
  <c r="XX35" i="1"/>
  <c r="XZ35" i="1"/>
  <c r="YA35" i="1"/>
  <c r="YB35" i="1"/>
  <c r="YC35" i="1"/>
  <c r="YD35" i="1"/>
  <c r="YF35" i="1"/>
  <c r="YG35" i="1"/>
  <c r="YI35" i="1"/>
  <c r="YJ35" i="1"/>
  <c r="YK35" i="1"/>
  <c r="YL35" i="1"/>
  <c r="YM35" i="1"/>
  <c r="YP35" i="1"/>
  <c r="YQ35" i="1"/>
  <c r="YS35" i="1"/>
  <c r="YT35" i="1"/>
  <c r="YU35" i="1"/>
  <c r="YV35" i="1"/>
  <c r="YW35" i="1"/>
  <c r="YY35" i="1"/>
  <c r="YZ35" i="1"/>
  <c r="ZB35" i="1"/>
  <c r="ZC35" i="1"/>
  <c r="ZD35" i="1"/>
  <c r="ZE35" i="1"/>
  <c r="ZF35" i="1"/>
  <c r="ZH35" i="1"/>
  <c r="ZI35" i="1"/>
  <c r="ZK35" i="1"/>
  <c r="ZL35" i="1"/>
  <c r="ZM35" i="1"/>
  <c r="ZN35" i="1"/>
  <c r="ZO35" i="1"/>
  <c r="ZQ35" i="1"/>
  <c r="ZR35" i="1"/>
  <c r="ZT35" i="1"/>
  <c r="ZU35" i="1"/>
  <c r="ZV35" i="1"/>
  <c r="ZW35" i="1"/>
  <c r="ZX35" i="1"/>
  <c r="ZZ35" i="1"/>
  <c r="AAA35" i="1"/>
  <c r="AAC35" i="1"/>
  <c r="AAD35" i="1"/>
  <c r="AAE35" i="1"/>
  <c r="AAF35" i="1"/>
  <c r="AAG35" i="1"/>
  <c r="WV36" i="1"/>
  <c r="WW36" i="1"/>
  <c r="WY36" i="1"/>
  <c r="WZ36" i="1"/>
  <c r="XA36" i="1"/>
  <c r="XB36" i="1"/>
  <c r="XC36" i="1"/>
  <c r="XE36" i="1"/>
  <c r="XF36" i="1"/>
  <c r="XH36" i="1"/>
  <c r="XI36" i="1"/>
  <c r="XJ36" i="1"/>
  <c r="XK36" i="1"/>
  <c r="XL36" i="1"/>
  <c r="XN36" i="1"/>
  <c r="XO36" i="1"/>
  <c r="XQ36" i="1"/>
  <c r="XR36" i="1"/>
  <c r="XS36" i="1"/>
  <c r="XT36" i="1"/>
  <c r="XU36" i="1"/>
  <c r="XW36" i="1"/>
  <c r="XX36" i="1"/>
  <c r="XZ36" i="1"/>
  <c r="YA36" i="1"/>
  <c r="YB36" i="1"/>
  <c r="YC36" i="1"/>
  <c r="YD36" i="1"/>
  <c r="YF36" i="1"/>
  <c r="YG36" i="1"/>
  <c r="YI36" i="1"/>
  <c r="YJ36" i="1"/>
  <c r="YK36" i="1"/>
  <c r="YL36" i="1"/>
  <c r="YM36" i="1"/>
  <c r="YP36" i="1"/>
  <c r="YQ36" i="1"/>
  <c r="YS36" i="1"/>
  <c r="YT36" i="1"/>
  <c r="YU36" i="1"/>
  <c r="YV36" i="1"/>
  <c r="YW36" i="1"/>
  <c r="YY36" i="1"/>
  <c r="YZ36" i="1"/>
  <c r="ZB36" i="1"/>
  <c r="ZC36" i="1"/>
  <c r="ZD36" i="1"/>
  <c r="ZE36" i="1"/>
  <c r="ZF36" i="1"/>
  <c r="ZH36" i="1"/>
  <c r="ZI36" i="1"/>
  <c r="ZK36" i="1"/>
  <c r="ZL36" i="1"/>
  <c r="ZM36" i="1"/>
  <c r="ZN36" i="1"/>
  <c r="ZO36" i="1"/>
  <c r="ZQ36" i="1"/>
  <c r="ZR36" i="1"/>
  <c r="ZT36" i="1"/>
  <c r="ZU36" i="1"/>
  <c r="ZV36" i="1"/>
  <c r="ZW36" i="1"/>
  <c r="ZX36" i="1"/>
  <c r="ZZ36" i="1"/>
  <c r="AAA36" i="1"/>
  <c r="AAC36" i="1"/>
  <c r="AAD36" i="1"/>
  <c r="AAE36" i="1"/>
  <c r="AAF36" i="1"/>
  <c r="AAG36" i="1"/>
  <c r="WV37" i="1"/>
  <c r="WW37" i="1"/>
  <c r="WY37" i="1"/>
  <c r="WZ37" i="1"/>
  <c r="XA37" i="1"/>
  <c r="XB37" i="1"/>
  <c r="XC37" i="1"/>
  <c r="XE37" i="1"/>
  <c r="XF37" i="1"/>
  <c r="XH37" i="1"/>
  <c r="XI37" i="1"/>
  <c r="XJ37" i="1"/>
  <c r="XK37" i="1"/>
  <c r="XL37" i="1"/>
  <c r="XN37" i="1"/>
  <c r="XO37" i="1"/>
  <c r="XQ37" i="1"/>
  <c r="XR37" i="1"/>
  <c r="XS37" i="1"/>
  <c r="XT37" i="1"/>
  <c r="XU37" i="1"/>
  <c r="XW37" i="1"/>
  <c r="XX37" i="1"/>
  <c r="XZ37" i="1"/>
  <c r="YA37" i="1"/>
  <c r="YB37" i="1"/>
  <c r="YC37" i="1"/>
  <c r="YD37" i="1"/>
  <c r="YF37" i="1"/>
  <c r="YG37" i="1"/>
  <c r="YI37" i="1"/>
  <c r="YJ37" i="1"/>
  <c r="YK37" i="1"/>
  <c r="YL37" i="1"/>
  <c r="YM37" i="1"/>
  <c r="YP37" i="1"/>
  <c r="YQ37" i="1"/>
  <c r="YS37" i="1"/>
  <c r="YT37" i="1"/>
  <c r="YU37" i="1"/>
  <c r="YV37" i="1"/>
  <c r="YW37" i="1"/>
  <c r="YY37" i="1"/>
  <c r="YZ37" i="1"/>
  <c r="ZB37" i="1"/>
  <c r="ZC37" i="1"/>
  <c r="ZD37" i="1"/>
  <c r="ZE37" i="1"/>
  <c r="ZF37" i="1"/>
  <c r="ZH37" i="1"/>
  <c r="ZI37" i="1"/>
  <c r="ZK37" i="1"/>
  <c r="ZL37" i="1"/>
  <c r="ZM37" i="1"/>
  <c r="ZN37" i="1"/>
  <c r="ZO37" i="1"/>
  <c r="ZQ37" i="1"/>
  <c r="ZR37" i="1"/>
  <c r="ZT37" i="1"/>
  <c r="ZU37" i="1"/>
  <c r="ZV37" i="1"/>
  <c r="ZW37" i="1"/>
  <c r="ZX37" i="1"/>
  <c r="ZZ37" i="1"/>
  <c r="AAA37" i="1"/>
  <c r="AAC37" i="1"/>
  <c r="AAD37" i="1"/>
  <c r="AAE37" i="1"/>
  <c r="AAF37" i="1"/>
  <c r="AAG37" i="1"/>
  <c r="WV38" i="1"/>
  <c r="WW38" i="1"/>
  <c r="WY38" i="1"/>
  <c r="WZ38" i="1"/>
  <c r="XA38" i="1"/>
  <c r="XB38" i="1"/>
  <c r="XC38" i="1"/>
  <c r="XE38" i="1"/>
  <c r="XF38" i="1"/>
  <c r="XH38" i="1"/>
  <c r="XI38" i="1"/>
  <c r="XJ38" i="1"/>
  <c r="XK38" i="1"/>
  <c r="XL38" i="1"/>
  <c r="XN38" i="1"/>
  <c r="XO38" i="1"/>
  <c r="XQ38" i="1"/>
  <c r="XR38" i="1"/>
  <c r="XS38" i="1"/>
  <c r="XT38" i="1"/>
  <c r="XU38" i="1"/>
  <c r="XW38" i="1"/>
  <c r="XX38" i="1"/>
  <c r="XZ38" i="1"/>
  <c r="YA38" i="1"/>
  <c r="YB38" i="1"/>
  <c r="YC38" i="1"/>
  <c r="YD38" i="1"/>
  <c r="YF38" i="1"/>
  <c r="YG38" i="1"/>
  <c r="YI38" i="1"/>
  <c r="YJ38" i="1"/>
  <c r="YK38" i="1"/>
  <c r="YL38" i="1"/>
  <c r="YM38" i="1"/>
  <c r="YP38" i="1"/>
  <c r="YQ38" i="1"/>
  <c r="YS38" i="1"/>
  <c r="YT38" i="1"/>
  <c r="YU38" i="1"/>
  <c r="YV38" i="1"/>
  <c r="YW38" i="1"/>
  <c r="YY38" i="1"/>
  <c r="YZ38" i="1"/>
  <c r="ZB38" i="1"/>
  <c r="ZC38" i="1"/>
  <c r="ZD38" i="1"/>
  <c r="ZE38" i="1"/>
  <c r="ZF38" i="1"/>
  <c r="ZH38" i="1"/>
  <c r="ZI38" i="1"/>
  <c r="ZK38" i="1"/>
  <c r="ZL38" i="1"/>
  <c r="ZM38" i="1"/>
  <c r="ZN38" i="1"/>
  <c r="ZO38" i="1"/>
  <c r="ZQ38" i="1"/>
  <c r="ZR38" i="1"/>
  <c r="ZT38" i="1"/>
  <c r="ZU38" i="1"/>
  <c r="ZV38" i="1"/>
  <c r="ZW38" i="1"/>
  <c r="ZX38" i="1"/>
  <c r="ZZ38" i="1"/>
  <c r="AAA38" i="1"/>
  <c r="AAC38" i="1"/>
  <c r="AAD38" i="1"/>
  <c r="AAE38" i="1"/>
  <c r="AAF38" i="1"/>
  <c r="AAG38" i="1"/>
  <c r="WV39" i="1"/>
  <c r="WW39" i="1"/>
  <c r="WY39" i="1"/>
  <c r="WZ39" i="1"/>
  <c r="XA39" i="1"/>
  <c r="XB39" i="1"/>
  <c r="XC39" i="1"/>
  <c r="XE39" i="1"/>
  <c r="XF39" i="1"/>
  <c r="XH39" i="1"/>
  <c r="XI39" i="1"/>
  <c r="XJ39" i="1"/>
  <c r="XK39" i="1"/>
  <c r="XL39" i="1"/>
  <c r="XN39" i="1"/>
  <c r="XO39" i="1"/>
  <c r="XQ39" i="1"/>
  <c r="XR39" i="1"/>
  <c r="XS39" i="1"/>
  <c r="XT39" i="1"/>
  <c r="XU39" i="1"/>
  <c r="XW39" i="1"/>
  <c r="XX39" i="1"/>
  <c r="XZ39" i="1"/>
  <c r="YA39" i="1"/>
  <c r="YB39" i="1"/>
  <c r="YC39" i="1"/>
  <c r="YD39" i="1"/>
  <c r="YF39" i="1"/>
  <c r="YG39" i="1"/>
  <c r="YI39" i="1"/>
  <c r="YJ39" i="1"/>
  <c r="YK39" i="1"/>
  <c r="YL39" i="1"/>
  <c r="YM39" i="1"/>
  <c r="YP39" i="1"/>
  <c r="YQ39" i="1"/>
  <c r="YS39" i="1"/>
  <c r="YT39" i="1"/>
  <c r="YU39" i="1"/>
  <c r="YV39" i="1"/>
  <c r="YW39" i="1"/>
  <c r="YY39" i="1"/>
  <c r="YZ39" i="1"/>
  <c r="ZB39" i="1"/>
  <c r="ZC39" i="1"/>
  <c r="ZD39" i="1"/>
  <c r="ZE39" i="1"/>
  <c r="ZF39" i="1"/>
  <c r="ZH39" i="1"/>
  <c r="ZI39" i="1"/>
  <c r="ZK39" i="1"/>
  <c r="ZL39" i="1"/>
  <c r="ZM39" i="1"/>
  <c r="ZN39" i="1"/>
  <c r="ZO39" i="1"/>
  <c r="ZQ39" i="1"/>
  <c r="ZR39" i="1"/>
  <c r="ZT39" i="1"/>
  <c r="ZU39" i="1"/>
  <c r="ZV39" i="1"/>
  <c r="ZW39" i="1"/>
  <c r="ZX39" i="1"/>
  <c r="ZZ39" i="1"/>
  <c r="AAA39" i="1"/>
  <c r="AAC39" i="1"/>
  <c r="AAD39" i="1"/>
  <c r="AAE39" i="1"/>
  <c r="AAF39" i="1"/>
  <c r="AAG39" i="1"/>
  <c r="WV40" i="1"/>
  <c r="WW40" i="1"/>
  <c r="WY40" i="1"/>
  <c r="WZ40" i="1"/>
  <c r="XA40" i="1"/>
  <c r="XB40" i="1"/>
  <c r="XC40" i="1"/>
  <c r="XE40" i="1"/>
  <c r="XF40" i="1"/>
  <c r="XH40" i="1"/>
  <c r="XI40" i="1"/>
  <c r="XJ40" i="1"/>
  <c r="XK40" i="1"/>
  <c r="XL40" i="1"/>
  <c r="XN40" i="1"/>
  <c r="XO40" i="1"/>
  <c r="XQ40" i="1"/>
  <c r="XR40" i="1"/>
  <c r="XS40" i="1"/>
  <c r="XT40" i="1"/>
  <c r="XU40" i="1"/>
  <c r="XW40" i="1"/>
  <c r="XX40" i="1"/>
  <c r="XZ40" i="1"/>
  <c r="YA40" i="1"/>
  <c r="YB40" i="1"/>
  <c r="YC40" i="1"/>
  <c r="YD40" i="1"/>
  <c r="YF40" i="1"/>
  <c r="YG40" i="1"/>
  <c r="YI40" i="1"/>
  <c r="YJ40" i="1"/>
  <c r="YK40" i="1"/>
  <c r="YL40" i="1"/>
  <c r="YM40" i="1"/>
  <c r="YP40" i="1"/>
  <c r="YQ40" i="1"/>
  <c r="YS40" i="1"/>
  <c r="YT40" i="1"/>
  <c r="YU40" i="1"/>
  <c r="YV40" i="1"/>
  <c r="YW40" i="1"/>
  <c r="YY40" i="1"/>
  <c r="YZ40" i="1"/>
  <c r="ZB40" i="1"/>
  <c r="ZC40" i="1"/>
  <c r="ZD40" i="1"/>
  <c r="ZE40" i="1"/>
  <c r="ZF40" i="1"/>
  <c r="ZH40" i="1"/>
  <c r="ZI40" i="1"/>
  <c r="ZK40" i="1"/>
  <c r="ZL40" i="1"/>
  <c r="ZM40" i="1"/>
  <c r="ZN40" i="1"/>
  <c r="ZO40" i="1"/>
  <c r="ZQ40" i="1"/>
  <c r="ZR40" i="1"/>
  <c r="ZT40" i="1"/>
  <c r="ZU40" i="1"/>
  <c r="ZV40" i="1"/>
  <c r="ZW40" i="1"/>
  <c r="ZX40" i="1"/>
  <c r="ZZ40" i="1"/>
  <c r="AAA40" i="1"/>
  <c r="AAC40" i="1"/>
  <c r="AAD40" i="1"/>
  <c r="AAE40" i="1"/>
  <c r="AAF40" i="1"/>
  <c r="AAG40" i="1"/>
  <c r="WV41" i="1"/>
  <c r="WW41" i="1"/>
  <c r="WY41" i="1"/>
  <c r="WZ41" i="1"/>
  <c r="XA41" i="1"/>
  <c r="XB41" i="1"/>
  <c r="XC41" i="1"/>
  <c r="XE41" i="1"/>
  <c r="XF41" i="1"/>
  <c r="XH41" i="1"/>
  <c r="XI41" i="1"/>
  <c r="XJ41" i="1"/>
  <c r="XK41" i="1"/>
  <c r="XL41" i="1"/>
  <c r="XN41" i="1"/>
  <c r="XO41" i="1"/>
  <c r="XQ41" i="1"/>
  <c r="XR41" i="1"/>
  <c r="XS41" i="1"/>
  <c r="XT41" i="1"/>
  <c r="XU41" i="1"/>
  <c r="XW41" i="1"/>
  <c r="XX41" i="1"/>
  <c r="XZ41" i="1"/>
  <c r="YA41" i="1"/>
  <c r="YB41" i="1"/>
  <c r="YC41" i="1"/>
  <c r="YD41" i="1"/>
  <c r="YF41" i="1"/>
  <c r="YG41" i="1"/>
  <c r="YI41" i="1"/>
  <c r="YJ41" i="1"/>
  <c r="YK41" i="1"/>
  <c r="YL41" i="1"/>
  <c r="YM41" i="1"/>
  <c r="YP41" i="1"/>
  <c r="YQ41" i="1"/>
  <c r="YS41" i="1"/>
  <c r="YT41" i="1"/>
  <c r="YU41" i="1"/>
  <c r="YV41" i="1"/>
  <c r="YW41" i="1"/>
  <c r="YY41" i="1"/>
  <c r="YZ41" i="1"/>
  <c r="ZB41" i="1"/>
  <c r="ZC41" i="1"/>
  <c r="ZD41" i="1"/>
  <c r="ZE41" i="1"/>
  <c r="ZF41" i="1"/>
  <c r="ZH41" i="1"/>
  <c r="ZI41" i="1"/>
  <c r="ZK41" i="1"/>
  <c r="ZL41" i="1"/>
  <c r="ZM41" i="1"/>
  <c r="ZN41" i="1"/>
  <c r="ZO41" i="1"/>
  <c r="ZQ41" i="1"/>
  <c r="ZR41" i="1"/>
  <c r="ZT41" i="1"/>
  <c r="ZU41" i="1"/>
  <c r="ZV41" i="1"/>
  <c r="ZW41" i="1"/>
  <c r="ZX41" i="1"/>
  <c r="ZZ41" i="1"/>
  <c r="AAA41" i="1"/>
  <c r="AAC41" i="1"/>
  <c r="AAD41" i="1"/>
  <c r="AAE41" i="1"/>
  <c r="AAF41" i="1"/>
  <c r="AAG41" i="1"/>
  <c r="WV42" i="1"/>
  <c r="WW42" i="1"/>
  <c r="WY42" i="1"/>
  <c r="WZ42" i="1"/>
  <c r="XA42" i="1"/>
  <c r="XB42" i="1"/>
  <c r="XC42" i="1"/>
  <c r="XE42" i="1"/>
  <c r="XF42" i="1"/>
  <c r="XH42" i="1"/>
  <c r="XI42" i="1"/>
  <c r="XJ42" i="1"/>
  <c r="XK42" i="1"/>
  <c r="XL42" i="1"/>
  <c r="XN42" i="1"/>
  <c r="XO42" i="1"/>
  <c r="XQ42" i="1"/>
  <c r="XR42" i="1"/>
  <c r="XS42" i="1"/>
  <c r="XT42" i="1"/>
  <c r="XU42" i="1"/>
  <c r="XW42" i="1"/>
  <c r="XX42" i="1"/>
  <c r="XZ42" i="1"/>
  <c r="YA42" i="1"/>
  <c r="YB42" i="1"/>
  <c r="YC42" i="1"/>
  <c r="YD42" i="1"/>
  <c r="YF42" i="1"/>
  <c r="YG42" i="1"/>
  <c r="YI42" i="1"/>
  <c r="YJ42" i="1"/>
  <c r="YK42" i="1"/>
  <c r="YL42" i="1"/>
  <c r="YM42" i="1"/>
  <c r="YP42" i="1"/>
  <c r="YQ42" i="1"/>
  <c r="YS42" i="1"/>
  <c r="YT42" i="1"/>
  <c r="YU42" i="1"/>
  <c r="YV42" i="1"/>
  <c r="YW42" i="1"/>
  <c r="YY42" i="1"/>
  <c r="YZ42" i="1"/>
  <c r="ZB42" i="1"/>
  <c r="ZC42" i="1"/>
  <c r="ZD42" i="1"/>
  <c r="ZE42" i="1"/>
  <c r="ZF42" i="1"/>
  <c r="ZH42" i="1"/>
  <c r="ZI42" i="1"/>
  <c r="ZK42" i="1"/>
  <c r="ZL42" i="1"/>
  <c r="ZM42" i="1"/>
  <c r="ZN42" i="1"/>
  <c r="ZO42" i="1"/>
  <c r="ZQ42" i="1"/>
  <c r="ZR42" i="1"/>
  <c r="ZT42" i="1"/>
  <c r="ZU42" i="1"/>
  <c r="ZV42" i="1"/>
  <c r="ZW42" i="1"/>
  <c r="ZX42" i="1"/>
  <c r="ZZ42" i="1"/>
  <c r="AAA42" i="1"/>
  <c r="AAC42" i="1"/>
  <c r="AAD42" i="1"/>
  <c r="AAE42" i="1"/>
  <c r="AAF42" i="1"/>
  <c r="AAG42" i="1"/>
  <c r="WV43" i="1"/>
  <c r="WW43" i="1"/>
  <c r="WY43" i="1"/>
  <c r="WZ43" i="1"/>
  <c r="XA43" i="1"/>
  <c r="XB43" i="1"/>
  <c r="XC43" i="1"/>
  <c r="XE43" i="1"/>
  <c r="XF43" i="1"/>
  <c r="XH43" i="1"/>
  <c r="XI43" i="1"/>
  <c r="XJ43" i="1"/>
  <c r="XK43" i="1"/>
  <c r="XL43" i="1"/>
  <c r="XN43" i="1"/>
  <c r="XO43" i="1"/>
  <c r="XQ43" i="1"/>
  <c r="XR43" i="1"/>
  <c r="XS43" i="1"/>
  <c r="XT43" i="1"/>
  <c r="XU43" i="1"/>
  <c r="XW43" i="1"/>
  <c r="XX43" i="1"/>
  <c r="XZ43" i="1"/>
  <c r="YA43" i="1"/>
  <c r="YB43" i="1"/>
  <c r="YC43" i="1"/>
  <c r="YD43" i="1"/>
  <c r="YF43" i="1"/>
  <c r="YG43" i="1"/>
  <c r="YI43" i="1"/>
  <c r="YJ43" i="1"/>
  <c r="YK43" i="1"/>
  <c r="YL43" i="1"/>
  <c r="YM43" i="1"/>
  <c r="YP43" i="1"/>
  <c r="YQ43" i="1"/>
  <c r="YS43" i="1"/>
  <c r="YT43" i="1"/>
  <c r="YU43" i="1"/>
  <c r="YV43" i="1"/>
  <c r="YW43" i="1"/>
  <c r="YY43" i="1"/>
  <c r="YZ43" i="1"/>
  <c r="ZB43" i="1"/>
  <c r="ZC43" i="1"/>
  <c r="ZD43" i="1"/>
  <c r="ZE43" i="1"/>
  <c r="ZF43" i="1"/>
  <c r="ZH43" i="1"/>
  <c r="ZI43" i="1"/>
  <c r="ZK43" i="1"/>
  <c r="ZL43" i="1"/>
  <c r="ZM43" i="1"/>
  <c r="ZN43" i="1"/>
  <c r="ZO43" i="1"/>
  <c r="ZQ43" i="1"/>
  <c r="ZR43" i="1"/>
  <c r="ZT43" i="1"/>
  <c r="ZU43" i="1"/>
  <c r="ZV43" i="1"/>
  <c r="ZW43" i="1"/>
  <c r="ZX43" i="1"/>
  <c r="ZZ43" i="1"/>
  <c r="AAA43" i="1"/>
  <c r="AAC43" i="1"/>
  <c r="AAD43" i="1"/>
  <c r="AAE43" i="1"/>
  <c r="AAF43" i="1"/>
  <c r="AAG43" i="1"/>
  <c r="WV44" i="1"/>
  <c r="WW44" i="1"/>
  <c r="WY44" i="1"/>
  <c r="WZ44" i="1"/>
  <c r="XA44" i="1"/>
  <c r="XB44" i="1"/>
  <c r="XC44" i="1"/>
  <c r="XE44" i="1"/>
  <c r="XF44" i="1"/>
  <c r="XH44" i="1"/>
  <c r="XI44" i="1"/>
  <c r="XJ44" i="1"/>
  <c r="XK44" i="1"/>
  <c r="XL44" i="1"/>
  <c r="XN44" i="1"/>
  <c r="XO44" i="1"/>
  <c r="XQ44" i="1"/>
  <c r="XR44" i="1"/>
  <c r="XS44" i="1"/>
  <c r="XT44" i="1"/>
  <c r="XU44" i="1"/>
  <c r="XW44" i="1"/>
  <c r="XX44" i="1"/>
  <c r="XZ44" i="1"/>
  <c r="YA44" i="1"/>
  <c r="YB44" i="1"/>
  <c r="YC44" i="1"/>
  <c r="YD44" i="1"/>
  <c r="YF44" i="1"/>
  <c r="YG44" i="1"/>
  <c r="YI44" i="1"/>
  <c r="YJ44" i="1"/>
  <c r="YK44" i="1"/>
  <c r="YL44" i="1"/>
  <c r="YM44" i="1"/>
  <c r="YP44" i="1"/>
  <c r="YQ44" i="1"/>
  <c r="YS44" i="1"/>
  <c r="YT44" i="1"/>
  <c r="YU44" i="1"/>
  <c r="YV44" i="1"/>
  <c r="YW44" i="1"/>
  <c r="YY44" i="1"/>
  <c r="YZ44" i="1"/>
  <c r="ZB44" i="1"/>
  <c r="ZC44" i="1"/>
  <c r="ZD44" i="1"/>
  <c r="ZE44" i="1"/>
  <c r="ZF44" i="1"/>
  <c r="ZH44" i="1"/>
  <c r="ZI44" i="1"/>
  <c r="ZK44" i="1"/>
  <c r="ZL44" i="1"/>
  <c r="ZM44" i="1"/>
  <c r="ZN44" i="1"/>
  <c r="ZO44" i="1"/>
  <c r="ZQ44" i="1"/>
  <c r="ZR44" i="1"/>
  <c r="ZT44" i="1"/>
  <c r="ZU44" i="1"/>
  <c r="ZV44" i="1"/>
  <c r="ZW44" i="1"/>
  <c r="ZX44" i="1"/>
  <c r="ZZ44" i="1"/>
  <c r="AAA44" i="1"/>
  <c r="AAC44" i="1"/>
  <c r="AAD44" i="1"/>
  <c r="AAE44" i="1"/>
  <c r="AAF44" i="1"/>
  <c r="AAG44" i="1"/>
  <c r="WV45" i="1"/>
  <c r="WW45" i="1"/>
  <c r="WY45" i="1"/>
  <c r="WZ45" i="1"/>
  <c r="XA45" i="1"/>
  <c r="XB45" i="1"/>
  <c r="XC45" i="1"/>
  <c r="XE45" i="1"/>
  <c r="XF45" i="1"/>
  <c r="XH45" i="1"/>
  <c r="XI45" i="1"/>
  <c r="XJ45" i="1"/>
  <c r="XK45" i="1"/>
  <c r="XL45" i="1"/>
  <c r="XN45" i="1"/>
  <c r="XO45" i="1"/>
  <c r="XQ45" i="1"/>
  <c r="XR45" i="1"/>
  <c r="XS45" i="1"/>
  <c r="XT45" i="1"/>
  <c r="XU45" i="1"/>
  <c r="XW45" i="1"/>
  <c r="XX45" i="1"/>
  <c r="XZ45" i="1"/>
  <c r="YA45" i="1"/>
  <c r="YB45" i="1"/>
  <c r="YC45" i="1"/>
  <c r="YD45" i="1"/>
  <c r="YF45" i="1"/>
  <c r="YG45" i="1"/>
  <c r="YI45" i="1"/>
  <c r="YJ45" i="1"/>
  <c r="YK45" i="1"/>
  <c r="YL45" i="1"/>
  <c r="YM45" i="1"/>
  <c r="YP45" i="1"/>
  <c r="YQ45" i="1"/>
  <c r="YS45" i="1"/>
  <c r="YT45" i="1"/>
  <c r="YU45" i="1"/>
  <c r="YV45" i="1"/>
  <c r="YW45" i="1"/>
  <c r="YY45" i="1"/>
  <c r="YZ45" i="1"/>
  <c r="ZB45" i="1"/>
  <c r="ZC45" i="1"/>
  <c r="ZD45" i="1"/>
  <c r="ZE45" i="1"/>
  <c r="ZF45" i="1"/>
  <c r="ZH45" i="1"/>
  <c r="ZI45" i="1"/>
  <c r="ZK45" i="1"/>
  <c r="ZL45" i="1"/>
  <c r="ZM45" i="1"/>
  <c r="ZN45" i="1"/>
  <c r="ZO45" i="1"/>
  <c r="ZQ45" i="1"/>
  <c r="ZR45" i="1"/>
  <c r="ZT45" i="1"/>
  <c r="ZU45" i="1"/>
  <c r="ZV45" i="1"/>
  <c r="ZW45" i="1"/>
  <c r="ZX45" i="1"/>
  <c r="ZZ45" i="1"/>
  <c r="AAA45" i="1"/>
  <c r="AAC45" i="1"/>
  <c r="AAD45" i="1"/>
  <c r="AAE45" i="1"/>
  <c r="AAF45" i="1"/>
  <c r="AAG45" i="1"/>
  <c r="WV46" i="1"/>
  <c r="WW46" i="1"/>
  <c r="WY46" i="1"/>
  <c r="WZ46" i="1"/>
  <c r="XA46" i="1"/>
  <c r="XB46" i="1"/>
  <c r="XC46" i="1"/>
  <c r="XE46" i="1"/>
  <c r="XF46" i="1"/>
  <c r="XH46" i="1"/>
  <c r="XI46" i="1"/>
  <c r="XJ46" i="1"/>
  <c r="XK46" i="1"/>
  <c r="XL46" i="1"/>
  <c r="XN46" i="1"/>
  <c r="XO46" i="1"/>
  <c r="XQ46" i="1"/>
  <c r="XR46" i="1"/>
  <c r="XS46" i="1"/>
  <c r="XT46" i="1"/>
  <c r="XU46" i="1"/>
  <c r="XW46" i="1"/>
  <c r="XX46" i="1"/>
  <c r="XZ46" i="1"/>
  <c r="YA46" i="1"/>
  <c r="YB46" i="1"/>
  <c r="YC46" i="1"/>
  <c r="YD46" i="1"/>
  <c r="YF46" i="1"/>
  <c r="YG46" i="1"/>
  <c r="YI46" i="1"/>
  <c r="YJ46" i="1"/>
  <c r="YK46" i="1"/>
  <c r="YL46" i="1"/>
  <c r="YM46" i="1"/>
  <c r="YP46" i="1"/>
  <c r="YQ46" i="1"/>
  <c r="YS46" i="1"/>
  <c r="YT46" i="1"/>
  <c r="YU46" i="1"/>
  <c r="YV46" i="1"/>
  <c r="YW46" i="1"/>
  <c r="YY46" i="1"/>
  <c r="YZ46" i="1"/>
  <c r="ZB46" i="1"/>
  <c r="ZC46" i="1"/>
  <c r="ZD46" i="1"/>
  <c r="ZE46" i="1"/>
  <c r="ZF46" i="1"/>
  <c r="ZH46" i="1"/>
  <c r="ZI46" i="1"/>
  <c r="ZK46" i="1"/>
  <c r="ZL46" i="1"/>
  <c r="ZM46" i="1"/>
  <c r="ZN46" i="1"/>
  <c r="ZO46" i="1"/>
  <c r="ZQ46" i="1"/>
  <c r="ZR46" i="1"/>
  <c r="ZT46" i="1"/>
  <c r="ZU46" i="1"/>
  <c r="ZV46" i="1"/>
  <c r="ZW46" i="1"/>
  <c r="ZX46" i="1"/>
  <c r="ZZ46" i="1"/>
  <c r="AAA46" i="1"/>
  <c r="AAC46" i="1"/>
  <c r="AAD46" i="1"/>
  <c r="AAE46" i="1"/>
  <c r="AAF46" i="1"/>
  <c r="AAG46" i="1"/>
  <c r="WV47" i="1"/>
  <c r="WW47" i="1"/>
  <c r="WY47" i="1"/>
  <c r="WZ47" i="1"/>
  <c r="XA47" i="1"/>
  <c r="XB47" i="1"/>
  <c r="XC47" i="1"/>
  <c r="XE47" i="1"/>
  <c r="XF47" i="1"/>
  <c r="XH47" i="1"/>
  <c r="XI47" i="1"/>
  <c r="XJ47" i="1"/>
  <c r="XK47" i="1"/>
  <c r="XL47" i="1"/>
  <c r="XN47" i="1"/>
  <c r="XO47" i="1"/>
  <c r="XQ47" i="1"/>
  <c r="XR47" i="1"/>
  <c r="XS47" i="1"/>
  <c r="XT47" i="1"/>
  <c r="XU47" i="1"/>
  <c r="XW47" i="1"/>
  <c r="XX47" i="1"/>
  <c r="XZ47" i="1"/>
  <c r="YA47" i="1"/>
  <c r="YB47" i="1"/>
  <c r="YC47" i="1"/>
  <c r="YD47" i="1"/>
  <c r="YF47" i="1"/>
  <c r="YG47" i="1"/>
  <c r="YI47" i="1"/>
  <c r="YJ47" i="1"/>
  <c r="YK47" i="1"/>
  <c r="YL47" i="1"/>
  <c r="YM47" i="1"/>
  <c r="YP47" i="1"/>
  <c r="YQ47" i="1"/>
  <c r="YS47" i="1"/>
  <c r="YT47" i="1"/>
  <c r="YU47" i="1"/>
  <c r="YV47" i="1"/>
  <c r="YW47" i="1"/>
  <c r="YY47" i="1"/>
  <c r="YZ47" i="1"/>
  <c r="ZB47" i="1"/>
  <c r="ZC47" i="1"/>
  <c r="ZD47" i="1"/>
  <c r="ZE47" i="1"/>
  <c r="ZF47" i="1"/>
  <c r="ZH47" i="1"/>
  <c r="ZI47" i="1"/>
  <c r="ZK47" i="1"/>
  <c r="ZL47" i="1"/>
  <c r="ZM47" i="1"/>
  <c r="ZN47" i="1"/>
  <c r="ZO47" i="1"/>
  <c r="ZQ47" i="1"/>
  <c r="ZR47" i="1"/>
  <c r="ZT47" i="1"/>
  <c r="ZU47" i="1"/>
  <c r="ZV47" i="1"/>
  <c r="ZW47" i="1"/>
  <c r="ZX47" i="1"/>
  <c r="ZZ47" i="1"/>
  <c r="AAA47" i="1"/>
  <c r="AAC47" i="1"/>
  <c r="AAD47" i="1"/>
  <c r="AAE47" i="1"/>
  <c r="AAF47" i="1"/>
  <c r="AAG47" i="1"/>
  <c r="WV48" i="1"/>
  <c r="WW48" i="1"/>
  <c r="WY48" i="1"/>
  <c r="WZ48" i="1"/>
  <c r="XA48" i="1"/>
  <c r="XB48" i="1"/>
  <c r="XC48" i="1"/>
  <c r="XE48" i="1"/>
  <c r="XF48" i="1"/>
  <c r="XH48" i="1"/>
  <c r="XI48" i="1"/>
  <c r="XJ48" i="1"/>
  <c r="XK48" i="1"/>
  <c r="XL48" i="1"/>
  <c r="XN48" i="1"/>
  <c r="XO48" i="1"/>
  <c r="XQ48" i="1"/>
  <c r="XR48" i="1"/>
  <c r="XS48" i="1"/>
  <c r="XT48" i="1"/>
  <c r="XU48" i="1"/>
  <c r="XW48" i="1"/>
  <c r="XX48" i="1"/>
  <c r="XZ48" i="1"/>
  <c r="YA48" i="1"/>
  <c r="YB48" i="1"/>
  <c r="YC48" i="1"/>
  <c r="YD48" i="1"/>
  <c r="YF48" i="1"/>
  <c r="YG48" i="1"/>
  <c r="YI48" i="1"/>
  <c r="YJ48" i="1"/>
  <c r="YK48" i="1"/>
  <c r="YL48" i="1"/>
  <c r="YM48" i="1"/>
  <c r="YP48" i="1"/>
  <c r="YQ48" i="1"/>
  <c r="YS48" i="1"/>
  <c r="YT48" i="1"/>
  <c r="YU48" i="1"/>
  <c r="YV48" i="1"/>
  <c r="YW48" i="1"/>
  <c r="YY48" i="1"/>
  <c r="YZ48" i="1"/>
  <c r="ZB48" i="1"/>
  <c r="ZC48" i="1"/>
  <c r="ZD48" i="1"/>
  <c r="ZE48" i="1"/>
  <c r="ZF48" i="1"/>
  <c r="ZH48" i="1"/>
  <c r="ZI48" i="1"/>
  <c r="ZK48" i="1"/>
  <c r="ZL48" i="1"/>
  <c r="ZM48" i="1"/>
  <c r="ZN48" i="1"/>
  <c r="ZO48" i="1"/>
  <c r="ZQ48" i="1"/>
  <c r="ZR48" i="1"/>
  <c r="ZT48" i="1"/>
  <c r="ZU48" i="1"/>
  <c r="ZV48" i="1"/>
  <c r="ZW48" i="1"/>
  <c r="ZX48" i="1"/>
  <c r="ZZ48" i="1"/>
  <c r="AAA48" i="1"/>
  <c r="AAC48" i="1"/>
  <c r="AAD48" i="1"/>
  <c r="AAE48" i="1"/>
  <c r="AAF48" i="1"/>
  <c r="AAG48" i="1"/>
  <c r="WV49" i="1"/>
  <c r="WW49" i="1"/>
  <c r="WY49" i="1"/>
  <c r="WZ49" i="1"/>
  <c r="XA49" i="1"/>
  <c r="XB49" i="1"/>
  <c r="XC49" i="1"/>
  <c r="XE49" i="1"/>
  <c r="XF49" i="1"/>
  <c r="XH49" i="1"/>
  <c r="XI49" i="1"/>
  <c r="XJ49" i="1"/>
  <c r="XK49" i="1"/>
  <c r="XL49" i="1"/>
  <c r="XN49" i="1"/>
  <c r="XO49" i="1"/>
  <c r="XQ49" i="1"/>
  <c r="XR49" i="1"/>
  <c r="XS49" i="1"/>
  <c r="XT49" i="1"/>
  <c r="XU49" i="1"/>
  <c r="XW49" i="1"/>
  <c r="XX49" i="1"/>
  <c r="XZ49" i="1"/>
  <c r="YA49" i="1"/>
  <c r="YB49" i="1"/>
  <c r="YC49" i="1"/>
  <c r="YD49" i="1"/>
  <c r="YF49" i="1"/>
  <c r="YG49" i="1"/>
  <c r="YI49" i="1"/>
  <c r="YJ49" i="1"/>
  <c r="YK49" i="1"/>
  <c r="YL49" i="1"/>
  <c r="YM49" i="1"/>
  <c r="YP49" i="1"/>
  <c r="YQ49" i="1"/>
  <c r="YS49" i="1"/>
  <c r="YT49" i="1"/>
  <c r="YU49" i="1"/>
  <c r="YV49" i="1"/>
  <c r="YW49" i="1"/>
  <c r="YY49" i="1"/>
  <c r="YZ49" i="1"/>
  <c r="ZB49" i="1"/>
  <c r="ZC49" i="1"/>
  <c r="ZD49" i="1"/>
  <c r="ZE49" i="1"/>
  <c r="ZF49" i="1"/>
  <c r="ZH49" i="1"/>
  <c r="ZI49" i="1"/>
  <c r="ZK49" i="1"/>
  <c r="ZL49" i="1"/>
  <c r="ZM49" i="1"/>
  <c r="ZN49" i="1"/>
  <c r="ZO49" i="1"/>
  <c r="ZQ49" i="1"/>
  <c r="ZR49" i="1"/>
  <c r="ZT49" i="1"/>
  <c r="ZU49" i="1"/>
  <c r="ZV49" i="1"/>
  <c r="ZW49" i="1"/>
  <c r="ZX49" i="1"/>
  <c r="ZZ49" i="1"/>
  <c r="AAA49" i="1"/>
  <c r="AAC49" i="1"/>
  <c r="AAD49" i="1"/>
  <c r="AAE49" i="1"/>
  <c r="AAF49" i="1"/>
  <c r="AAG49" i="1"/>
  <c r="WV50" i="1"/>
  <c r="WW50" i="1"/>
  <c r="WY50" i="1"/>
  <c r="WZ50" i="1"/>
  <c r="XA50" i="1"/>
  <c r="XB50" i="1"/>
  <c r="XC50" i="1"/>
  <c r="XE50" i="1"/>
  <c r="XF50" i="1"/>
  <c r="XH50" i="1"/>
  <c r="XI50" i="1"/>
  <c r="XJ50" i="1"/>
  <c r="XK50" i="1"/>
  <c r="XL50" i="1"/>
  <c r="XN50" i="1"/>
  <c r="XO50" i="1"/>
  <c r="XQ50" i="1"/>
  <c r="XR50" i="1"/>
  <c r="XS50" i="1"/>
  <c r="XT50" i="1"/>
  <c r="XU50" i="1"/>
  <c r="XW50" i="1"/>
  <c r="XX50" i="1"/>
  <c r="XZ50" i="1"/>
  <c r="YA50" i="1"/>
  <c r="YB50" i="1"/>
  <c r="YC50" i="1"/>
  <c r="YD50" i="1"/>
  <c r="YF50" i="1"/>
  <c r="YG50" i="1"/>
  <c r="YI50" i="1"/>
  <c r="YJ50" i="1"/>
  <c r="YK50" i="1"/>
  <c r="YL50" i="1"/>
  <c r="YM50" i="1"/>
  <c r="YP50" i="1"/>
  <c r="YQ50" i="1"/>
  <c r="YS50" i="1"/>
  <c r="YT50" i="1"/>
  <c r="YU50" i="1"/>
  <c r="YV50" i="1"/>
  <c r="YW50" i="1"/>
  <c r="YY50" i="1"/>
  <c r="YZ50" i="1"/>
  <c r="ZB50" i="1"/>
  <c r="ZC50" i="1"/>
  <c r="ZD50" i="1"/>
  <c r="ZE50" i="1"/>
  <c r="ZF50" i="1"/>
  <c r="ZH50" i="1"/>
  <c r="ZI50" i="1"/>
  <c r="ZK50" i="1"/>
  <c r="ZL50" i="1"/>
  <c r="ZM50" i="1"/>
  <c r="ZN50" i="1"/>
  <c r="ZO50" i="1"/>
  <c r="ZQ50" i="1"/>
  <c r="ZR50" i="1"/>
  <c r="ZT50" i="1"/>
  <c r="ZU50" i="1"/>
  <c r="ZV50" i="1"/>
  <c r="ZW50" i="1"/>
  <c r="ZX50" i="1"/>
  <c r="ZZ50" i="1"/>
  <c r="AAA50" i="1"/>
  <c r="AAC50" i="1"/>
  <c r="AAD50" i="1"/>
  <c r="AAE50" i="1"/>
  <c r="AAF50" i="1"/>
  <c r="AAG50" i="1"/>
  <c r="WV51" i="1"/>
  <c r="WW51" i="1"/>
  <c r="WY51" i="1"/>
  <c r="WZ51" i="1"/>
  <c r="XA51" i="1"/>
  <c r="XB51" i="1"/>
  <c r="XC51" i="1"/>
  <c r="XE51" i="1"/>
  <c r="XF51" i="1"/>
  <c r="XH51" i="1"/>
  <c r="XI51" i="1"/>
  <c r="XJ51" i="1"/>
  <c r="XK51" i="1"/>
  <c r="XL51" i="1"/>
  <c r="XN51" i="1"/>
  <c r="XO51" i="1"/>
  <c r="XQ51" i="1"/>
  <c r="XR51" i="1"/>
  <c r="XS51" i="1"/>
  <c r="XT51" i="1"/>
  <c r="XU51" i="1"/>
  <c r="XW51" i="1"/>
  <c r="XX51" i="1"/>
  <c r="XZ51" i="1"/>
  <c r="YA51" i="1"/>
  <c r="YB51" i="1"/>
  <c r="YC51" i="1"/>
  <c r="YD51" i="1"/>
  <c r="YF51" i="1"/>
  <c r="YG51" i="1"/>
  <c r="YI51" i="1"/>
  <c r="YJ51" i="1"/>
  <c r="YK51" i="1"/>
  <c r="YL51" i="1"/>
  <c r="YM51" i="1"/>
  <c r="YP51" i="1"/>
  <c r="YQ51" i="1"/>
  <c r="YS51" i="1"/>
  <c r="YT51" i="1"/>
  <c r="YU51" i="1"/>
  <c r="YV51" i="1"/>
  <c r="YW51" i="1"/>
  <c r="YY51" i="1"/>
  <c r="YZ51" i="1"/>
  <c r="ZB51" i="1"/>
  <c r="ZC51" i="1"/>
  <c r="ZD51" i="1"/>
  <c r="ZE51" i="1"/>
  <c r="ZF51" i="1"/>
  <c r="ZH51" i="1"/>
  <c r="ZI51" i="1"/>
  <c r="ZK51" i="1"/>
  <c r="ZL51" i="1"/>
  <c r="ZM51" i="1"/>
  <c r="ZN51" i="1"/>
  <c r="ZO51" i="1"/>
  <c r="ZQ51" i="1"/>
  <c r="ZR51" i="1"/>
  <c r="ZT51" i="1"/>
  <c r="ZU51" i="1"/>
  <c r="ZV51" i="1"/>
  <c r="ZW51" i="1"/>
  <c r="ZX51" i="1"/>
  <c r="ZZ51" i="1"/>
  <c r="AAA51" i="1"/>
  <c r="AAC51" i="1"/>
  <c r="AAD51" i="1"/>
  <c r="AAE51" i="1"/>
  <c r="AAF51" i="1"/>
  <c r="AAG51" i="1"/>
  <c r="WV52" i="1"/>
  <c r="WW52" i="1"/>
  <c r="WY52" i="1"/>
  <c r="WZ52" i="1"/>
  <c r="XA52" i="1"/>
  <c r="XB52" i="1"/>
  <c r="XC52" i="1"/>
  <c r="XE52" i="1"/>
  <c r="XF52" i="1"/>
  <c r="XH52" i="1"/>
  <c r="XI52" i="1"/>
  <c r="XJ52" i="1"/>
  <c r="XK52" i="1"/>
  <c r="XL52" i="1"/>
  <c r="XN52" i="1"/>
  <c r="XO52" i="1"/>
  <c r="XQ52" i="1"/>
  <c r="XR52" i="1"/>
  <c r="XS52" i="1"/>
  <c r="XT52" i="1"/>
  <c r="XU52" i="1"/>
  <c r="XW52" i="1"/>
  <c r="XX52" i="1"/>
  <c r="XZ52" i="1"/>
  <c r="YA52" i="1"/>
  <c r="YB52" i="1"/>
  <c r="YC52" i="1"/>
  <c r="YD52" i="1"/>
  <c r="YF52" i="1"/>
  <c r="YG52" i="1"/>
  <c r="YI52" i="1"/>
  <c r="YJ52" i="1"/>
  <c r="YK52" i="1"/>
  <c r="YL52" i="1"/>
  <c r="YM52" i="1"/>
  <c r="YP52" i="1"/>
  <c r="YQ52" i="1"/>
  <c r="YS52" i="1"/>
  <c r="YT52" i="1"/>
  <c r="YU52" i="1"/>
  <c r="YV52" i="1"/>
  <c r="YW52" i="1"/>
  <c r="YY52" i="1"/>
  <c r="YZ52" i="1"/>
  <c r="ZB52" i="1"/>
  <c r="ZC52" i="1"/>
  <c r="ZD52" i="1"/>
  <c r="ZE52" i="1"/>
  <c r="ZF52" i="1"/>
  <c r="ZH52" i="1"/>
  <c r="ZI52" i="1"/>
  <c r="ZK52" i="1"/>
  <c r="ZL52" i="1"/>
  <c r="ZM52" i="1"/>
  <c r="ZN52" i="1"/>
  <c r="ZO52" i="1"/>
  <c r="ZQ52" i="1"/>
  <c r="ZR52" i="1"/>
  <c r="ZT52" i="1"/>
  <c r="ZU52" i="1"/>
  <c r="ZV52" i="1"/>
  <c r="ZW52" i="1"/>
  <c r="ZX52" i="1"/>
  <c r="ZZ52" i="1"/>
  <c r="AAA52" i="1"/>
  <c r="AAC52" i="1"/>
  <c r="AAD52" i="1"/>
  <c r="AAE52" i="1"/>
  <c r="AAF52" i="1"/>
  <c r="AAG52" i="1"/>
  <c r="WV53" i="1"/>
  <c r="WW53" i="1"/>
  <c r="WY53" i="1"/>
  <c r="WZ53" i="1"/>
  <c r="XA53" i="1"/>
  <c r="XB53" i="1"/>
  <c r="XC53" i="1"/>
  <c r="XE53" i="1"/>
  <c r="XF53" i="1"/>
  <c r="XH53" i="1"/>
  <c r="XI53" i="1"/>
  <c r="XJ53" i="1"/>
  <c r="XK53" i="1"/>
  <c r="XL53" i="1"/>
  <c r="XN53" i="1"/>
  <c r="XO53" i="1"/>
  <c r="XQ53" i="1"/>
  <c r="XR53" i="1"/>
  <c r="XS53" i="1"/>
  <c r="XT53" i="1"/>
  <c r="XU53" i="1"/>
  <c r="XW53" i="1"/>
  <c r="XX53" i="1"/>
  <c r="XZ53" i="1"/>
  <c r="YA53" i="1"/>
  <c r="YB53" i="1"/>
  <c r="YC53" i="1"/>
  <c r="YD53" i="1"/>
  <c r="YF53" i="1"/>
  <c r="YG53" i="1"/>
  <c r="YI53" i="1"/>
  <c r="YJ53" i="1"/>
  <c r="YK53" i="1"/>
  <c r="YL53" i="1"/>
  <c r="YM53" i="1"/>
  <c r="YP53" i="1"/>
  <c r="YQ53" i="1"/>
  <c r="YS53" i="1"/>
  <c r="YT53" i="1"/>
  <c r="YU53" i="1"/>
  <c r="YV53" i="1"/>
  <c r="YW53" i="1"/>
  <c r="YY53" i="1"/>
  <c r="YZ53" i="1"/>
  <c r="ZB53" i="1"/>
  <c r="ZC53" i="1"/>
  <c r="ZD53" i="1"/>
  <c r="ZE53" i="1"/>
  <c r="ZF53" i="1"/>
  <c r="ZH53" i="1"/>
  <c r="ZI53" i="1"/>
  <c r="ZK53" i="1"/>
  <c r="ZL53" i="1"/>
  <c r="ZM53" i="1"/>
  <c r="ZN53" i="1"/>
  <c r="ZO53" i="1"/>
  <c r="ZQ53" i="1"/>
  <c r="ZR53" i="1"/>
  <c r="ZT53" i="1"/>
  <c r="ZU53" i="1"/>
  <c r="ZV53" i="1"/>
  <c r="ZW53" i="1"/>
  <c r="ZX53" i="1"/>
  <c r="ZZ53" i="1"/>
  <c r="AAA53" i="1"/>
  <c r="AAC53" i="1"/>
  <c r="AAD53" i="1"/>
  <c r="AAE53" i="1"/>
  <c r="AAF53" i="1"/>
  <c r="AAG53" i="1"/>
  <c r="WV54" i="1"/>
  <c r="WW54" i="1"/>
  <c r="WY54" i="1"/>
  <c r="WZ54" i="1"/>
  <c r="XA54" i="1"/>
  <c r="XB54" i="1"/>
  <c r="XC54" i="1"/>
  <c r="XE54" i="1"/>
  <c r="XF54" i="1"/>
  <c r="XH54" i="1"/>
  <c r="XI54" i="1"/>
  <c r="XJ54" i="1"/>
  <c r="XK54" i="1"/>
  <c r="XL54" i="1"/>
  <c r="XN54" i="1"/>
  <c r="XO54" i="1"/>
  <c r="XQ54" i="1"/>
  <c r="XR54" i="1"/>
  <c r="XS54" i="1"/>
  <c r="XT54" i="1"/>
  <c r="XU54" i="1"/>
  <c r="XW54" i="1"/>
  <c r="XX54" i="1"/>
  <c r="XZ54" i="1"/>
  <c r="YA54" i="1"/>
  <c r="YB54" i="1"/>
  <c r="YC54" i="1"/>
  <c r="YD54" i="1"/>
  <c r="YF54" i="1"/>
  <c r="YG54" i="1"/>
  <c r="YI54" i="1"/>
  <c r="YJ54" i="1"/>
  <c r="YK54" i="1"/>
  <c r="YL54" i="1"/>
  <c r="YM54" i="1"/>
  <c r="YP54" i="1"/>
  <c r="YQ54" i="1"/>
  <c r="YS54" i="1"/>
  <c r="YT54" i="1"/>
  <c r="YU54" i="1"/>
  <c r="YV54" i="1"/>
  <c r="YW54" i="1"/>
  <c r="YY54" i="1"/>
  <c r="YZ54" i="1"/>
  <c r="ZB54" i="1"/>
  <c r="ZC54" i="1"/>
  <c r="ZD54" i="1"/>
  <c r="ZE54" i="1"/>
  <c r="ZF54" i="1"/>
  <c r="ZH54" i="1"/>
  <c r="ZI54" i="1"/>
  <c r="ZK54" i="1"/>
  <c r="ZL54" i="1"/>
  <c r="ZM54" i="1"/>
  <c r="ZN54" i="1"/>
  <c r="ZO54" i="1"/>
  <c r="ZQ54" i="1"/>
  <c r="ZR54" i="1"/>
  <c r="ZT54" i="1"/>
  <c r="ZU54" i="1"/>
  <c r="ZV54" i="1"/>
  <c r="ZW54" i="1"/>
  <c r="ZX54" i="1"/>
  <c r="ZZ54" i="1"/>
  <c r="AAA54" i="1"/>
  <c r="AAC54" i="1"/>
  <c r="AAD54" i="1"/>
  <c r="AAE54" i="1"/>
  <c r="AAF54" i="1"/>
  <c r="AAG54" i="1"/>
  <c r="WV55" i="1"/>
  <c r="WW55" i="1"/>
  <c r="WY55" i="1"/>
  <c r="WZ55" i="1"/>
  <c r="XA55" i="1"/>
  <c r="XB55" i="1"/>
  <c r="XC55" i="1"/>
  <c r="XE55" i="1"/>
  <c r="XF55" i="1"/>
  <c r="XH55" i="1"/>
  <c r="XI55" i="1"/>
  <c r="XJ55" i="1"/>
  <c r="XK55" i="1"/>
  <c r="XL55" i="1"/>
  <c r="XN55" i="1"/>
  <c r="XO55" i="1"/>
  <c r="XQ55" i="1"/>
  <c r="XR55" i="1"/>
  <c r="XS55" i="1"/>
  <c r="XT55" i="1"/>
  <c r="XU55" i="1"/>
  <c r="XW55" i="1"/>
  <c r="XX55" i="1"/>
  <c r="XZ55" i="1"/>
  <c r="YA55" i="1"/>
  <c r="YB55" i="1"/>
  <c r="YC55" i="1"/>
  <c r="YD55" i="1"/>
  <c r="YF55" i="1"/>
  <c r="YG55" i="1"/>
  <c r="YI55" i="1"/>
  <c r="YJ55" i="1"/>
  <c r="YK55" i="1"/>
  <c r="YL55" i="1"/>
  <c r="YM55" i="1"/>
  <c r="YP55" i="1"/>
  <c r="YQ55" i="1"/>
  <c r="YS55" i="1"/>
  <c r="YT55" i="1"/>
  <c r="YU55" i="1"/>
  <c r="YV55" i="1"/>
  <c r="YW55" i="1"/>
  <c r="YY55" i="1"/>
  <c r="YZ55" i="1"/>
  <c r="ZB55" i="1"/>
  <c r="ZC55" i="1"/>
  <c r="ZD55" i="1"/>
  <c r="ZE55" i="1"/>
  <c r="ZF55" i="1"/>
  <c r="ZH55" i="1"/>
  <c r="ZI55" i="1"/>
  <c r="ZK55" i="1"/>
  <c r="ZL55" i="1"/>
  <c r="ZM55" i="1"/>
  <c r="ZN55" i="1"/>
  <c r="ZO55" i="1"/>
  <c r="ZQ55" i="1"/>
  <c r="ZR55" i="1"/>
  <c r="ZT55" i="1"/>
  <c r="ZU55" i="1"/>
  <c r="ZV55" i="1"/>
  <c r="ZW55" i="1"/>
  <c r="ZX55" i="1"/>
  <c r="ZZ55" i="1"/>
  <c r="AAA55" i="1"/>
  <c r="AAC55" i="1"/>
  <c r="AAD55" i="1"/>
  <c r="AAE55" i="1"/>
  <c r="AAF55" i="1"/>
  <c r="AAG55" i="1"/>
  <c r="WV56" i="1"/>
  <c r="WW56" i="1"/>
  <c r="WY56" i="1"/>
  <c r="WZ56" i="1"/>
  <c r="XA56" i="1"/>
  <c r="XB56" i="1"/>
  <c r="XC56" i="1"/>
  <c r="XE56" i="1"/>
  <c r="XF56" i="1"/>
  <c r="XH56" i="1"/>
  <c r="XI56" i="1"/>
  <c r="XJ56" i="1"/>
  <c r="XK56" i="1"/>
  <c r="XL56" i="1"/>
  <c r="XN56" i="1"/>
  <c r="XO56" i="1"/>
  <c r="XQ56" i="1"/>
  <c r="XR56" i="1"/>
  <c r="XS56" i="1"/>
  <c r="XT56" i="1"/>
  <c r="XU56" i="1"/>
  <c r="XW56" i="1"/>
  <c r="XX56" i="1"/>
  <c r="XZ56" i="1"/>
  <c r="YA56" i="1"/>
  <c r="YB56" i="1"/>
  <c r="YC56" i="1"/>
  <c r="YD56" i="1"/>
  <c r="YF56" i="1"/>
  <c r="YG56" i="1"/>
  <c r="YI56" i="1"/>
  <c r="YJ56" i="1"/>
  <c r="YK56" i="1"/>
  <c r="YL56" i="1"/>
  <c r="YM56" i="1"/>
  <c r="YP56" i="1"/>
  <c r="YQ56" i="1"/>
  <c r="YS56" i="1"/>
  <c r="YT56" i="1"/>
  <c r="YU56" i="1"/>
  <c r="YV56" i="1"/>
  <c r="YW56" i="1"/>
  <c r="YY56" i="1"/>
  <c r="YZ56" i="1"/>
  <c r="ZB56" i="1"/>
  <c r="ZC56" i="1"/>
  <c r="ZD56" i="1"/>
  <c r="ZE56" i="1"/>
  <c r="ZF56" i="1"/>
  <c r="ZH56" i="1"/>
  <c r="ZI56" i="1"/>
  <c r="ZK56" i="1"/>
  <c r="ZL56" i="1"/>
  <c r="ZM56" i="1"/>
  <c r="ZN56" i="1"/>
  <c r="ZO56" i="1"/>
  <c r="ZQ56" i="1"/>
  <c r="ZR56" i="1"/>
  <c r="ZT56" i="1"/>
  <c r="ZU56" i="1"/>
  <c r="ZV56" i="1"/>
  <c r="ZW56" i="1"/>
  <c r="ZX56" i="1"/>
  <c r="ZZ56" i="1"/>
  <c r="AAA56" i="1"/>
  <c r="AAC56" i="1"/>
  <c r="AAD56" i="1"/>
  <c r="AAE56" i="1"/>
  <c r="AAF56" i="1"/>
  <c r="AAG56" i="1"/>
  <c r="WV57" i="1"/>
  <c r="WW57" i="1"/>
  <c r="WY57" i="1"/>
  <c r="WZ57" i="1"/>
  <c r="XA57" i="1"/>
  <c r="XB57" i="1"/>
  <c r="XC57" i="1"/>
  <c r="XE57" i="1"/>
  <c r="XF57" i="1"/>
  <c r="XH57" i="1"/>
  <c r="XI57" i="1"/>
  <c r="XJ57" i="1"/>
  <c r="XK57" i="1"/>
  <c r="XL57" i="1"/>
  <c r="XN57" i="1"/>
  <c r="XO57" i="1"/>
  <c r="XQ57" i="1"/>
  <c r="XR57" i="1"/>
  <c r="XS57" i="1"/>
  <c r="XT57" i="1"/>
  <c r="XU57" i="1"/>
  <c r="XW57" i="1"/>
  <c r="XX57" i="1"/>
  <c r="XZ57" i="1"/>
  <c r="YA57" i="1"/>
  <c r="YB57" i="1"/>
  <c r="YC57" i="1"/>
  <c r="YD57" i="1"/>
  <c r="YF57" i="1"/>
  <c r="YG57" i="1"/>
  <c r="YI57" i="1"/>
  <c r="YJ57" i="1"/>
  <c r="YK57" i="1"/>
  <c r="YL57" i="1"/>
  <c r="YM57" i="1"/>
  <c r="YP57" i="1"/>
  <c r="YQ57" i="1"/>
  <c r="YS57" i="1"/>
  <c r="YT57" i="1"/>
  <c r="YU57" i="1"/>
  <c r="YV57" i="1"/>
  <c r="YW57" i="1"/>
  <c r="YY57" i="1"/>
  <c r="YZ57" i="1"/>
  <c r="ZB57" i="1"/>
  <c r="ZC57" i="1"/>
  <c r="ZD57" i="1"/>
  <c r="ZE57" i="1"/>
  <c r="ZF57" i="1"/>
  <c r="ZH57" i="1"/>
  <c r="ZI57" i="1"/>
  <c r="ZK57" i="1"/>
  <c r="ZL57" i="1"/>
  <c r="ZM57" i="1"/>
  <c r="ZN57" i="1"/>
  <c r="ZO57" i="1"/>
  <c r="ZQ57" i="1"/>
  <c r="ZR57" i="1"/>
  <c r="ZT57" i="1"/>
  <c r="ZU57" i="1"/>
  <c r="ZV57" i="1"/>
  <c r="ZW57" i="1"/>
  <c r="ZX57" i="1"/>
  <c r="ZZ57" i="1"/>
  <c r="AAA57" i="1"/>
  <c r="AAC57" i="1"/>
  <c r="AAD57" i="1"/>
  <c r="AAE57" i="1"/>
  <c r="AAF57" i="1"/>
  <c r="AAG57" i="1"/>
  <c r="WV58" i="1"/>
  <c r="WW58" i="1"/>
  <c r="WY58" i="1"/>
  <c r="WZ58" i="1"/>
  <c r="XA58" i="1"/>
  <c r="XB58" i="1"/>
  <c r="XC58" i="1"/>
  <c r="XE58" i="1"/>
  <c r="XF58" i="1"/>
  <c r="XH58" i="1"/>
  <c r="XI58" i="1"/>
  <c r="XJ58" i="1"/>
  <c r="XK58" i="1"/>
  <c r="XL58" i="1"/>
  <c r="XN58" i="1"/>
  <c r="XO58" i="1"/>
  <c r="XQ58" i="1"/>
  <c r="XR58" i="1"/>
  <c r="XS58" i="1"/>
  <c r="XT58" i="1"/>
  <c r="XU58" i="1"/>
  <c r="XW58" i="1"/>
  <c r="XX58" i="1"/>
  <c r="XZ58" i="1"/>
  <c r="YA58" i="1"/>
  <c r="YB58" i="1"/>
  <c r="YC58" i="1"/>
  <c r="YD58" i="1"/>
  <c r="YF58" i="1"/>
  <c r="YG58" i="1"/>
  <c r="YI58" i="1"/>
  <c r="YJ58" i="1"/>
  <c r="YK58" i="1"/>
  <c r="YL58" i="1"/>
  <c r="YM58" i="1"/>
  <c r="YP58" i="1"/>
  <c r="YQ58" i="1"/>
  <c r="YS58" i="1"/>
  <c r="YT58" i="1"/>
  <c r="YU58" i="1"/>
  <c r="YV58" i="1"/>
  <c r="YW58" i="1"/>
  <c r="YY58" i="1"/>
  <c r="YZ58" i="1"/>
  <c r="ZB58" i="1"/>
  <c r="ZC58" i="1"/>
  <c r="ZD58" i="1"/>
  <c r="ZE58" i="1"/>
  <c r="ZF58" i="1"/>
  <c r="ZH58" i="1"/>
  <c r="ZI58" i="1"/>
  <c r="ZK58" i="1"/>
  <c r="ZL58" i="1"/>
  <c r="ZM58" i="1"/>
  <c r="ZN58" i="1"/>
  <c r="ZO58" i="1"/>
  <c r="ZQ58" i="1"/>
  <c r="ZR58" i="1"/>
  <c r="ZT58" i="1"/>
  <c r="ZU58" i="1"/>
  <c r="ZV58" i="1"/>
  <c r="ZW58" i="1"/>
  <c r="ZX58" i="1"/>
  <c r="ZZ58" i="1"/>
  <c r="AAA58" i="1"/>
  <c r="AAC58" i="1"/>
  <c r="AAD58" i="1"/>
  <c r="AAE58" i="1"/>
  <c r="AAF58" i="1"/>
  <c r="AAG58" i="1"/>
  <c r="WV59" i="1"/>
  <c r="WW59" i="1"/>
  <c r="WY59" i="1"/>
  <c r="WZ59" i="1"/>
  <c r="XA59" i="1"/>
  <c r="XB59" i="1"/>
  <c r="XC59" i="1"/>
  <c r="XE59" i="1"/>
  <c r="XF59" i="1"/>
  <c r="XH59" i="1"/>
  <c r="XI59" i="1"/>
  <c r="XJ59" i="1"/>
  <c r="XK59" i="1"/>
  <c r="XL59" i="1"/>
  <c r="XN59" i="1"/>
  <c r="XO59" i="1"/>
  <c r="XQ59" i="1"/>
  <c r="XR59" i="1"/>
  <c r="XS59" i="1"/>
  <c r="XT59" i="1"/>
  <c r="XU59" i="1"/>
  <c r="XW59" i="1"/>
  <c r="XX59" i="1"/>
  <c r="XZ59" i="1"/>
  <c r="YA59" i="1"/>
  <c r="YB59" i="1"/>
  <c r="YC59" i="1"/>
  <c r="YD59" i="1"/>
  <c r="YF59" i="1"/>
  <c r="YG59" i="1"/>
  <c r="YI59" i="1"/>
  <c r="YJ59" i="1"/>
  <c r="YK59" i="1"/>
  <c r="YL59" i="1"/>
  <c r="YM59" i="1"/>
  <c r="YP59" i="1"/>
  <c r="YQ59" i="1"/>
  <c r="YS59" i="1"/>
  <c r="YT59" i="1"/>
  <c r="YU59" i="1"/>
  <c r="YV59" i="1"/>
  <c r="YW59" i="1"/>
  <c r="YY59" i="1"/>
  <c r="YZ59" i="1"/>
  <c r="ZB59" i="1"/>
  <c r="ZC59" i="1"/>
  <c r="ZD59" i="1"/>
  <c r="ZE59" i="1"/>
  <c r="ZF59" i="1"/>
  <c r="ZH59" i="1"/>
  <c r="ZI59" i="1"/>
  <c r="ZK59" i="1"/>
  <c r="ZL59" i="1"/>
  <c r="ZM59" i="1"/>
  <c r="ZN59" i="1"/>
  <c r="ZO59" i="1"/>
  <c r="ZQ59" i="1"/>
  <c r="ZR59" i="1"/>
  <c r="ZT59" i="1"/>
  <c r="ZU59" i="1"/>
  <c r="ZV59" i="1"/>
  <c r="ZW59" i="1"/>
  <c r="ZX59" i="1"/>
  <c r="ZZ59" i="1"/>
  <c r="AAA59" i="1"/>
  <c r="AAC59" i="1"/>
  <c r="AAD59" i="1"/>
  <c r="AAE59" i="1"/>
  <c r="AAF59" i="1"/>
  <c r="AAG59" i="1"/>
  <c r="WV60" i="1"/>
  <c r="WW60" i="1"/>
  <c r="WY60" i="1"/>
  <c r="WZ60" i="1"/>
  <c r="XA60" i="1"/>
  <c r="XB60" i="1"/>
  <c r="XC60" i="1"/>
  <c r="XE60" i="1"/>
  <c r="XF60" i="1"/>
  <c r="XH60" i="1"/>
  <c r="XI60" i="1"/>
  <c r="XJ60" i="1"/>
  <c r="XK60" i="1"/>
  <c r="XL60" i="1"/>
  <c r="XN60" i="1"/>
  <c r="XO60" i="1"/>
  <c r="XQ60" i="1"/>
  <c r="XR60" i="1"/>
  <c r="XS60" i="1"/>
  <c r="XT60" i="1"/>
  <c r="XU60" i="1"/>
  <c r="XW60" i="1"/>
  <c r="XX60" i="1"/>
  <c r="XZ60" i="1"/>
  <c r="YA60" i="1"/>
  <c r="YB60" i="1"/>
  <c r="YC60" i="1"/>
  <c r="YD60" i="1"/>
  <c r="YF60" i="1"/>
  <c r="YG60" i="1"/>
  <c r="YI60" i="1"/>
  <c r="YJ60" i="1"/>
  <c r="YK60" i="1"/>
  <c r="YL60" i="1"/>
  <c r="YM60" i="1"/>
  <c r="YP60" i="1"/>
  <c r="YQ60" i="1"/>
  <c r="YS60" i="1"/>
  <c r="YT60" i="1"/>
  <c r="YU60" i="1"/>
  <c r="YV60" i="1"/>
  <c r="YW60" i="1"/>
  <c r="YY60" i="1"/>
  <c r="YZ60" i="1"/>
  <c r="ZB60" i="1"/>
  <c r="ZC60" i="1"/>
  <c r="ZD60" i="1"/>
  <c r="ZE60" i="1"/>
  <c r="ZF60" i="1"/>
  <c r="ZH60" i="1"/>
  <c r="ZI60" i="1"/>
  <c r="ZK60" i="1"/>
  <c r="ZL60" i="1"/>
  <c r="ZM60" i="1"/>
  <c r="ZN60" i="1"/>
  <c r="ZO60" i="1"/>
  <c r="ZQ60" i="1"/>
  <c r="ZR60" i="1"/>
  <c r="ZT60" i="1"/>
  <c r="ZU60" i="1"/>
  <c r="ZV60" i="1"/>
  <c r="ZW60" i="1"/>
  <c r="ZX60" i="1"/>
  <c r="ZZ60" i="1"/>
  <c r="AAA60" i="1"/>
  <c r="AAC60" i="1"/>
  <c r="AAD60" i="1"/>
  <c r="AAE60" i="1"/>
  <c r="AAF60" i="1"/>
  <c r="AAG60" i="1"/>
  <c r="WV61" i="1"/>
  <c r="WW61" i="1"/>
  <c r="WY61" i="1"/>
  <c r="WZ61" i="1"/>
  <c r="XA61" i="1"/>
  <c r="XB61" i="1"/>
  <c r="XC61" i="1"/>
  <c r="XE61" i="1"/>
  <c r="XF61" i="1"/>
  <c r="XH61" i="1"/>
  <c r="XI61" i="1"/>
  <c r="XJ61" i="1"/>
  <c r="XK61" i="1"/>
  <c r="XL61" i="1"/>
  <c r="XN61" i="1"/>
  <c r="XO61" i="1"/>
  <c r="XQ61" i="1"/>
  <c r="XR61" i="1"/>
  <c r="XS61" i="1"/>
  <c r="XT61" i="1"/>
  <c r="XU61" i="1"/>
  <c r="XW61" i="1"/>
  <c r="XX61" i="1"/>
  <c r="XZ61" i="1"/>
  <c r="YA61" i="1"/>
  <c r="YB61" i="1"/>
  <c r="YC61" i="1"/>
  <c r="YD61" i="1"/>
  <c r="YF61" i="1"/>
  <c r="YG61" i="1"/>
  <c r="YI61" i="1"/>
  <c r="YJ61" i="1"/>
  <c r="YK61" i="1"/>
  <c r="YL61" i="1"/>
  <c r="YM61" i="1"/>
  <c r="YP61" i="1"/>
  <c r="YQ61" i="1"/>
  <c r="YS61" i="1"/>
  <c r="YT61" i="1"/>
  <c r="YU61" i="1"/>
  <c r="YV61" i="1"/>
  <c r="YW61" i="1"/>
  <c r="YY61" i="1"/>
  <c r="YZ61" i="1"/>
  <c r="ZB61" i="1"/>
  <c r="ZC61" i="1"/>
  <c r="ZD61" i="1"/>
  <c r="ZE61" i="1"/>
  <c r="ZF61" i="1"/>
  <c r="ZH61" i="1"/>
  <c r="ZI61" i="1"/>
  <c r="ZK61" i="1"/>
  <c r="ZL61" i="1"/>
  <c r="ZM61" i="1"/>
  <c r="ZN61" i="1"/>
  <c r="ZO61" i="1"/>
  <c r="ZQ61" i="1"/>
  <c r="ZR61" i="1"/>
  <c r="ZT61" i="1"/>
  <c r="ZU61" i="1"/>
  <c r="ZV61" i="1"/>
  <c r="ZW61" i="1"/>
  <c r="ZX61" i="1"/>
  <c r="ZZ61" i="1"/>
  <c r="AAA61" i="1"/>
  <c r="AAC61" i="1"/>
  <c r="AAD61" i="1"/>
  <c r="AAE61" i="1"/>
  <c r="AAF61" i="1"/>
  <c r="AAG61" i="1"/>
  <c r="WV62" i="1"/>
  <c r="WW62" i="1"/>
  <c r="WY62" i="1"/>
  <c r="WZ62" i="1"/>
  <c r="XA62" i="1"/>
  <c r="XB62" i="1"/>
  <c r="XC62" i="1"/>
  <c r="XE62" i="1"/>
  <c r="XF62" i="1"/>
  <c r="XH62" i="1"/>
  <c r="XI62" i="1"/>
  <c r="XJ62" i="1"/>
  <c r="XK62" i="1"/>
  <c r="XL62" i="1"/>
  <c r="XN62" i="1"/>
  <c r="XO62" i="1"/>
  <c r="XQ62" i="1"/>
  <c r="XR62" i="1"/>
  <c r="XS62" i="1"/>
  <c r="XT62" i="1"/>
  <c r="XU62" i="1"/>
  <c r="XW62" i="1"/>
  <c r="XX62" i="1"/>
  <c r="XZ62" i="1"/>
  <c r="YA62" i="1"/>
  <c r="YB62" i="1"/>
  <c r="YC62" i="1"/>
  <c r="YD62" i="1"/>
  <c r="YF62" i="1"/>
  <c r="YG62" i="1"/>
  <c r="YI62" i="1"/>
  <c r="YJ62" i="1"/>
  <c r="YK62" i="1"/>
  <c r="YL62" i="1"/>
  <c r="YM62" i="1"/>
  <c r="YP62" i="1"/>
  <c r="YQ62" i="1"/>
  <c r="YS62" i="1"/>
  <c r="YT62" i="1"/>
  <c r="YU62" i="1"/>
  <c r="YV62" i="1"/>
  <c r="YW62" i="1"/>
  <c r="YY62" i="1"/>
  <c r="YZ62" i="1"/>
  <c r="ZB62" i="1"/>
  <c r="ZC62" i="1"/>
  <c r="ZD62" i="1"/>
  <c r="ZE62" i="1"/>
  <c r="ZF62" i="1"/>
  <c r="ZH62" i="1"/>
  <c r="ZI62" i="1"/>
  <c r="ZK62" i="1"/>
  <c r="ZL62" i="1"/>
  <c r="ZM62" i="1"/>
  <c r="ZN62" i="1"/>
  <c r="ZO62" i="1"/>
  <c r="ZQ62" i="1"/>
  <c r="ZR62" i="1"/>
  <c r="ZT62" i="1"/>
  <c r="ZU62" i="1"/>
  <c r="ZV62" i="1"/>
  <c r="ZW62" i="1"/>
  <c r="ZX62" i="1"/>
  <c r="ZZ62" i="1"/>
  <c r="AAA62" i="1"/>
  <c r="AAC62" i="1"/>
  <c r="AAD62" i="1"/>
  <c r="AAE62" i="1"/>
  <c r="AAF62" i="1"/>
  <c r="AAG62" i="1"/>
  <c r="WV63" i="1"/>
  <c r="WW63" i="1"/>
  <c r="WY63" i="1"/>
  <c r="WZ63" i="1"/>
  <c r="XA63" i="1"/>
  <c r="XB63" i="1"/>
  <c r="XC63" i="1"/>
  <c r="XE63" i="1"/>
  <c r="XF63" i="1"/>
  <c r="XH63" i="1"/>
  <c r="XI63" i="1"/>
  <c r="XJ63" i="1"/>
  <c r="XK63" i="1"/>
  <c r="XL63" i="1"/>
  <c r="XN63" i="1"/>
  <c r="XO63" i="1"/>
  <c r="XQ63" i="1"/>
  <c r="XR63" i="1"/>
  <c r="XS63" i="1"/>
  <c r="XT63" i="1"/>
  <c r="XU63" i="1"/>
  <c r="XW63" i="1"/>
  <c r="XX63" i="1"/>
  <c r="XZ63" i="1"/>
  <c r="YA63" i="1"/>
  <c r="YB63" i="1"/>
  <c r="YC63" i="1"/>
  <c r="YD63" i="1"/>
  <c r="YF63" i="1"/>
  <c r="YG63" i="1"/>
  <c r="YI63" i="1"/>
  <c r="YJ63" i="1"/>
  <c r="YK63" i="1"/>
  <c r="YL63" i="1"/>
  <c r="YM63" i="1"/>
  <c r="YP63" i="1"/>
  <c r="YQ63" i="1"/>
  <c r="YS63" i="1"/>
  <c r="YT63" i="1"/>
  <c r="YU63" i="1"/>
  <c r="YV63" i="1"/>
  <c r="YW63" i="1"/>
  <c r="YY63" i="1"/>
  <c r="YZ63" i="1"/>
  <c r="ZB63" i="1"/>
  <c r="ZC63" i="1"/>
  <c r="ZD63" i="1"/>
  <c r="ZE63" i="1"/>
  <c r="ZF63" i="1"/>
  <c r="ZH63" i="1"/>
  <c r="ZI63" i="1"/>
  <c r="ZK63" i="1"/>
  <c r="ZL63" i="1"/>
  <c r="ZM63" i="1"/>
  <c r="ZN63" i="1"/>
  <c r="ZO63" i="1"/>
  <c r="ZQ63" i="1"/>
  <c r="ZR63" i="1"/>
  <c r="ZT63" i="1"/>
  <c r="ZU63" i="1"/>
  <c r="ZV63" i="1"/>
  <c r="ZW63" i="1"/>
  <c r="ZX63" i="1"/>
  <c r="ZZ63" i="1"/>
  <c r="AAA63" i="1"/>
  <c r="AAC63" i="1"/>
  <c r="AAD63" i="1"/>
  <c r="AAE63" i="1"/>
  <c r="AAF63" i="1"/>
  <c r="AAG63" i="1"/>
  <c r="WV64" i="1"/>
  <c r="WW64" i="1"/>
  <c r="WY64" i="1"/>
  <c r="WZ64" i="1"/>
  <c r="XA64" i="1"/>
  <c r="XB64" i="1"/>
  <c r="XC64" i="1"/>
  <c r="XE64" i="1"/>
  <c r="XF64" i="1"/>
  <c r="XH64" i="1"/>
  <c r="XI64" i="1"/>
  <c r="XJ64" i="1"/>
  <c r="XK64" i="1"/>
  <c r="XL64" i="1"/>
  <c r="XN64" i="1"/>
  <c r="XO64" i="1"/>
  <c r="XQ64" i="1"/>
  <c r="XR64" i="1"/>
  <c r="XS64" i="1"/>
  <c r="XT64" i="1"/>
  <c r="XU64" i="1"/>
  <c r="XW64" i="1"/>
  <c r="XX64" i="1"/>
  <c r="XZ64" i="1"/>
  <c r="YA64" i="1"/>
  <c r="YB64" i="1"/>
  <c r="YC64" i="1"/>
  <c r="YD64" i="1"/>
  <c r="YF64" i="1"/>
  <c r="YG64" i="1"/>
  <c r="YI64" i="1"/>
  <c r="YJ64" i="1"/>
  <c r="YK64" i="1"/>
  <c r="YL64" i="1"/>
  <c r="YM64" i="1"/>
  <c r="YP64" i="1"/>
  <c r="YQ64" i="1"/>
  <c r="YS64" i="1"/>
  <c r="YT64" i="1"/>
  <c r="YU64" i="1"/>
  <c r="YV64" i="1"/>
  <c r="YW64" i="1"/>
  <c r="YY64" i="1"/>
  <c r="YZ64" i="1"/>
  <c r="ZB64" i="1"/>
  <c r="ZC64" i="1"/>
  <c r="ZD64" i="1"/>
  <c r="ZE64" i="1"/>
  <c r="ZF64" i="1"/>
  <c r="ZH64" i="1"/>
  <c r="ZI64" i="1"/>
  <c r="ZK64" i="1"/>
  <c r="ZL64" i="1"/>
  <c r="ZM64" i="1"/>
  <c r="ZN64" i="1"/>
  <c r="ZO64" i="1"/>
  <c r="ZQ64" i="1"/>
  <c r="ZR64" i="1"/>
  <c r="ZT64" i="1"/>
  <c r="ZU64" i="1"/>
  <c r="ZV64" i="1"/>
  <c r="ZW64" i="1"/>
  <c r="ZX64" i="1"/>
  <c r="ZZ64" i="1"/>
  <c r="AAA64" i="1"/>
  <c r="AAC64" i="1"/>
  <c r="AAD64" i="1"/>
  <c r="AAE64" i="1"/>
  <c r="AAF64" i="1"/>
  <c r="AAG64" i="1"/>
  <c r="WV65" i="1"/>
  <c r="WW65" i="1"/>
  <c r="WY65" i="1"/>
  <c r="WZ65" i="1"/>
  <c r="XA65" i="1"/>
  <c r="XB65" i="1"/>
  <c r="XC65" i="1"/>
  <c r="XE65" i="1"/>
  <c r="XF65" i="1"/>
  <c r="XH65" i="1"/>
  <c r="XI65" i="1"/>
  <c r="XJ65" i="1"/>
  <c r="XK65" i="1"/>
  <c r="XL65" i="1"/>
  <c r="XN65" i="1"/>
  <c r="XO65" i="1"/>
  <c r="XQ65" i="1"/>
  <c r="XR65" i="1"/>
  <c r="XS65" i="1"/>
  <c r="XT65" i="1"/>
  <c r="XU65" i="1"/>
  <c r="XW65" i="1"/>
  <c r="XX65" i="1"/>
  <c r="XZ65" i="1"/>
  <c r="YA65" i="1"/>
  <c r="YB65" i="1"/>
  <c r="YC65" i="1"/>
  <c r="YD65" i="1"/>
  <c r="YF65" i="1"/>
  <c r="YG65" i="1"/>
  <c r="YI65" i="1"/>
  <c r="YJ65" i="1"/>
  <c r="YK65" i="1"/>
  <c r="YL65" i="1"/>
  <c r="YM65" i="1"/>
  <c r="YP65" i="1"/>
  <c r="YQ65" i="1"/>
  <c r="YS65" i="1"/>
  <c r="YT65" i="1"/>
  <c r="YU65" i="1"/>
  <c r="YV65" i="1"/>
  <c r="YW65" i="1"/>
  <c r="YY65" i="1"/>
  <c r="YZ65" i="1"/>
  <c r="ZB65" i="1"/>
  <c r="ZC65" i="1"/>
  <c r="ZD65" i="1"/>
  <c r="ZE65" i="1"/>
  <c r="ZF65" i="1"/>
  <c r="ZH65" i="1"/>
  <c r="ZI65" i="1"/>
  <c r="ZK65" i="1"/>
  <c r="ZL65" i="1"/>
  <c r="ZM65" i="1"/>
  <c r="ZN65" i="1"/>
  <c r="ZO65" i="1"/>
  <c r="ZQ65" i="1"/>
  <c r="ZR65" i="1"/>
  <c r="ZT65" i="1"/>
  <c r="ZU65" i="1"/>
  <c r="ZV65" i="1"/>
  <c r="ZW65" i="1"/>
  <c r="ZX65" i="1"/>
  <c r="ZZ65" i="1"/>
  <c r="AAA65" i="1"/>
  <c r="AAC65" i="1"/>
  <c r="AAD65" i="1"/>
  <c r="AAE65" i="1"/>
  <c r="AAF65" i="1"/>
  <c r="AAG65" i="1"/>
  <c r="WV66" i="1"/>
  <c r="WW66" i="1"/>
  <c r="WY66" i="1"/>
  <c r="WZ66" i="1"/>
  <c r="XA66" i="1"/>
  <c r="XB66" i="1"/>
  <c r="XC66" i="1"/>
  <c r="XE66" i="1"/>
  <c r="XF66" i="1"/>
  <c r="XH66" i="1"/>
  <c r="XI66" i="1"/>
  <c r="XJ66" i="1"/>
  <c r="XK66" i="1"/>
  <c r="XL66" i="1"/>
  <c r="XN66" i="1"/>
  <c r="XO66" i="1"/>
  <c r="XQ66" i="1"/>
  <c r="XR66" i="1"/>
  <c r="XS66" i="1"/>
  <c r="XT66" i="1"/>
  <c r="XU66" i="1"/>
  <c r="XW66" i="1"/>
  <c r="XX66" i="1"/>
  <c r="XZ66" i="1"/>
  <c r="YA66" i="1"/>
  <c r="YB66" i="1"/>
  <c r="YC66" i="1"/>
  <c r="YD66" i="1"/>
  <c r="YF66" i="1"/>
  <c r="YG66" i="1"/>
  <c r="YI66" i="1"/>
  <c r="YJ66" i="1"/>
  <c r="YK66" i="1"/>
  <c r="YL66" i="1"/>
  <c r="YM66" i="1"/>
  <c r="YP66" i="1"/>
  <c r="YQ66" i="1"/>
  <c r="YS66" i="1"/>
  <c r="YT66" i="1"/>
  <c r="YU66" i="1"/>
  <c r="YV66" i="1"/>
  <c r="YW66" i="1"/>
  <c r="YY66" i="1"/>
  <c r="YZ66" i="1"/>
  <c r="ZB66" i="1"/>
  <c r="ZC66" i="1"/>
  <c r="ZD66" i="1"/>
  <c r="ZE66" i="1"/>
  <c r="ZF66" i="1"/>
  <c r="ZH66" i="1"/>
  <c r="ZI66" i="1"/>
  <c r="ZK66" i="1"/>
  <c r="ZL66" i="1"/>
  <c r="ZM66" i="1"/>
  <c r="ZN66" i="1"/>
  <c r="ZO66" i="1"/>
  <c r="ZQ66" i="1"/>
  <c r="ZR66" i="1"/>
  <c r="ZT66" i="1"/>
  <c r="ZU66" i="1"/>
  <c r="ZV66" i="1"/>
  <c r="ZW66" i="1"/>
  <c r="ZX66" i="1"/>
  <c r="ZZ66" i="1"/>
  <c r="AAA66" i="1"/>
  <c r="AAC66" i="1"/>
  <c r="AAD66" i="1"/>
  <c r="AAE66" i="1"/>
  <c r="AAF66" i="1"/>
  <c r="AAG66" i="1"/>
  <c r="WV67" i="1"/>
  <c r="WW67" i="1"/>
  <c r="WY67" i="1"/>
  <c r="WZ67" i="1"/>
  <c r="XA67" i="1"/>
  <c r="XB67" i="1"/>
  <c r="XC67" i="1"/>
  <c r="XE67" i="1"/>
  <c r="XF67" i="1"/>
  <c r="XH67" i="1"/>
  <c r="XI67" i="1"/>
  <c r="XJ67" i="1"/>
  <c r="XK67" i="1"/>
  <c r="XL67" i="1"/>
  <c r="XN67" i="1"/>
  <c r="XO67" i="1"/>
  <c r="XQ67" i="1"/>
  <c r="XR67" i="1"/>
  <c r="XS67" i="1"/>
  <c r="XT67" i="1"/>
  <c r="XU67" i="1"/>
  <c r="XW67" i="1"/>
  <c r="XX67" i="1"/>
  <c r="XZ67" i="1"/>
  <c r="YA67" i="1"/>
  <c r="YB67" i="1"/>
  <c r="YC67" i="1"/>
  <c r="YD67" i="1"/>
  <c r="YF67" i="1"/>
  <c r="YG67" i="1"/>
  <c r="YI67" i="1"/>
  <c r="YJ67" i="1"/>
  <c r="YK67" i="1"/>
  <c r="YL67" i="1"/>
  <c r="YM67" i="1"/>
  <c r="YP67" i="1"/>
  <c r="YQ67" i="1"/>
  <c r="YS67" i="1"/>
  <c r="YT67" i="1"/>
  <c r="YU67" i="1"/>
  <c r="YV67" i="1"/>
  <c r="YW67" i="1"/>
  <c r="YY67" i="1"/>
  <c r="YZ67" i="1"/>
  <c r="ZB67" i="1"/>
  <c r="ZC67" i="1"/>
  <c r="ZD67" i="1"/>
  <c r="ZE67" i="1"/>
  <c r="ZF67" i="1"/>
  <c r="ZH67" i="1"/>
  <c r="ZI67" i="1"/>
  <c r="ZK67" i="1"/>
  <c r="ZL67" i="1"/>
  <c r="ZM67" i="1"/>
  <c r="ZN67" i="1"/>
  <c r="ZO67" i="1"/>
  <c r="ZQ67" i="1"/>
  <c r="ZR67" i="1"/>
  <c r="ZT67" i="1"/>
  <c r="ZU67" i="1"/>
  <c r="ZV67" i="1"/>
  <c r="ZW67" i="1"/>
  <c r="ZX67" i="1"/>
  <c r="ZZ67" i="1"/>
  <c r="AAA67" i="1"/>
  <c r="AAC67" i="1"/>
  <c r="AAD67" i="1"/>
  <c r="AAE67" i="1"/>
  <c r="AAF67" i="1"/>
  <c r="AAG67" i="1"/>
  <c r="WV68" i="1"/>
  <c r="WW68" i="1"/>
  <c r="WY68" i="1"/>
  <c r="WZ68" i="1"/>
  <c r="XA68" i="1"/>
  <c r="XB68" i="1"/>
  <c r="XC68" i="1"/>
  <c r="XE68" i="1"/>
  <c r="XF68" i="1"/>
  <c r="XH68" i="1"/>
  <c r="XI68" i="1"/>
  <c r="XJ68" i="1"/>
  <c r="XK68" i="1"/>
  <c r="XL68" i="1"/>
  <c r="XN68" i="1"/>
  <c r="XO68" i="1"/>
  <c r="XQ68" i="1"/>
  <c r="XR68" i="1"/>
  <c r="XS68" i="1"/>
  <c r="XT68" i="1"/>
  <c r="XU68" i="1"/>
  <c r="XW68" i="1"/>
  <c r="XX68" i="1"/>
  <c r="XZ68" i="1"/>
  <c r="YA68" i="1"/>
  <c r="YB68" i="1"/>
  <c r="YC68" i="1"/>
  <c r="YD68" i="1"/>
  <c r="YF68" i="1"/>
  <c r="YG68" i="1"/>
  <c r="YI68" i="1"/>
  <c r="YJ68" i="1"/>
  <c r="YK68" i="1"/>
  <c r="YL68" i="1"/>
  <c r="YM68" i="1"/>
  <c r="YP68" i="1"/>
  <c r="YQ68" i="1"/>
  <c r="YS68" i="1"/>
  <c r="YT68" i="1"/>
  <c r="YU68" i="1"/>
  <c r="YV68" i="1"/>
  <c r="YW68" i="1"/>
  <c r="YY68" i="1"/>
  <c r="YZ68" i="1"/>
  <c r="ZB68" i="1"/>
  <c r="ZC68" i="1"/>
  <c r="ZD68" i="1"/>
  <c r="ZE68" i="1"/>
  <c r="ZF68" i="1"/>
  <c r="ZH68" i="1"/>
  <c r="ZI68" i="1"/>
  <c r="ZK68" i="1"/>
  <c r="ZL68" i="1"/>
  <c r="ZM68" i="1"/>
  <c r="ZN68" i="1"/>
  <c r="ZO68" i="1"/>
  <c r="ZQ68" i="1"/>
  <c r="ZR68" i="1"/>
  <c r="ZT68" i="1"/>
  <c r="ZU68" i="1"/>
  <c r="ZV68" i="1"/>
  <c r="ZW68" i="1"/>
  <c r="ZX68" i="1"/>
  <c r="ZZ68" i="1"/>
  <c r="AAA68" i="1"/>
  <c r="AAC68" i="1"/>
  <c r="AAD68" i="1"/>
  <c r="AAE68" i="1"/>
  <c r="AAF68" i="1"/>
  <c r="AAG68" i="1"/>
  <c r="WV69" i="1"/>
  <c r="WW69" i="1"/>
  <c r="WY69" i="1"/>
  <c r="WZ69" i="1"/>
  <c r="XA69" i="1"/>
  <c r="XB69" i="1"/>
  <c r="XC69" i="1"/>
  <c r="XE69" i="1"/>
  <c r="XF69" i="1"/>
  <c r="XH69" i="1"/>
  <c r="XI69" i="1"/>
  <c r="XJ69" i="1"/>
  <c r="XK69" i="1"/>
  <c r="XL69" i="1"/>
  <c r="XN69" i="1"/>
  <c r="XO69" i="1"/>
  <c r="XQ69" i="1"/>
  <c r="XR69" i="1"/>
  <c r="XS69" i="1"/>
  <c r="XT69" i="1"/>
  <c r="XU69" i="1"/>
  <c r="XW69" i="1"/>
  <c r="XX69" i="1"/>
  <c r="XZ69" i="1"/>
  <c r="YA69" i="1"/>
  <c r="YB69" i="1"/>
  <c r="YC69" i="1"/>
  <c r="YD69" i="1"/>
  <c r="YF69" i="1"/>
  <c r="YG69" i="1"/>
  <c r="YI69" i="1"/>
  <c r="YJ69" i="1"/>
  <c r="YK69" i="1"/>
  <c r="YL69" i="1"/>
  <c r="YM69" i="1"/>
  <c r="YP69" i="1"/>
  <c r="YQ69" i="1"/>
  <c r="YS69" i="1"/>
  <c r="YT69" i="1"/>
  <c r="YU69" i="1"/>
  <c r="YV69" i="1"/>
  <c r="YW69" i="1"/>
  <c r="YY69" i="1"/>
  <c r="YZ69" i="1"/>
  <c r="ZB69" i="1"/>
  <c r="ZC69" i="1"/>
  <c r="ZD69" i="1"/>
  <c r="ZE69" i="1"/>
  <c r="ZF69" i="1"/>
  <c r="ZH69" i="1"/>
  <c r="ZI69" i="1"/>
  <c r="ZK69" i="1"/>
  <c r="ZL69" i="1"/>
  <c r="ZM69" i="1"/>
  <c r="ZN69" i="1"/>
  <c r="ZO69" i="1"/>
  <c r="ZQ69" i="1"/>
  <c r="ZR69" i="1"/>
  <c r="ZT69" i="1"/>
  <c r="ZU69" i="1"/>
  <c r="ZV69" i="1"/>
  <c r="ZW69" i="1"/>
  <c r="ZX69" i="1"/>
  <c r="ZZ69" i="1"/>
  <c r="AAA69" i="1"/>
  <c r="AAC69" i="1"/>
  <c r="AAD69" i="1"/>
  <c r="AAE69" i="1"/>
  <c r="AAF69" i="1"/>
  <c r="AAG69" i="1"/>
  <c r="WV70" i="1"/>
  <c r="WW70" i="1"/>
  <c r="WY70" i="1"/>
  <c r="WZ70" i="1"/>
  <c r="XA70" i="1"/>
  <c r="XB70" i="1"/>
  <c r="XC70" i="1"/>
  <c r="XE70" i="1"/>
  <c r="XF70" i="1"/>
  <c r="XH70" i="1"/>
  <c r="XI70" i="1"/>
  <c r="XJ70" i="1"/>
  <c r="XK70" i="1"/>
  <c r="XL70" i="1"/>
  <c r="XN70" i="1"/>
  <c r="XO70" i="1"/>
  <c r="XQ70" i="1"/>
  <c r="XR70" i="1"/>
  <c r="XS70" i="1"/>
  <c r="XT70" i="1"/>
  <c r="XU70" i="1"/>
  <c r="XW70" i="1"/>
  <c r="XX70" i="1"/>
  <c r="XZ70" i="1"/>
  <c r="YA70" i="1"/>
  <c r="YB70" i="1"/>
  <c r="YC70" i="1"/>
  <c r="YD70" i="1"/>
  <c r="YF70" i="1"/>
  <c r="YG70" i="1"/>
  <c r="YI70" i="1"/>
  <c r="YJ70" i="1"/>
  <c r="YK70" i="1"/>
  <c r="YL70" i="1"/>
  <c r="YM70" i="1"/>
  <c r="YP70" i="1"/>
  <c r="YQ70" i="1"/>
  <c r="YS70" i="1"/>
  <c r="YT70" i="1"/>
  <c r="YU70" i="1"/>
  <c r="YV70" i="1"/>
  <c r="YW70" i="1"/>
  <c r="YY70" i="1"/>
  <c r="YZ70" i="1"/>
  <c r="ZB70" i="1"/>
  <c r="ZC70" i="1"/>
  <c r="ZD70" i="1"/>
  <c r="ZE70" i="1"/>
  <c r="ZF70" i="1"/>
  <c r="ZH70" i="1"/>
  <c r="ZI70" i="1"/>
  <c r="ZK70" i="1"/>
  <c r="ZL70" i="1"/>
  <c r="ZM70" i="1"/>
  <c r="ZN70" i="1"/>
  <c r="ZO70" i="1"/>
  <c r="ZQ70" i="1"/>
  <c r="ZR70" i="1"/>
  <c r="ZT70" i="1"/>
  <c r="ZU70" i="1"/>
  <c r="ZV70" i="1"/>
  <c r="ZW70" i="1"/>
  <c r="ZX70" i="1"/>
  <c r="ZZ70" i="1"/>
  <c r="AAA70" i="1"/>
  <c r="AAC70" i="1"/>
  <c r="AAD70" i="1"/>
  <c r="AAE70" i="1"/>
  <c r="AAF70" i="1"/>
  <c r="AAG70" i="1"/>
  <c r="WV71" i="1"/>
  <c r="WW71" i="1"/>
  <c r="WY71" i="1"/>
  <c r="WZ71" i="1"/>
  <c r="XA71" i="1"/>
  <c r="XB71" i="1"/>
  <c r="XC71" i="1"/>
  <c r="XE71" i="1"/>
  <c r="XF71" i="1"/>
  <c r="XH71" i="1"/>
  <c r="XI71" i="1"/>
  <c r="XJ71" i="1"/>
  <c r="XK71" i="1"/>
  <c r="XL71" i="1"/>
  <c r="XN71" i="1"/>
  <c r="XO71" i="1"/>
  <c r="XQ71" i="1"/>
  <c r="XR71" i="1"/>
  <c r="XS71" i="1"/>
  <c r="XT71" i="1"/>
  <c r="XU71" i="1"/>
  <c r="XW71" i="1"/>
  <c r="XX71" i="1"/>
  <c r="XZ71" i="1"/>
  <c r="YA71" i="1"/>
  <c r="YB71" i="1"/>
  <c r="YC71" i="1"/>
  <c r="YD71" i="1"/>
  <c r="YF71" i="1"/>
  <c r="YG71" i="1"/>
  <c r="YI71" i="1"/>
  <c r="YJ71" i="1"/>
  <c r="YK71" i="1"/>
  <c r="YL71" i="1"/>
  <c r="YM71" i="1"/>
  <c r="YP71" i="1"/>
  <c r="YQ71" i="1"/>
  <c r="YS71" i="1"/>
  <c r="YT71" i="1"/>
  <c r="YU71" i="1"/>
  <c r="YV71" i="1"/>
  <c r="YW71" i="1"/>
  <c r="YY71" i="1"/>
  <c r="YZ71" i="1"/>
  <c r="ZB71" i="1"/>
  <c r="ZC71" i="1"/>
  <c r="ZD71" i="1"/>
  <c r="ZE71" i="1"/>
  <c r="ZF71" i="1"/>
  <c r="ZH71" i="1"/>
  <c r="ZI71" i="1"/>
  <c r="ZK71" i="1"/>
  <c r="ZL71" i="1"/>
  <c r="ZM71" i="1"/>
  <c r="ZN71" i="1"/>
  <c r="ZO71" i="1"/>
  <c r="ZQ71" i="1"/>
  <c r="ZR71" i="1"/>
  <c r="ZT71" i="1"/>
  <c r="ZU71" i="1"/>
  <c r="ZV71" i="1"/>
  <c r="ZW71" i="1"/>
  <c r="ZX71" i="1"/>
  <c r="ZZ71" i="1"/>
  <c r="AAA71" i="1"/>
  <c r="AAC71" i="1"/>
  <c r="AAD71" i="1"/>
  <c r="AAE71" i="1"/>
  <c r="AAF71" i="1"/>
  <c r="AAG71" i="1"/>
  <c r="WV72" i="1"/>
  <c r="WW72" i="1"/>
  <c r="WY72" i="1"/>
  <c r="WZ72" i="1"/>
  <c r="XA72" i="1"/>
  <c r="XB72" i="1"/>
  <c r="XC72" i="1"/>
  <c r="XE72" i="1"/>
  <c r="XF72" i="1"/>
  <c r="XH72" i="1"/>
  <c r="XI72" i="1"/>
  <c r="XJ72" i="1"/>
  <c r="XK72" i="1"/>
  <c r="XL72" i="1"/>
  <c r="XN72" i="1"/>
  <c r="XO72" i="1"/>
  <c r="XQ72" i="1"/>
  <c r="XR72" i="1"/>
  <c r="XS72" i="1"/>
  <c r="XT72" i="1"/>
  <c r="XU72" i="1"/>
  <c r="XW72" i="1"/>
  <c r="XX72" i="1"/>
  <c r="XZ72" i="1"/>
  <c r="YA72" i="1"/>
  <c r="YB72" i="1"/>
  <c r="YC72" i="1"/>
  <c r="YD72" i="1"/>
  <c r="YF72" i="1"/>
  <c r="YG72" i="1"/>
  <c r="YI72" i="1"/>
  <c r="YJ72" i="1"/>
  <c r="YK72" i="1"/>
  <c r="YL72" i="1"/>
  <c r="YM72" i="1"/>
  <c r="YP72" i="1"/>
  <c r="YQ72" i="1"/>
  <c r="YS72" i="1"/>
  <c r="YT72" i="1"/>
  <c r="YU72" i="1"/>
  <c r="YV72" i="1"/>
  <c r="YW72" i="1"/>
  <c r="YY72" i="1"/>
  <c r="YZ72" i="1"/>
  <c r="ZB72" i="1"/>
  <c r="ZC72" i="1"/>
  <c r="ZD72" i="1"/>
  <c r="ZE72" i="1"/>
  <c r="ZF72" i="1"/>
  <c r="ZH72" i="1"/>
  <c r="ZI72" i="1"/>
  <c r="ZK72" i="1"/>
  <c r="ZL72" i="1"/>
  <c r="ZM72" i="1"/>
  <c r="ZN72" i="1"/>
  <c r="ZO72" i="1"/>
  <c r="ZQ72" i="1"/>
  <c r="ZR72" i="1"/>
  <c r="ZT72" i="1"/>
  <c r="ZU72" i="1"/>
  <c r="ZV72" i="1"/>
  <c r="ZW72" i="1"/>
  <c r="ZX72" i="1"/>
  <c r="ZZ72" i="1"/>
  <c r="AAA72" i="1"/>
  <c r="AAC72" i="1"/>
  <c r="AAD72" i="1"/>
  <c r="AAE72" i="1"/>
  <c r="AAF72" i="1"/>
  <c r="AAG72" i="1"/>
  <c r="WV73" i="1"/>
  <c r="WW73" i="1"/>
  <c r="WY73" i="1"/>
  <c r="WZ73" i="1"/>
  <c r="XA73" i="1"/>
  <c r="XB73" i="1"/>
  <c r="XC73" i="1"/>
  <c r="XE73" i="1"/>
  <c r="XF73" i="1"/>
  <c r="XH73" i="1"/>
  <c r="XI73" i="1"/>
  <c r="XJ73" i="1"/>
  <c r="XK73" i="1"/>
  <c r="XL73" i="1"/>
  <c r="XN73" i="1"/>
  <c r="XO73" i="1"/>
  <c r="XQ73" i="1"/>
  <c r="XR73" i="1"/>
  <c r="XS73" i="1"/>
  <c r="XT73" i="1"/>
  <c r="XU73" i="1"/>
  <c r="XW73" i="1"/>
  <c r="XX73" i="1"/>
  <c r="XZ73" i="1"/>
  <c r="YA73" i="1"/>
  <c r="YB73" i="1"/>
  <c r="YC73" i="1"/>
  <c r="YD73" i="1"/>
  <c r="YF73" i="1"/>
  <c r="YG73" i="1"/>
  <c r="YI73" i="1"/>
  <c r="YJ73" i="1"/>
  <c r="YK73" i="1"/>
  <c r="YL73" i="1"/>
  <c r="YM73" i="1"/>
  <c r="YP73" i="1"/>
  <c r="YQ73" i="1"/>
  <c r="YS73" i="1"/>
  <c r="YT73" i="1"/>
  <c r="YU73" i="1"/>
  <c r="YV73" i="1"/>
  <c r="YW73" i="1"/>
  <c r="YY73" i="1"/>
  <c r="YZ73" i="1"/>
  <c r="ZB73" i="1"/>
  <c r="ZC73" i="1"/>
  <c r="ZD73" i="1"/>
  <c r="ZE73" i="1"/>
  <c r="ZF73" i="1"/>
  <c r="ZH73" i="1"/>
  <c r="ZI73" i="1"/>
  <c r="ZK73" i="1"/>
  <c r="ZL73" i="1"/>
  <c r="ZM73" i="1"/>
  <c r="ZN73" i="1"/>
  <c r="ZO73" i="1"/>
  <c r="ZQ73" i="1"/>
  <c r="ZR73" i="1"/>
  <c r="ZT73" i="1"/>
  <c r="ZU73" i="1"/>
  <c r="ZV73" i="1"/>
  <c r="ZW73" i="1"/>
  <c r="ZX73" i="1"/>
  <c r="ZZ73" i="1"/>
  <c r="AAA73" i="1"/>
  <c r="AAC73" i="1"/>
  <c r="AAD73" i="1"/>
  <c r="AAE73" i="1"/>
  <c r="AAF73" i="1"/>
  <c r="AAG73" i="1"/>
  <c r="WV74" i="1"/>
  <c r="WW74" i="1"/>
  <c r="WY74" i="1"/>
  <c r="WZ74" i="1"/>
  <c r="XA74" i="1"/>
  <c r="XB74" i="1"/>
  <c r="XC74" i="1"/>
  <c r="XE74" i="1"/>
  <c r="XF74" i="1"/>
  <c r="XH74" i="1"/>
  <c r="XI74" i="1"/>
  <c r="XJ74" i="1"/>
  <c r="XK74" i="1"/>
  <c r="XL74" i="1"/>
  <c r="XN74" i="1"/>
  <c r="XO74" i="1"/>
  <c r="XQ74" i="1"/>
  <c r="XR74" i="1"/>
  <c r="XS74" i="1"/>
  <c r="XT74" i="1"/>
  <c r="XU74" i="1"/>
  <c r="XW74" i="1"/>
  <c r="XX74" i="1"/>
  <c r="XZ74" i="1"/>
  <c r="YA74" i="1"/>
  <c r="YB74" i="1"/>
  <c r="YC74" i="1"/>
  <c r="YD74" i="1"/>
  <c r="YF74" i="1"/>
  <c r="YG74" i="1"/>
  <c r="YI74" i="1"/>
  <c r="YJ74" i="1"/>
  <c r="YK74" i="1"/>
  <c r="YL74" i="1"/>
  <c r="YM74" i="1"/>
  <c r="YP74" i="1"/>
  <c r="YQ74" i="1"/>
  <c r="YS74" i="1"/>
  <c r="YT74" i="1"/>
  <c r="YU74" i="1"/>
  <c r="YV74" i="1"/>
  <c r="YW74" i="1"/>
  <c r="YY74" i="1"/>
  <c r="YZ74" i="1"/>
  <c r="ZB74" i="1"/>
  <c r="ZC74" i="1"/>
  <c r="ZD74" i="1"/>
  <c r="ZE74" i="1"/>
  <c r="ZF74" i="1"/>
  <c r="ZH74" i="1"/>
  <c r="ZI74" i="1"/>
  <c r="ZK74" i="1"/>
  <c r="ZL74" i="1"/>
  <c r="ZM74" i="1"/>
  <c r="ZN74" i="1"/>
  <c r="ZO74" i="1"/>
  <c r="ZQ74" i="1"/>
  <c r="ZR74" i="1"/>
  <c r="ZT74" i="1"/>
  <c r="ZU74" i="1"/>
  <c r="ZV74" i="1"/>
  <c r="ZW74" i="1"/>
  <c r="ZX74" i="1"/>
  <c r="ZZ74" i="1"/>
  <c r="AAA74" i="1"/>
  <c r="AAC74" i="1"/>
  <c r="AAD74" i="1"/>
  <c r="AAE74" i="1"/>
  <c r="AAF74" i="1"/>
  <c r="AAG74" i="1"/>
  <c r="WV75" i="1"/>
  <c r="WW75" i="1"/>
  <c r="WY75" i="1"/>
  <c r="WZ75" i="1"/>
  <c r="XA75" i="1"/>
  <c r="XB75" i="1"/>
  <c r="XC75" i="1"/>
  <c r="XE75" i="1"/>
  <c r="XF75" i="1"/>
  <c r="XH75" i="1"/>
  <c r="XI75" i="1"/>
  <c r="XJ75" i="1"/>
  <c r="XK75" i="1"/>
  <c r="XL75" i="1"/>
  <c r="XN75" i="1"/>
  <c r="XO75" i="1"/>
  <c r="XQ75" i="1"/>
  <c r="XR75" i="1"/>
  <c r="XS75" i="1"/>
  <c r="XT75" i="1"/>
  <c r="XU75" i="1"/>
  <c r="XW75" i="1"/>
  <c r="XX75" i="1"/>
  <c r="XZ75" i="1"/>
  <c r="YA75" i="1"/>
  <c r="YB75" i="1"/>
  <c r="YC75" i="1"/>
  <c r="YD75" i="1"/>
  <c r="YF75" i="1"/>
  <c r="YG75" i="1"/>
  <c r="YI75" i="1"/>
  <c r="YJ75" i="1"/>
  <c r="YK75" i="1"/>
  <c r="YL75" i="1"/>
  <c r="YM75" i="1"/>
  <c r="YP75" i="1"/>
  <c r="YQ75" i="1"/>
  <c r="YS75" i="1"/>
  <c r="YT75" i="1"/>
  <c r="YU75" i="1"/>
  <c r="YV75" i="1"/>
  <c r="YW75" i="1"/>
  <c r="YY75" i="1"/>
  <c r="YZ75" i="1"/>
  <c r="ZB75" i="1"/>
  <c r="ZC75" i="1"/>
  <c r="ZD75" i="1"/>
  <c r="ZE75" i="1"/>
  <c r="ZF75" i="1"/>
  <c r="ZH75" i="1"/>
  <c r="ZI75" i="1"/>
  <c r="ZK75" i="1"/>
  <c r="ZL75" i="1"/>
  <c r="ZM75" i="1"/>
  <c r="ZN75" i="1"/>
  <c r="ZO75" i="1"/>
  <c r="ZQ75" i="1"/>
  <c r="ZR75" i="1"/>
  <c r="ZT75" i="1"/>
  <c r="ZU75" i="1"/>
  <c r="ZV75" i="1"/>
  <c r="ZW75" i="1"/>
  <c r="ZX75" i="1"/>
  <c r="ZZ75" i="1"/>
  <c r="AAA75" i="1"/>
  <c r="AAC75" i="1"/>
  <c r="AAD75" i="1"/>
  <c r="AAE75" i="1"/>
  <c r="AAF75" i="1"/>
  <c r="AAG75" i="1"/>
  <c r="WV76" i="1"/>
  <c r="WW76" i="1"/>
  <c r="WY76" i="1"/>
  <c r="WZ76" i="1"/>
  <c r="XA76" i="1"/>
  <c r="XB76" i="1"/>
  <c r="XC76" i="1"/>
  <c r="XE76" i="1"/>
  <c r="XF76" i="1"/>
  <c r="XH76" i="1"/>
  <c r="XI76" i="1"/>
  <c r="XJ76" i="1"/>
  <c r="XK76" i="1"/>
  <c r="XL76" i="1"/>
  <c r="XN76" i="1"/>
  <c r="XO76" i="1"/>
  <c r="XQ76" i="1"/>
  <c r="XR76" i="1"/>
  <c r="XS76" i="1"/>
  <c r="XT76" i="1"/>
  <c r="XU76" i="1"/>
  <c r="XW76" i="1"/>
  <c r="XX76" i="1"/>
  <c r="XZ76" i="1"/>
  <c r="YA76" i="1"/>
  <c r="YB76" i="1"/>
  <c r="YC76" i="1"/>
  <c r="YD76" i="1"/>
  <c r="YF76" i="1"/>
  <c r="YG76" i="1"/>
  <c r="YI76" i="1"/>
  <c r="YJ76" i="1"/>
  <c r="YK76" i="1"/>
  <c r="YL76" i="1"/>
  <c r="YM76" i="1"/>
  <c r="YP76" i="1"/>
  <c r="YQ76" i="1"/>
  <c r="YS76" i="1"/>
  <c r="YT76" i="1"/>
  <c r="YU76" i="1"/>
  <c r="YV76" i="1"/>
  <c r="YW76" i="1"/>
  <c r="YY76" i="1"/>
  <c r="YZ76" i="1"/>
  <c r="ZB76" i="1"/>
  <c r="ZC76" i="1"/>
  <c r="ZD76" i="1"/>
  <c r="ZE76" i="1"/>
  <c r="ZF76" i="1"/>
  <c r="ZH76" i="1"/>
  <c r="ZI76" i="1"/>
  <c r="ZK76" i="1"/>
  <c r="ZL76" i="1"/>
  <c r="ZM76" i="1"/>
  <c r="ZN76" i="1"/>
  <c r="ZO76" i="1"/>
  <c r="ZQ76" i="1"/>
  <c r="ZR76" i="1"/>
  <c r="ZT76" i="1"/>
  <c r="ZU76" i="1"/>
  <c r="ZV76" i="1"/>
  <c r="ZW76" i="1"/>
  <c r="ZX76" i="1"/>
  <c r="ZZ76" i="1"/>
  <c r="AAA76" i="1"/>
  <c r="AAC76" i="1"/>
  <c r="AAD76" i="1"/>
  <c r="AAE76" i="1"/>
  <c r="AAF76" i="1"/>
  <c r="AAG76" i="1"/>
  <c r="WV77" i="1"/>
  <c r="WW77" i="1"/>
  <c r="WY77" i="1"/>
  <c r="WZ77" i="1"/>
  <c r="XA77" i="1"/>
  <c r="XB77" i="1"/>
  <c r="XC77" i="1"/>
  <c r="XE77" i="1"/>
  <c r="XF77" i="1"/>
  <c r="XH77" i="1"/>
  <c r="XI77" i="1"/>
  <c r="XJ77" i="1"/>
  <c r="XK77" i="1"/>
  <c r="XL77" i="1"/>
  <c r="XN77" i="1"/>
  <c r="XO77" i="1"/>
  <c r="XQ77" i="1"/>
  <c r="XR77" i="1"/>
  <c r="XS77" i="1"/>
  <c r="XT77" i="1"/>
  <c r="XU77" i="1"/>
  <c r="XW77" i="1"/>
  <c r="XX77" i="1"/>
  <c r="XZ77" i="1"/>
  <c r="YA77" i="1"/>
  <c r="YB77" i="1"/>
  <c r="YC77" i="1"/>
  <c r="YD77" i="1"/>
  <c r="YF77" i="1"/>
  <c r="YG77" i="1"/>
  <c r="YI77" i="1"/>
  <c r="YJ77" i="1"/>
  <c r="YK77" i="1"/>
  <c r="YL77" i="1"/>
  <c r="YM77" i="1"/>
  <c r="YP77" i="1"/>
  <c r="YQ77" i="1"/>
  <c r="YS77" i="1"/>
  <c r="YT77" i="1"/>
  <c r="YU77" i="1"/>
  <c r="YV77" i="1"/>
  <c r="YW77" i="1"/>
  <c r="YY77" i="1"/>
  <c r="YZ77" i="1"/>
  <c r="ZB77" i="1"/>
  <c r="ZC77" i="1"/>
  <c r="ZD77" i="1"/>
  <c r="ZE77" i="1"/>
  <c r="ZF77" i="1"/>
  <c r="ZH77" i="1"/>
  <c r="ZI77" i="1"/>
  <c r="ZK77" i="1"/>
  <c r="ZL77" i="1"/>
  <c r="ZM77" i="1"/>
  <c r="ZN77" i="1"/>
  <c r="ZO77" i="1"/>
  <c r="ZQ77" i="1"/>
  <c r="ZR77" i="1"/>
  <c r="ZT77" i="1"/>
  <c r="ZU77" i="1"/>
  <c r="ZV77" i="1"/>
  <c r="ZW77" i="1"/>
  <c r="ZX77" i="1"/>
  <c r="ZZ77" i="1"/>
  <c r="AAA77" i="1"/>
  <c r="AAC77" i="1"/>
  <c r="AAD77" i="1"/>
  <c r="AAE77" i="1"/>
  <c r="AAF77" i="1"/>
  <c r="AAG77" i="1"/>
  <c r="WV78" i="1"/>
  <c r="WW78" i="1"/>
  <c r="WY78" i="1"/>
  <c r="WZ78" i="1"/>
  <c r="XA78" i="1"/>
  <c r="XB78" i="1"/>
  <c r="XC78" i="1"/>
  <c r="XE78" i="1"/>
  <c r="XF78" i="1"/>
  <c r="XH78" i="1"/>
  <c r="XI78" i="1"/>
  <c r="XJ78" i="1"/>
  <c r="XK78" i="1"/>
  <c r="XL78" i="1"/>
  <c r="XN78" i="1"/>
  <c r="XO78" i="1"/>
  <c r="XQ78" i="1"/>
  <c r="XR78" i="1"/>
  <c r="XS78" i="1"/>
  <c r="XT78" i="1"/>
  <c r="XU78" i="1"/>
  <c r="XW78" i="1"/>
  <c r="XX78" i="1"/>
  <c r="XZ78" i="1"/>
  <c r="YA78" i="1"/>
  <c r="YB78" i="1"/>
  <c r="YC78" i="1"/>
  <c r="YD78" i="1"/>
  <c r="YF78" i="1"/>
  <c r="YG78" i="1"/>
  <c r="YI78" i="1"/>
  <c r="YJ78" i="1"/>
  <c r="YK78" i="1"/>
  <c r="YL78" i="1"/>
  <c r="YM78" i="1"/>
  <c r="YP78" i="1"/>
  <c r="YQ78" i="1"/>
  <c r="YS78" i="1"/>
  <c r="YT78" i="1"/>
  <c r="YU78" i="1"/>
  <c r="YV78" i="1"/>
  <c r="YW78" i="1"/>
  <c r="YY78" i="1"/>
  <c r="YZ78" i="1"/>
  <c r="ZB78" i="1"/>
  <c r="ZC78" i="1"/>
  <c r="ZD78" i="1"/>
  <c r="ZE78" i="1"/>
  <c r="ZF78" i="1"/>
  <c r="ZH78" i="1"/>
  <c r="ZI78" i="1"/>
  <c r="ZK78" i="1"/>
  <c r="ZL78" i="1"/>
  <c r="ZM78" i="1"/>
  <c r="ZN78" i="1"/>
  <c r="ZO78" i="1"/>
  <c r="ZQ78" i="1"/>
  <c r="ZR78" i="1"/>
  <c r="ZT78" i="1"/>
  <c r="ZU78" i="1"/>
  <c r="ZV78" i="1"/>
  <c r="ZW78" i="1"/>
  <c r="ZX78" i="1"/>
  <c r="ZZ78" i="1"/>
  <c r="AAA78" i="1"/>
  <c r="AAC78" i="1"/>
  <c r="AAD78" i="1"/>
  <c r="AAE78" i="1"/>
  <c r="AAF78" i="1"/>
  <c r="AAG78" i="1"/>
  <c r="WV79" i="1"/>
  <c r="WW79" i="1"/>
  <c r="WY79" i="1"/>
  <c r="WZ79" i="1"/>
  <c r="XA79" i="1"/>
  <c r="XB79" i="1"/>
  <c r="XC79" i="1"/>
  <c r="XE79" i="1"/>
  <c r="XF79" i="1"/>
  <c r="XH79" i="1"/>
  <c r="XI79" i="1"/>
  <c r="XJ79" i="1"/>
  <c r="XK79" i="1"/>
  <c r="XL79" i="1"/>
  <c r="XN79" i="1"/>
  <c r="XO79" i="1"/>
  <c r="XQ79" i="1"/>
  <c r="XR79" i="1"/>
  <c r="XS79" i="1"/>
  <c r="XT79" i="1"/>
  <c r="XU79" i="1"/>
  <c r="XW79" i="1"/>
  <c r="XX79" i="1"/>
  <c r="XZ79" i="1"/>
  <c r="YA79" i="1"/>
  <c r="YB79" i="1"/>
  <c r="YC79" i="1"/>
  <c r="YD79" i="1"/>
  <c r="YF79" i="1"/>
  <c r="YG79" i="1"/>
  <c r="YI79" i="1"/>
  <c r="YJ79" i="1"/>
  <c r="YK79" i="1"/>
  <c r="YL79" i="1"/>
  <c r="YM79" i="1"/>
  <c r="YP79" i="1"/>
  <c r="YQ79" i="1"/>
  <c r="YS79" i="1"/>
  <c r="YT79" i="1"/>
  <c r="YU79" i="1"/>
  <c r="YV79" i="1"/>
  <c r="YW79" i="1"/>
  <c r="YY79" i="1"/>
  <c r="YZ79" i="1"/>
  <c r="ZB79" i="1"/>
  <c r="ZC79" i="1"/>
  <c r="ZD79" i="1"/>
  <c r="ZE79" i="1"/>
  <c r="ZF79" i="1"/>
  <c r="ZH79" i="1"/>
  <c r="ZI79" i="1"/>
  <c r="ZK79" i="1"/>
  <c r="ZL79" i="1"/>
  <c r="ZM79" i="1"/>
  <c r="ZN79" i="1"/>
  <c r="ZO79" i="1"/>
  <c r="ZQ79" i="1"/>
  <c r="ZR79" i="1"/>
  <c r="ZT79" i="1"/>
  <c r="ZU79" i="1"/>
  <c r="ZV79" i="1"/>
  <c r="ZW79" i="1"/>
  <c r="ZX79" i="1"/>
  <c r="ZZ79" i="1"/>
  <c r="AAA79" i="1"/>
  <c r="AAC79" i="1"/>
  <c r="AAD79" i="1"/>
  <c r="AAE79" i="1"/>
  <c r="AAF79" i="1"/>
  <c r="AAG79" i="1"/>
  <c r="WV80" i="1"/>
  <c r="WW80" i="1"/>
  <c r="WY80" i="1"/>
  <c r="WZ80" i="1"/>
  <c r="XA80" i="1"/>
  <c r="XB80" i="1"/>
  <c r="XC80" i="1"/>
  <c r="XE80" i="1"/>
  <c r="XF80" i="1"/>
  <c r="XH80" i="1"/>
  <c r="XI80" i="1"/>
  <c r="XJ80" i="1"/>
  <c r="XK80" i="1"/>
  <c r="XL80" i="1"/>
  <c r="XN80" i="1"/>
  <c r="XO80" i="1"/>
  <c r="XQ80" i="1"/>
  <c r="XR80" i="1"/>
  <c r="XS80" i="1"/>
  <c r="XT80" i="1"/>
  <c r="XU80" i="1"/>
  <c r="XW80" i="1"/>
  <c r="XX80" i="1"/>
  <c r="XZ80" i="1"/>
  <c r="YA80" i="1"/>
  <c r="YB80" i="1"/>
  <c r="YC80" i="1"/>
  <c r="YD80" i="1"/>
  <c r="YF80" i="1"/>
  <c r="YG80" i="1"/>
  <c r="YI80" i="1"/>
  <c r="YJ80" i="1"/>
  <c r="YK80" i="1"/>
  <c r="YL80" i="1"/>
  <c r="YM80" i="1"/>
  <c r="YP80" i="1"/>
  <c r="YQ80" i="1"/>
  <c r="YS80" i="1"/>
  <c r="YT80" i="1"/>
  <c r="YU80" i="1"/>
  <c r="YV80" i="1"/>
  <c r="YW80" i="1"/>
  <c r="YY80" i="1"/>
  <c r="YZ80" i="1"/>
  <c r="ZB80" i="1"/>
  <c r="ZC80" i="1"/>
  <c r="ZD80" i="1"/>
  <c r="ZE80" i="1"/>
  <c r="ZF80" i="1"/>
  <c r="ZH80" i="1"/>
  <c r="ZI80" i="1"/>
  <c r="ZK80" i="1"/>
  <c r="ZL80" i="1"/>
  <c r="ZM80" i="1"/>
  <c r="ZN80" i="1"/>
  <c r="ZO80" i="1"/>
  <c r="ZQ80" i="1"/>
  <c r="ZR80" i="1"/>
  <c r="ZT80" i="1"/>
  <c r="ZU80" i="1"/>
  <c r="ZV80" i="1"/>
  <c r="ZW80" i="1"/>
  <c r="ZX80" i="1"/>
  <c r="ZZ80" i="1"/>
  <c r="AAA80" i="1"/>
  <c r="AAC80" i="1"/>
  <c r="AAD80" i="1"/>
  <c r="AAE80" i="1"/>
  <c r="AAF80" i="1"/>
  <c r="AAG80" i="1"/>
  <c r="WV81" i="1"/>
  <c r="WW81" i="1"/>
  <c r="WY81" i="1"/>
  <c r="WZ81" i="1"/>
  <c r="XA81" i="1"/>
  <c r="XB81" i="1"/>
  <c r="XC81" i="1"/>
  <c r="XE81" i="1"/>
  <c r="XF81" i="1"/>
  <c r="XH81" i="1"/>
  <c r="XI81" i="1"/>
  <c r="XJ81" i="1"/>
  <c r="XK81" i="1"/>
  <c r="XL81" i="1"/>
  <c r="XN81" i="1"/>
  <c r="XO81" i="1"/>
  <c r="XQ81" i="1"/>
  <c r="XR81" i="1"/>
  <c r="XS81" i="1"/>
  <c r="XT81" i="1"/>
  <c r="XU81" i="1"/>
  <c r="XW81" i="1"/>
  <c r="XX81" i="1"/>
  <c r="XZ81" i="1"/>
  <c r="YA81" i="1"/>
  <c r="YB81" i="1"/>
  <c r="YC81" i="1"/>
  <c r="YD81" i="1"/>
  <c r="YF81" i="1"/>
  <c r="YG81" i="1"/>
  <c r="YI81" i="1"/>
  <c r="YJ81" i="1"/>
  <c r="YK81" i="1"/>
  <c r="YL81" i="1"/>
  <c r="YM81" i="1"/>
  <c r="YP81" i="1"/>
  <c r="YQ81" i="1"/>
  <c r="YS81" i="1"/>
  <c r="YT81" i="1"/>
  <c r="YU81" i="1"/>
  <c r="YV81" i="1"/>
  <c r="YW81" i="1"/>
  <c r="YY81" i="1"/>
  <c r="YZ81" i="1"/>
  <c r="ZB81" i="1"/>
  <c r="ZC81" i="1"/>
  <c r="ZD81" i="1"/>
  <c r="ZE81" i="1"/>
  <c r="ZF81" i="1"/>
  <c r="ZH81" i="1"/>
  <c r="ZI81" i="1"/>
  <c r="ZK81" i="1"/>
  <c r="ZL81" i="1"/>
  <c r="ZM81" i="1"/>
  <c r="ZN81" i="1"/>
  <c r="ZO81" i="1"/>
  <c r="ZQ81" i="1"/>
  <c r="ZR81" i="1"/>
  <c r="ZT81" i="1"/>
  <c r="ZU81" i="1"/>
  <c r="ZV81" i="1"/>
  <c r="ZW81" i="1"/>
  <c r="ZX81" i="1"/>
  <c r="ZZ81" i="1"/>
  <c r="AAA81" i="1"/>
  <c r="AAC81" i="1"/>
  <c r="AAD81" i="1"/>
  <c r="AAE81" i="1"/>
  <c r="AAF81" i="1"/>
  <c r="AAG81" i="1"/>
  <c r="WV82" i="1"/>
  <c r="WW82" i="1"/>
  <c r="WY82" i="1"/>
  <c r="WZ82" i="1"/>
  <c r="XA82" i="1"/>
  <c r="XB82" i="1"/>
  <c r="XC82" i="1"/>
  <c r="XE82" i="1"/>
  <c r="XF82" i="1"/>
  <c r="XH82" i="1"/>
  <c r="XI82" i="1"/>
  <c r="XJ82" i="1"/>
  <c r="XK82" i="1"/>
  <c r="XL82" i="1"/>
  <c r="XN82" i="1"/>
  <c r="XO82" i="1"/>
  <c r="XQ82" i="1"/>
  <c r="XR82" i="1"/>
  <c r="XS82" i="1"/>
  <c r="XT82" i="1"/>
  <c r="XU82" i="1"/>
  <c r="XW82" i="1"/>
  <c r="XX82" i="1"/>
  <c r="XZ82" i="1"/>
  <c r="YA82" i="1"/>
  <c r="YB82" i="1"/>
  <c r="YC82" i="1"/>
  <c r="YD82" i="1"/>
  <c r="YF82" i="1"/>
  <c r="YG82" i="1"/>
  <c r="YI82" i="1"/>
  <c r="YJ82" i="1"/>
  <c r="YK82" i="1"/>
  <c r="YL82" i="1"/>
  <c r="YM82" i="1"/>
  <c r="YP82" i="1"/>
  <c r="YQ82" i="1"/>
  <c r="YS82" i="1"/>
  <c r="YT82" i="1"/>
  <c r="YU82" i="1"/>
  <c r="YV82" i="1"/>
  <c r="YW82" i="1"/>
  <c r="YY82" i="1"/>
  <c r="YZ82" i="1"/>
  <c r="ZB82" i="1"/>
  <c r="ZC82" i="1"/>
  <c r="ZD82" i="1"/>
  <c r="ZE82" i="1"/>
  <c r="ZF82" i="1"/>
  <c r="ZH82" i="1"/>
  <c r="ZI82" i="1"/>
  <c r="ZK82" i="1"/>
  <c r="ZL82" i="1"/>
  <c r="ZM82" i="1"/>
  <c r="ZN82" i="1"/>
  <c r="ZO82" i="1"/>
  <c r="ZQ82" i="1"/>
  <c r="ZR82" i="1"/>
  <c r="ZT82" i="1"/>
  <c r="ZU82" i="1"/>
  <c r="ZV82" i="1"/>
  <c r="ZW82" i="1"/>
  <c r="ZX82" i="1"/>
  <c r="ZZ82" i="1"/>
  <c r="AAA82" i="1"/>
  <c r="AAC82" i="1"/>
  <c r="AAD82" i="1"/>
  <c r="AAE82" i="1"/>
  <c r="AAF82" i="1"/>
  <c r="AAG82" i="1"/>
  <c r="WV83" i="1"/>
  <c r="WW83" i="1"/>
  <c r="WY83" i="1"/>
  <c r="WZ83" i="1"/>
  <c r="XA83" i="1"/>
  <c r="XB83" i="1"/>
  <c r="XC83" i="1"/>
  <c r="XE83" i="1"/>
  <c r="XF83" i="1"/>
  <c r="XH83" i="1"/>
  <c r="XI83" i="1"/>
  <c r="XJ83" i="1"/>
  <c r="XK83" i="1"/>
  <c r="XL83" i="1"/>
  <c r="XN83" i="1"/>
  <c r="XO83" i="1"/>
  <c r="XQ83" i="1"/>
  <c r="XR83" i="1"/>
  <c r="XS83" i="1"/>
  <c r="XT83" i="1"/>
  <c r="XU83" i="1"/>
  <c r="XW83" i="1"/>
  <c r="XX83" i="1"/>
  <c r="XZ83" i="1"/>
  <c r="YA83" i="1"/>
  <c r="YB83" i="1"/>
  <c r="YC83" i="1"/>
  <c r="YD83" i="1"/>
  <c r="YF83" i="1"/>
  <c r="YG83" i="1"/>
  <c r="YI83" i="1"/>
  <c r="YJ83" i="1"/>
  <c r="YK83" i="1"/>
  <c r="YL83" i="1"/>
  <c r="YM83" i="1"/>
  <c r="YP83" i="1"/>
  <c r="YQ83" i="1"/>
  <c r="YS83" i="1"/>
  <c r="YT83" i="1"/>
  <c r="YU83" i="1"/>
  <c r="YV83" i="1"/>
  <c r="YW83" i="1"/>
  <c r="YY83" i="1"/>
  <c r="YZ83" i="1"/>
  <c r="ZB83" i="1"/>
  <c r="ZC83" i="1"/>
  <c r="ZD83" i="1"/>
  <c r="ZE83" i="1"/>
  <c r="ZF83" i="1"/>
  <c r="ZH83" i="1"/>
  <c r="ZI83" i="1"/>
  <c r="ZK83" i="1"/>
  <c r="ZL83" i="1"/>
  <c r="ZM83" i="1"/>
  <c r="ZN83" i="1"/>
  <c r="ZO83" i="1"/>
  <c r="ZQ83" i="1"/>
  <c r="ZR83" i="1"/>
  <c r="ZT83" i="1"/>
  <c r="ZU83" i="1"/>
  <c r="ZV83" i="1"/>
  <c r="ZW83" i="1"/>
  <c r="ZX83" i="1"/>
  <c r="ZZ83" i="1"/>
  <c r="AAA83" i="1"/>
  <c r="AAC83" i="1"/>
  <c r="AAD83" i="1"/>
  <c r="AAE83" i="1"/>
  <c r="AAF83" i="1"/>
  <c r="AAG83" i="1"/>
  <c r="WV84" i="1"/>
  <c r="WW84" i="1"/>
  <c r="WY84" i="1"/>
  <c r="WZ84" i="1"/>
  <c r="XA84" i="1"/>
  <c r="XB84" i="1"/>
  <c r="XC84" i="1"/>
  <c r="XE84" i="1"/>
  <c r="XF84" i="1"/>
  <c r="XH84" i="1"/>
  <c r="XI84" i="1"/>
  <c r="XJ84" i="1"/>
  <c r="XK84" i="1"/>
  <c r="XL84" i="1"/>
  <c r="XN84" i="1"/>
  <c r="XO84" i="1"/>
  <c r="XQ84" i="1"/>
  <c r="XR84" i="1"/>
  <c r="XS84" i="1"/>
  <c r="XT84" i="1"/>
  <c r="XU84" i="1"/>
  <c r="XW84" i="1"/>
  <c r="XX84" i="1"/>
  <c r="XZ84" i="1"/>
  <c r="YA84" i="1"/>
  <c r="YB84" i="1"/>
  <c r="YC84" i="1"/>
  <c r="YD84" i="1"/>
  <c r="YF84" i="1"/>
  <c r="YG84" i="1"/>
  <c r="YI84" i="1"/>
  <c r="YJ84" i="1"/>
  <c r="YK84" i="1"/>
  <c r="YL84" i="1"/>
  <c r="YM84" i="1"/>
  <c r="YP84" i="1"/>
  <c r="YQ84" i="1"/>
  <c r="YS84" i="1"/>
  <c r="YT84" i="1"/>
  <c r="YU84" i="1"/>
  <c r="YV84" i="1"/>
  <c r="YW84" i="1"/>
  <c r="YY84" i="1"/>
  <c r="YZ84" i="1"/>
  <c r="ZB84" i="1"/>
  <c r="ZC84" i="1"/>
  <c r="ZD84" i="1"/>
  <c r="ZE84" i="1"/>
  <c r="ZF84" i="1"/>
  <c r="ZH84" i="1"/>
  <c r="ZI84" i="1"/>
  <c r="ZK84" i="1"/>
  <c r="ZL84" i="1"/>
  <c r="ZM84" i="1"/>
  <c r="ZN84" i="1"/>
  <c r="ZO84" i="1"/>
  <c r="ZQ84" i="1"/>
  <c r="ZR84" i="1"/>
  <c r="ZT84" i="1"/>
  <c r="ZU84" i="1"/>
  <c r="ZV84" i="1"/>
  <c r="ZW84" i="1"/>
  <c r="ZX84" i="1"/>
  <c r="ZZ84" i="1"/>
  <c r="AAA84" i="1"/>
  <c r="AAC84" i="1"/>
  <c r="AAD84" i="1"/>
  <c r="AAE84" i="1"/>
  <c r="AAF84" i="1"/>
  <c r="AAG84" i="1"/>
  <c r="WV85" i="1"/>
  <c r="WW85" i="1"/>
  <c r="WY85" i="1"/>
  <c r="WZ85" i="1"/>
  <c r="XA85" i="1"/>
  <c r="XB85" i="1"/>
  <c r="XC85" i="1"/>
  <c r="XE85" i="1"/>
  <c r="XF85" i="1"/>
  <c r="XH85" i="1"/>
  <c r="XI85" i="1"/>
  <c r="XJ85" i="1"/>
  <c r="XK85" i="1"/>
  <c r="XL85" i="1"/>
  <c r="XN85" i="1"/>
  <c r="XO85" i="1"/>
  <c r="XQ85" i="1"/>
  <c r="XR85" i="1"/>
  <c r="XS85" i="1"/>
  <c r="XT85" i="1"/>
  <c r="XU85" i="1"/>
  <c r="XW85" i="1"/>
  <c r="XX85" i="1"/>
  <c r="XZ85" i="1"/>
  <c r="YA85" i="1"/>
  <c r="YB85" i="1"/>
  <c r="YC85" i="1"/>
  <c r="YD85" i="1"/>
  <c r="YF85" i="1"/>
  <c r="YG85" i="1"/>
  <c r="YI85" i="1"/>
  <c r="YJ85" i="1"/>
  <c r="YK85" i="1"/>
  <c r="YL85" i="1"/>
  <c r="YM85" i="1"/>
  <c r="YP85" i="1"/>
  <c r="YQ85" i="1"/>
  <c r="YS85" i="1"/>
  <c r="YT85" i="1"/>
  <c r="YU85" i="1"/>
  <c r="YV85" i="1"/>
  <c r="YW85" i="1"/>
  <c r="YY85" i="1"/>
  <c r="YZ85" i="1"/>
  <c r="ZB85" i="1"/>
  <c r="ZC85" i="1"/>
  <c r="ZD85" i="1"/>
  <c r="ZE85" i="1"/>
  <c r="ZF85" i="1"/>
  <c r="ZH85" i="1"/>
  <c r="ZI85" i="1"/>
  <c r="ZK85" i="1"/>
  <c r="ZL85" i="1"/>
  <c r="ZM85" i="1"/>
  <c r="ZN85" i="1"/>
  <c r="ZO85" i="1"/>
  <c r="ZQ85" i="1"/>
  <c r="ZR85" i="1"/>
  <c r="ZT85" i="1"/>
  <c r="ZU85" i="1"/>
  <c r="ZV85" i="1"/>
  <c r="ZW85" i="1"/>
  <c r="ZX85" i="1"/>
  <c r="ZZ85" i="1"/>
  <c r="AAA85" i="1"/>
  <c r="AAC85" i="1"/>
  <c r="AAD85" i="1"/>
  <c r="AAE85" i="1"/>
  <c r="AAF85" i="1"/>
  <c r="AAG85" i="1"/>
  <c r="WV86" i="1"/>
  <c r="WW86" i="1"/>
  <c r="WY86" i="1"/>
  <c r="WZ86" i="1"/>
  <c r="XA86" i="1"/>
  <c r="XB86" i="1"/>
  <c r="XC86" i="1"/>
  <c r="XE86" i="1"/>
  <c r="XF86" i="1"/>
  <c r="XH86" i="1"/>
  <c r="XI86" i="1"/>
  <c r="XJ86" i="1"/>
  <c r="XK86" i="1"/>
  <c r="XL86" i="1"/>
  <c r="XN86" i="1"/>
  <c r="XO86" i="1"/>
  <c r="XQ86" i="1"/>
  <c r="XR86" i="1"/>
  <c r="XS86" i="1"/>
  <c r="XT86" i="1"/>
  <c r="XU86" i="1"/>
  <c r="XW86" i="1"/>
  <c r="XX86" i="1"/>
  <c r="XZ86" i="1"/>
  <c r="YA86" i="1"/>
  <c r="YB86" i="1"/>
  <c r="YC86" i="1"/>
  <c r="YD86" i="1"/>
  <c r="YF86" i="1"/>
  <c r="YG86" i="1"/>
  <c r="YI86" i="1"/>
  <c r="YJ86" i="1"/>
  <c r="YK86" i="1"/>
  <c r="YL86" i="1"/>
  <c r="YM86" i="1"/>
  <c r="YP86" i="1"/>
  <c r="YQ86" i="1"/>
  <c r="YS86" i="1"/>
  <c r="YT86" i="1"/>
  <c r="YU86" i="1"/>
  <c r="YV86" i="1"/>
  <c r="YW86" i="1"/>
  <c r="YY86" i="1"/>
  <c r="YZ86" i="1"/>
  <c r="ZB86" i="1"/>
  <c r="ZC86" i="1"/>
  <c r="ZD86" i="1"/>
  <c r="ZE86" i="1"/>
  <c r="ZF86" i="1"/>
  <c r="ZH86" i="1"/>
  <c r="ZI86" i="1"/>
  <c r="ZK86" i="1"/>
  <c r="ZL86" i="1"/>
  <c r="ZM86" i="1"/>
  <c r="ZN86" i="1"/>
  <c r="ZO86" i="1"/>
  <c r="ZQ86" i="1"/>
  <c r="ZR86" i="1"/>
  <c r="ZT86" i="1"/>
  <c r="ZU86" i="1"/>
  <c r="ZV86" i="1"/>
  <c r="ZW86" i="1"/>
  <c r="ZX86" i="1"/>
  <c r="ZZ86" i="1"/>
  <c r="AAA86" i="1"/>
  <c r="AAC86" i="1"/>
  <c r="AAD86" i="1"/>
  <c r="AAE86" i="1"/>
  <c r="AAF86" i="1"/>
  <c r="AAG86" i="1"/>
  <c r="WV87" i="1"/>
  <c r="WW87" i="1"/>
  <c r="WY87" i="1"/>
  <c r="WZ87" i="1"/>
  <c r="XA87" i="1"/>
  <c r="XB87" i="1"/>
  <c r="XC87" i="1"/>
  <c r="XE87" i="1"/>
  <c r="XF87" i="1"/>
  <c r="XH87" i="1"/>
  <c r="XI87" i="1"/>
  <c r="XJ87" i="1"/>
  <c r="XK87" i="1"/>
  <c r="XL87" i="1"/>
  <c r="XN87" i="1"/>
  <c r="XO87" i="1"/>
  <c r="XQ87" i="1"/>
  <c r="XR87" i="1"/>
  <c r="XS87" i="1"/>
  <c r="XT87" i="1"/>
  <c r="XU87" i="1"/>
  <c r="XW87" i="1"/>
  <c r="XX87" i="1"/>
  <c r="XZ87" i="1"/>
  <c r="YA87" i="1"/>
  <c r="YB87" i="1"/>
  <c r="YC87" i="1"/>
  <c r="YD87" i="1"/>
  <c r="YF87" i="1"/>
  <c r="YG87" i="1"/>
  <c r="YI87" i="1"/>
  <c r="YJ87" i="1"/>
  <c r="YK87" i="1"/>
  <c r="YL87" i="1"/>
  <c r="YM87" i="1"/>
  <c r="YP87" i="1"/>
  <c r="YQ87" i="1"/>
  <c r="YS87" i="1"/>
  <c r="YT87" i="1"/>
  <c r="YU87" i="1"/>
  <c r="YV87" i="1"/>
  <c r="YW87" i="1"/>
  <c r="YY87" i="1"/>
  <c r="YZ87" i="1"/>
  <c r="ZB87" i="1"/>
  <c r="ZC87" i="1"/>
  <c r="ZD87" i="1"/>
  <c r="ZE87" i="1"/>
  <c r="ZF87" i="1"/>
  <c r="ZH87" i="1"/>
  <c r="ZI87" i="1"/>
  <c r="ZK87" i="1"/>
  <c r="ZL87" i="1"/>
  <c r="ZM87" i="1"/>
  <c r="ZN87" i="1"/>
  <c r="ZO87" i="1"/>
  <c r="ZQ87" i="1"/>
  <c r="ZR87" i="1"/>
  <c r="ZT87" i="1"/>
  <c r="ZU87" i="1"/>
  <c r="ZV87" i="1"/>
  <c r="ZW87" i="1"/>
  <c r="ZX87" i="1"/>
  <c r="ZZ87" i="1"/>
  <c r="AAA87" i="1"/>
  <c r="AAC87" i="1"/>
  <c r="AAD87" i="1"/>
  <c r="AAE87" i="1"/>
  <c r="AAF87" i="1"/>
  <c r="AAG87" i="1"/>
  <c r="WV88" i="1"/>
  <c r="WW88" i="1"/>
  <c r="WY88" i="1"/>
  <c r="WZ88" i="1"/>
  <c r="XA88" i="1"/>
  <c r="XB88" i="1"/>
  <c r="XC88" i="1"/>
  <c r="XE88" i="1"/>
  <c r="XF88" i="1"/>
  <c r="XH88" i="1"/>
  <c r="XI88" i="1"/>
  <c r="XJ88" i="1"/>
  <c r="XK88" i="1"/>
  <c r="XL88" i="1"/>
  <c r="XN88" i="1"/>
  <c r="XO88" i="1"/>
  <c r="XQ88" i="1"/>
  <c r="XR88" i="1"/>
  <c r="XS88" i="1"/>
  <c r="XT88" i="1"/>
  <c r="XU88" i="1"/>
  <c r="XW88" i="1"/>
  <c r="XX88" i="1"/>
  <c r="XZ88" i="1"/>
  <c r="YA88" i="1"/>
  <c r="YB88" i="1"/>
  <c r="YC88" i="1"/>
  <c r="YD88" i="1"/>
  <c r="YF88" i="1"/>
  <c r="YG88" i="1"/>
  <c r="YI88" i="1"/>
  <c r="YJ88" i="1"/>
  <c r="YK88" i="1"/>
  <c r="YL88" i="1"/>
  <c r="YM88" i="1"/>
  <c r="YP88" i="1"/>
  <c r="YQ88" i="1"/>
  <c r="YS88" i="1"/>
  <c r="YT88" i="1"/>
  <c r="YU88" i="1"/>
  <c r="YV88" i="1"/>
  <c r="YW88" i="1"/>
  <c r="YY88" i="1"/>
  <c r="YZ88" i="1"/>
  <c r="ZB88" i="1"/>
  <c r="ZC88" i="1"/>
  <c r="ZD88" i="1"/>
  <c r="ZE88" i="1"/>
  <c r="ZF88" i="1"/>
  <c r="ZH88" i="1"/>
  <c r="ZI88" i="1"/>
  <c r="ZK88" i="1"/>
  <c r="ZL88" i="1"/>
  <c r="ZM88" i="1"/>
  <c r="ZN88" i="1"/>
  <c r="ZO88" i="1"/>
  <c r="ZQ88" i="1"/>
  <c r="ZR88" i="1"/>
  <c r="ZT88" i="1"/>
  <c r="ZU88" i="1"/>
  <c r="ZV88" i="1"/>
  <c r="ZW88" i="1"/>
  <c r="ZX88" i="1"/>
  <c r="ZZ88" i="1"/>
  <c r="AAA88" i="1"/>
  <c r="AAC88" i="1"/>
  <c r="AAD88" i="1"/>
  <c r="AAE88" i="1"/>
  <c r="AAF88" i="1"/>
  <c r="AAG88" i="1"/>
  <c r="WV89" i="1"/>
  <c r="WW89" i="1"/>
  <c r="WY89" i="1"/>
  <c r="WZ89" i="1"/>
  <c r="XA89" i="1"/>
  <c r="XB89" i="1"/>
  <c r="XC89" i="1"/>
  <c r="XE89" i="1"/>
  <c r="XF89" i="1"/>
  <c r="XH89" i="1"/>
  <c r="XI89" i="1"/>
  <c r="XJ89" i="1"/>
  <c r="XK89" i="1"/>
  <c r="XL89" i="1"/>
  <c r="XN89" i="1"/>
  <c r="XO89" i="1"/>
  <c r="XQ89" i="1"/>
  <c r="XR89" i="1"/>
  <c r="XS89" i="1"/>
  <c r="XT89" i="1"/>
  <c r="XU89" i="1"/>
  <c r="XW89" i="1"/>
  <c r="XX89" i="1"/>
  <c r="XZ89" i="1"/>
  <c r="YA89" i="1"/>
  <c r="YB89" i="1"/>
  <c r="YC89" i="1"/>
  <c r="YD89" i="1"/>
  <c r="YF89" i="1"/>
  <c r="YG89" i="1"/>
  <c r="YI89" i="1"/>
  <c r="YJ89" i="1"/>
  <c r="YK89" i="1"/>
  <c r="YL89" i="1"/>
  <c r="YM89" i="1"/>
  <c r="YP89" i="1"/>
  <c r="YQ89" i="1"/>
  <c r="YS89" i="1"/>
  <c r="YT89" i="1"/>
  <c r="YU89" i="1"/>
  <c r="YV89" i="1"/>
  <c r="YW89" i="1"/>
  <c r="YY89" i="1"/>
  <c r="YZ89" i="1"/>
  <c r="ZB89" i="1"/>
  <c r="ZC89" i="1"/>
  <c r="ZD89" i="1"/>
  <c r="ZE89" i="1"/>
  <c r="ZF89" i="1"/>
  <c r="ZH89" i="1"/>
  <c r="ZI89" i="1"/>
  <c r="ZK89" i="1"/>
  <c r="ZL89" i="1"/>
  <c r="ZM89" i="1"/>
  <c r="ZN89" i="1"/>
  <c r="ZO89" i="1"/>
  <c r="ZQ89" i="1"/>
  <c r="ZR89" i="1"/>
  <c r="ZT89" i="1"/>
  <c r="ZU89" i="1"/>
  <c r="ZV89" i="1"/>
  <c r="ZW89" i="1"/>
  <c r="ZX89" i="1"/>
  <c r="ZZ89" i="1"/>
  <c r="AAA89" i="1"/>
  <c r="AAC89" i="1"/>
  <c r="AAD89" i="1"/>
  <c r="AAE89" i="1"/>
  <c r="AAF89" i="1"/>
  <c r="AAG89" i="1"/>
  <c r="WV90" i="1"/>
  <c r="WW90" i="1"/>
  <c r="WY90" i="1"/>
  <c r="WZ90" i="1"/>
  <c r="XA90" i="1"/>
  <c r="XB90" i="1"/>
  <c r="XC90" i="1"/>
  <c r="XE90" i="1"/>
  <c r="XF90" i="1"/>
  <c r="XH90" i="1"/>
  <c r="XI90" i="1"/>
  <c r="XJ90" i="1"/>
  <c r="XK90" i="1"/>
  <c r="XL90" i="1"/>
  <c r="XN90" i="1"/>
  <c r="XO90" i="1"/>
  <c r="XQ90" i="1"/>
  <c r="XR90" i="1"/>
  <c r="XS90" i="1"/>
  <c r="XT90" i="1"/>
  <c r="XU90" i="1"/>
  <c r="XW90" i="1"/>
  <c r="XX90" i="1"/>
  <c r="XZ90" i="1"/>
  <c r="YA90" i="1"/>
  <c r="YB90" i="1"/>
  <c r="YC90" i="1"/>
  <c r="YD90" i="1"/>
  <c r="YF90" i="1"/>
  <c r="YG90" i="1"/>
  <c r="YI90" i="1"/>
  <c r="YJ90" i="1"/>
  <c r="YK90" i="1"/>
  <c r="YL90" i="1"/>
  <c r="YM90" i="1"/>
  <c r="YP90" i="1"/>
  <c r="YQ90" i="1"/>
  <c r="YS90" i="1"/>
  <c r="YT90" i="1"/>
  <c r="YU90" i="1"/>
  <c r="YV90" i="1"/>
  <c r="YW90" i="1"/>
  <c r="YY90" i="1"/>
  <c r="YZ90" i="1"/>
  <c r="ZB90" i="1"/>
  <c r="ZC90" i="1"/>
  <c r="ZD90" i="1"/>
  <c r="ZE90" i="1"/>
  <c r="ZF90" i="1"/>
  <c r="ZH90" i="1"/>
  <c r="ZI90" i="1"/>
  <c r="ZK90" i="1"/>
  <c r="ZL90" i="1"/>
  <c r="ZM90" i="1"/>
  <c r="ZN90" i="1"/>
  <c r="ZO90" i="1"/>
  <c r="ZQ90" i="1"/>
  <c r="ZR90" i="1"/>
  <c r="ZT90" i="1"/>
  <c r="ZU90" i="1"/>
  <c r="ZV90" i="1"/>
  <c r="ZW90" i="1"/>
  <c r="ZX90" i="1"/>
  <c r="ZZ90" i="1"/>
  <c r="AAA90" i="1"/>
  <c r="AAC90" i="1"/>
  <c r="AAD90" i="1"/>
  <c r="AAE90" i="1"/>
  <c r="AAF90" i="1"/>
  <c r="AAG90" i="1"/>
  <c r="WV91" i="1"/>
  <c r="WW91" i="1"/>
  <c r="WY91" i="1"/>
  <c r="WZ91" i="1"/>
  <c r="XA91" i="1"/>
  <c r="XB91" i="1"/>
  <c r="XC91" i="1"/>
  <c r="XE91" i="1"/>
  <c r="XF91" i="1"/>
  <c r="XH91" i="1"/>
  <c r="XI91" i="1"/>
  <c r="XJ91" i="1"/>
  <c r="XK91" i="1"/>
  <c r="XL91" i="1"/>
  <c r="XN91" i="1"/>
  <c r="XO91" i="1"/>
  <c r="XQ91" i="1"/>
  <c r="XR91" i="1"/>
  <c r="XS91" i="1"/>
  <c r="XT91" i="1"/>
  <c r="XU91" i="1"/>
  <c r="XW91" i="1"/>
  <c r="XX91" i="1"/>
  <c r="XZ91" i="1"/>
  <c r="YA91" i="1"/>
  <c r="YB91" i="1"/>
  <c r="YC91" i="1"/>
  <c r="YD91" i="1"/>
  <c r="YF91" i="1"/>
  <c r="YG91" i="1"/>
  <c r="YI91" i="1"/>
  <c r="YJ91" i="1"/>
  <c r="YK91" i="1"/>
  <c r="YL91" i="1"/>
  <c r="YM91" i="1"/>
  <c r="YP91" i="1"/>
  <c r="YQ91" i="1"/>
  <c r="YS91" i="1"/>
  <c r="YT91" i="1"/>
  <c r="YU91" i="1"/>
  <c r="YV91" i="1"/>
  <c r="YW91" i="1"/>
  <c r="YY91" i="1"/>
  <c r="YZ91" i="1"/>
  <c r="ZB91" i="1"/>
  <c r="ZC91" i="1"/>
  <c r="ZD91" i="1"/>
  <c r="ZE91" i="1"/>
  <c r="ZF91" i="1"/>
  <c r="ZH91" i="1"/>
  <c r="ZI91" i="1"/>
  <c r="ZK91" i="1"/>
  <c r="ZL91" i="1"/>
  <c r="ZM91" i="1"/>
  <c r="ZN91" i="1"/>
  <c r="ZO91" i="1"/>
  <c r="ZQ91" i="1"/>
  <c r="ZR91" i="1"/>
  <c r="ZT91" i="1"/>
  <c r="ZU91" i="1"/>
  <c r="ZV91" i="1"/>
  <c r="ZW91" i="1"/>
  <c r="ZX91" i="1"/>
  <c r="ZZ91" i="1"/>
  <c r="AAA91" i="1"/>
  <c r="AAC91" i="1"/>
  <c r="AAD91" i="1"/>
  <c r="AAE91" i="1"/>
  <c r="AAF91" i="1"/>
  <c r="AAG91" i="1"/>
  <c r="WV92" i="1"/>
  <c r="WW92" i="1"/>
  <c r="WY92" i="1"/>
  <c r="WZ92" i="1"/>
  <c r="XA92" i="1"/>
  <c r="XB92" i="1"/>
  <c r="XC92" i="1"/>
  <c r="XE92" i="1"/>
  <c r="XF92" i="1"/>
  <c r="XH92" i="1"/>
  <c r="XI92" i="1"/>
  <c r="XJ92" i="1"/>
  <c r="XK92" i="1"/>
  <c r="XL92" i="1"/>
  <c r="XN92" i="1"/>
  <c r="XO92" i="1"/>
  <c r="XQ92" i="1"/>
  <c r="XR92" i="1"/>
  <c r="XS92" i="1"/>
  <c r="XT92" i="1"/>
  <c r="XU92" i="1"/>
  <c r="XW92" i="1"/>
  <c r="XX92" i="1"/>
  <c r="XZ92" i="1"/>
  <c r="YA92" i="1"/>
  <c r="YB92" i="1"/>
  <c r="YC92" i="1"/>
  <c r="YD92" i="1"/>
  <c r="YF92" i="1"/>
  <c r="YG92" i="1"/>
  <c r="YI92" i="1"/>
  <c r="YJ92" i="1"/>
  <c r="YK92" i="1"/>
  <c r="YL92" i="1"/>
  <c r="YM92" i="1"/>
  <c r="YP92" i="1"/>
  <c r="YQ92" i="1"/>
  <c r="YS92" i="1"/>
  <c r="YT92" i="1"/>
  <c r="YU92" i="1"/>
  <c r="YV92" i="1"/>
  <c r="YW92" i="1"/>
  <c r="YY92" i="1"/>
  <c r="YZ92" i="1"/>
  <c r="ZB92" i="1"/>
  <c r="ZC92" i="1"/>
  <c r="ZD92" i="1"/>
  <c r="ZE92" i="1"/>
  <c r="ZF92" i="1"/>
  <c r="ZH92" i="1"/>
  <c r="ZI92" i="1"/>
  <c r="ZK92" i="1"/>
  <c r="ZL92" i="1"/>
  <c r="ZM92" i="1"/>
  <c r="ZN92" i="1"/>
  <c r="ZO92" i="1"/>
  <c r="ZQ92" i="1"/>
  <c r="ZR92" i="1"/>
  <c r="ZT92" i="1"/>
  <c r="ZU92" i="1"/>
  <c r="ZV92" i="1"/>
  <c r="ZW92" i="1"/>
  <c r="ZX92" i="1"/>
  <c r="ZZ92" i="1"/>
  <c r="AAA92" i="1"/>
  <c r="AAC92" i="1"/>
  <c r="AAD92" i="1"/>
  <c r="AAE92" i="1"/>
  <c r="AAF92" i="1"/>
  <c r="AAG92" i="1"/>
  <c r="WV93" i="1"/>
  <c r="WW93" i="1"/>
  <c r="WY93" i="1"/>
  <c r="WZ93" i="1"/>
  <c r="XA93" i="1"/>
  <c r="XB93" i="1"/>
  <c r="XC93" i="1"/>
  <c r="XE93" i="1"/>
  <c r="XF93" i="1"/>
  <c r="XH93" i="1"/>
  <c r="XI93" i="1"/>
  <c r="XJ93" i="1"/>
  <c r="XK93" i="1"/>
  <c r="XL93" i="1"/>
  <c r="XN93" i="1"/>
  <c r="XO93" i="1"/>
  <c r="XQ93" i="1"/>
  <c r="XR93" i="1"/>
  <c r="XS93" i="1"/>
  <c r="XT93" i="1"/>
  <c r="XU93" i="1"/>
  <c r="XW93" i="1"/>
  <c r="XX93" i="1"/>
  <c r="XZ93" i="1"/>
  <c r="YA93" i="1"/>
  <c r="YB93" i="1"/>
  <c r="YC93" i="1"/>
  <c r="YD93" i="1"/>
  <c r="YF93" i="1"/>
  <c r="YG93" i="1"/>
  <c r="YI93" i="1"/>
  <c r="YJ93" i="1"/>
  <c r="YK93" i="1"/>
  <c r="YL93" i="1"/>
  <c r="YM93" i="1"/>
  <c r="YP93" i="1"/>
  <c r="YQ93" i="1"/>
  <c r="YS93" i="1"/>
  <c r="YT93" i="1"/>
  <c r="YU93" i="1"/>
  <c r="YV93" i="1"/>
  <c r="YW93" i="1"/>
  <c r="YY93" i="1"/>
  <c r="YZ93" i="1"/>
  <c r="ZB93" i="1"/>
  <c r="ZC93" i="1"/>
  <c r="ZD93" i="1"/>
  <c r="ZE93" i="1"/>
  <c r="ZF93" i="1"/>
  <c r="ZH93" i="1"/>
  <c r="ZI93" i="1"/>
  <c r="ZK93" i="1"/>
  <c r="ZL93" i="1"/>
  <c r="ZM93" i="1"/>
  <c r="ZN93" i="1"/>
  <c r="ZO93" i="1"/>
  <c r="ZQ93" i="1"/>
  <c r="ZR93" i="1"/>
  <c r="ZT93" i="1"/>
  <c r="ZU93" i="1"/>
  <c r="ZV93" i="1"/>
  <c r="ZW93" i="1"/>
  <c r="ZX93" i="1"/>
  <c r="ZZ93" i="1"/>
  <c r="AAA93" i="1"/>
  <c r="AAC93" i="1"/>
  <c r="AAD93" i="1"/>
  <c r="AAE93" i="1"/>
  <c r="AAF93" i="1"/>
  <c r="AAG93" i="1"/>
  <c r="WV94" i="1"/>
  <c r="WW94" i="1"/>
  <c r="WY94" i="1"/>
  <c r="WZ94" i="1"/>
  <c r="XA94" i="1"/>
  <c r="XB94" i="1"/>
  <c r="XC94" i="1"/>
  <c r="XE94" i="1"/>
  <c r="XF94" i="1"/>
  <c r="XH94" i="1"/>
  <c r="XI94" i="1"/>
  <c r="XJ94" i="1"/>
  <c r="XK94" i="1"/>
  <c r="XL94" i="1"/>
  <c r="XN94" i="1"/>
  <c r="XO94" i="1"/>
  <c r="XQ94" i="1"/>
  <c r="XR94" i="1"/>
  <c r="XS94" i="1"/>
  <c r="XT94" i="1"/>
  <c r="XU94" i="1"/>
  <c r="XW94" i="1"/>
  <c r="XX94" i="1"/>
  <c r="XZ94" i="1"/>
  <c r="YA94" i="1"/>
  <c r="YB94" i="1"/>
  <c r="YC94" i="1"/>
  <c r="YD94" i="1"/>
  <c r="YF94" i="1"/>
  <c r="YG94" i="1"/>
  <c r="YI94" i="1"/>
  <c r="YJ94" i="1"/>
  <c r="YK94" i="1"/>
  <c r="YL94" i="1"/>
  <c r="YM94" i="1"/>
  <c r="YP94" i="1"/>
  <c r="YQ94" i="1"/>
  <c r="YS94" i="1"/>
  <c r="YT94" i="1"/>
  <c r="YU94" i="1"/>
  <c r="YV94" i="1"/>
  <c r="YW94" i="1"/>
  <c r="YY94" i="1"/>
  <c r="YZ94" i="1"/>
  <c r="ZB94" i="1"/>
  <c r="ZC94" i="1"/>
  <c r="ZD94" i="1"/>
  <c r="ZE94" i="1"/>
  <c r="ZF94" i="1"/>
  <c r="ZH94" i="1"/>
  <c r="ZI94" i="1"/>
  <c r="ZK94" i="1"/>
  <c r="ZL94" i="1"/>
  <c r="ZM94" i="1"/>
  <c r="ZN94" i="1"/>
  <c r="ZO94" i="1"/>
  <c r="ZQ94" i="1"/>
  <c r="ZR94" i="1"/>
  <c r="ZT94" i="1"/>
  <c r="ZU94" i="1"/>
  <c r="ZV94" i="1"/>
  <c r="ZW94" i="1"/>
  <c r="ZX94" i="1"/>
  <c r="ZZ94" i="1"/>
  <c r="AAA94" i="1"/>
  <c r="AAC94" i="1"/>
  <c r="AAD94" i="1"/>
  <c r="AAE94" i="1"/>
  <c r="AAF94" i="1"/>
  <c r="AAG94" i="1"/>
  <c r="WV95" i="1"/>
  <c r="WW95" i="1"/>
  <c r="WY95" i="1"/>
  <c r="WZ95" i="1"/>
  <c r="XA95" i="1"/>
  <c r="XB95" i="1"/>
  <c r="XC95" i="1"/>
  <c r="XE95" i="1"/>
  <c r="XF95" i="1"/>
  <c r="XH95" i="1"/>
  <c r="XI95" i="1"/>
  <c r="XJ95" i="1"/>
  <c r="XK95" i="1"/>
  <c r="XL95" i="1"/>
  <c r="XN95" i="1"/>
  <c r="XO95" i="1"/>
  <c r="XQ95" i="1"/>
  <c r="XR95" i="1"/>
  <c r="XS95" i="1"/>
  <c r="XT95" i="1"/>
  <c r="XU95" i="1"/>
  <c r="XW95" i="1"/>
  <c r="XX95" i="1"/>
  <c r="XZ95" i="1"/>
  <c r="YA95" i="1"/>
  <c r="YB95" i="1"/>
  <c r="YC95" i="1"/>
  <c r="YD95" i="1"/>
  <c r="YF95" i="1"/>
  <c r="YG95" i="1"/>
  <c r="YI95" i="1"/>
  <c r="YJ95" i="1"/>
  <c r="YK95" i="1"/>
  <c r="YL95" i="1"/>
  <c r="YM95" i="1"/>
  <c r="YP95" i="1"/>
  <c r="YQ95" i="1"/>
  <c r="YS95" i="1"/>
  <c r="YT95" i="1"/>
  <c r="YU95" i="1"/>
  <c r="YV95" i="1"/>
  <c r="YW95" i="1"/>
  <c r="YY95" i="1"/>
  <c r="YZ95" i="1"/>
  <c r="ZB95" i="1"/>
  <c r="ZC95" i="1"/>
  <c r="ZD95" i="1"/>
  <c r="ZE95" i="1"/>
  <c r="ZF95" i="1"/>
  <c r="ZH95" i="1"/>
  <c r="ZI95" i="1"/>
  <c r="ZK95" i="1"/>
  <c r="ZL95" i="1"/>
  <c r="ZM95" i="1"/>
  <c r="ZN95" i="1"/>
  <c r="ZO95" i="1"/>
  <c r="ZQ95" i="1"/>
  <c r="ZR95" i="1"/>
  <c r="ZT95" i="1"/>
  <c r="ZU95" i="1"/>
  <c r="ZV95" i="1"/>
  <c r="ZW95" i="1"/>
  <c r="ZX95" i="1"/>
  <c r="ZZ95" i="1"/>
  <c r="AAA95" i="1"/>
  <c r="AAC95" i="1"/>
  <c r="AAD95" i="1"/>
  <c r="AAE95" i="1"/>
  <c r="AAF95" i="1"/>
  <c r="AAG95" i="1"/>
  <c r="WV96" i="1"/>
  <c r="WW96" i="1"/>
  <c r="WY96" i="1"/>
  <c r="WZ96" i="1"/>
  <c r="XA96" i="1"/>
  <c r="XB96" i="1"/>
  <c r="XC96" i="1"/>
  <c r="XE96" i="1"/>
  <c r="XF96" i="1"/>
  <c r="XH96" i="1"/>
  <c r="XI96" i="1"/>
  <c r="XJ96" i="1"/>
  <c r="XK96" i="1"/>
  <c r="XL96" i="1"/>
  <c r="XN96" i="1"/>
  <c r="XO96" i="1"/>
  <c r="XQ96" i="1"/>
  <c r="XR96" i="1"/>
  <c r="XS96" i="1"/>
  <c r="XT96" i="1"/>
  <c r="XU96" i="1"/>
  <c r="XW96" i="1"/>
  <c r="XX96" i="1"/>
  <c r="XZ96" i="1"/>
  <c r="YA96" i="1"/>
  <c r="YB96" i="1"/>
  <c r="YC96" i="1"/>
  <c r="YD96" i="1"/>
  <c r="YF96" i="1"/>
  <c r="YG96" i="1"/>
  <c r="YI96" i="1"/>
  <c r="YJ96" i="1"/>
  <c r="YK96" i="1"/>
  <c r="YL96" i="1"/>
  <c r="YM96" i="1"/>
  <c r="YP96" i="1"/>
  <c r="YQ96" i="1"/>
  <c r="YS96" i="1"/>
  <c r="YT96" i="1"/>
  <c r="YU96" i="1"/>
  <c r="YV96" i="1"/>
  <c r="YW96" i="1"/>
  <c r="YY96" i="1"/>
  <c r="YZ96" i="1"/>
  <c r="ZB96" i="1"/>
  <c r="ZC96" i="1"/>
  <c r="ZD96" i="1"/>
  <c r="ZE96" i="1"/>
  <c r="ZF96" i="1"/>
  <c r="ZH96" i="1"/>
  <c r="ZI96" i="1"/>
  <c r="ZK96" i="1"/>
  <c r="ZL96" i="1"/>
  <c r="ZM96" i="1"/>
  <c r="ZN96" i="1"/>
  <c r="ZO96" i="1"/>
  <c r="ZQ96" i="1"/>
  <c r="ZR96" i="1"/>
  <c r="ZT96" i="1"/>
  <c r="ZU96" i="1"/>
  <c r="ZV96" i="1"/>
  <c r="ZW96" i="1"/>
  <c r="ZX96" i="1"/>
  <c r="ZZ96" i="1"/>
  <c r="AAA96" i="1"/>
  <c r="AAC96" i="1"/>
  <c r="AAD96" i="1"/>
  <c r="AAE96" i="1"/>
  <c r="AAF96" i="1"/>
  <c r="AAG96" i="1"/>
  <c r="WV97" i="1"/>
  <c r="WW97" i="1"/>
  <c r="WY97" i="1"/>
  <c r="WZ97" i="1"/>
  <c r="XA97" i="1"/>
  <c r="XB97" i="1"/>
  <c r="XC97" i="1"/>
  <c r="XE97" i="1"/>
  <c r="XF97" i="1"/>
  <c r="XH97" i="1"/>
  <c r="XI97" i="1"/>
  <c r="XJ97" i="1"/>
  <c r="XK97" i="1"/>
  <c r="XL97" i="1"/>
  <c r="XN97" i="1"/>
  <c r="XO97" i="1"/>
  <c r="XQ97" i="1"/>
  <c r="XR97" i="1"/>
  <c r="XS97" i="1"/>
  <c r="XT97" i="1"/>
  <c r="XU97" i="1"/>
  <c r="XW97" i="1"/>
  <c r="XX97" i="1"/>
  <c r="XZ97" i="1"/>
  <c r="YA97" i="1"/>
  <c r="YB97" i="1"/>
  <c r="YC97" i="1"/>
  <c r="YD97" i="1"/>
  <c r="YF97" i="1"/>
  <c r="YG97" i="1"/>
  <c r="YI97" i="1"/>
  <c r="YJ97" i="1"/>
  <c r="YK97" i="1"/>
  <c r="YL97" i="1"/>
  <c r="YM97" i="1"/>
  <c r="YP97" i="1"/>
  <c r="YQ97" i="1"/>
  <c r="YS97" i="1"/>
  <c r="YT97" i="1"/>
  <c r="YU97" i="1"/>
  <c r="YV97" i="1"/>
  <c r="YW97" i="1"/>
  <c r="YY97" i="1"/>
  <c r="YZ97" i="1"/>
  <c r="ZB97" i="1"/>
  <c r="ZC97" i="1"/>
  <c r="ZD97" i="1"/>
  <c r="ZE97" i="1"/>
  <c r="ZF97" i="1"/>
  <c r="ZH97" i="1"/>
  <c r="ZI97" i="1"/>
  <c r="ZK97" i="1"/>
  <c r="ZL97" i="1"/>
  <c r="ZM97" i="1"/>
  <c r="ZN97" i="1"/>
  <c r="ZO97" i="1"/>
  <c r="ZQ97" i="1"/>
  <c r="ZR97" i="1"/>
  <c r="ZT97" i="1"/>
  <c r="ZU97" i="1"/>
  <c r="ZV97" i="1"/>
  <c r="ZW97" i="1"/>
  <c r="ZX97" i="1"/>
  <c r="ZZ97" i="1"/>
  <c r="AAA97" i="1"/>
  <c r="AAC97" i="1"/>
  <c r="AAD97" i="1"/>
  <c r="AAE97" i="1"/>
  <c r="AAF97" i="1"/>
  <c r="AAG97" i="1"/>
  <c r="WV98" i="1"/>
  <c r="WW98" i="1"/>
  <c r="WY98" i="1"/>
  <c r="WZ98" i="1"/>
  <c r="XA98" i="1"/>
  <c r="XB98" i="1"/>
  <c r="XC98" i="1"/>
  <c r="XE98" i="1"/>
  <c r="XF98" i="1"/>
  <c r="XH98" i="1"/>
  <c r="XI98" i="1"/>
  <c r="XJ98" i="1"/>
  <c r="XK98" i="1"/>
  <c r="XL98" i="1"/>
  <c r="XN98" i="1"/>
  <c r="XO98" i="1"/>
  <c r="XQ98" i="1"/>
  <c r="XR98" i="1"/>
  <c r="XS98" i="1"/>
  <c r="XT98" i="1"/>
  <c r="XU98" i="1"/>
  <c r="XW98" i="1"/>
  <c r="XX98" i="1"/>
  <c r="XZ98" i="1"/>
  <c r="YA98" i="1"/>
  <c r="YB98" i="1"/>
  <c r="YC98" i="1"/>
  <c r="YD98" i="1"/>
  <c r="YF98" i="1"/>
  <c r="YG98" i="1"/>
  <c r="YI98" i="1"/>
  <c r="YJ98" i="1"/>
  <c r="YK98" i="1"/>
  <c r="YL98" i="1"/>
  <c r="YM98" i="1"/>
  <c r="YP98" i="1"/>
  <c r="YQ98" i="1"/>
  <c r="YS98" i="1"/>
  <c r="YT98" i="1"/>
  <c r="YU98" i="1"/>
  <c r="YV98" i="1"/>
  <c r="YW98" i="1"/>
  <c r="YY98" i="1"/>
  <c r="YZ98" i="1"/>
  <c r="ZB98" i="1"/>
  <c r="ZC98" i="1"/>
  <c r="ZD98" i="1"/>
  <c r="ZE98" i="1"/>
  <c r="ZF98" i="1"/>
  <c r="ZH98" i="1"/>
  <c r="ZI98" i="1"/>
  <c r="ZK98" i="1"/>
  <c r="ZL98" i="1"/>
  <c r="ZM98" i="1"/>
  <c r="ZN98" i="1"/>
  <c r="ZO98" i="1"/>
  <c r="ZQ98" i="1"/>
  <c r="ZR98" i="1"/>
  <c r="ZT98" i="1"/>
  <c r="ZU98" i="1"/>
  <c r="ZV98" i="1"/>
  <c r="ZW98" i="1"/>
  <c r="ZX98" i="1"/>
  <c r="ZZ98" i="1"/>
  <c r="AAA98" i="1"/>
  <c r="AAC98" i="1"/>
  <c r="AAD98" i="1"/>
  <c r="AAE98" i="1"/>
  <c r="AAF98" i="1"/>
  <c r="AAG98" i="1"/>
  <c r="WV99" i="1"/>
  <c r="WW99" i="1"/>
  <c r="WY99" i="1"/>
  <c r="WZ99" i="1"/>
  <c r="XA99" i="1"/>
  <c r="XB99" i="1"/>
  <c r="XC99" i="1"/>
  <c r="XE99" i="1"/>
  <c r="XF99" i="1"/>
  <c r="XH99" i="1"/>
  <c r="XI99" i="1"/>
  <c r="XJ99" i="1"/>
  <c r="XK99" i="1"/>
  <c r="XL99" i="1"/>
  <c r="XN99" i="1"/>
  <c r="XO99" i="1"/>
  <c r="XQ99" i="1"/>
  <c r="XR99" i="1"/>
  <c r="XS99" i="1"/>
  <c r="XT99" i="1"/>
  <c r="XU99" i="1"/>
  <c r="XW99" i="1"/>
  <c r="XX99" i="1"/>
  <c r="XZ99" i="1"/>
  <c r="YA99" i="1"/>
  <c r="YB99" i="1"/>
  <c r="YC99" i="1"/>
  <c r="YD99" i="1"/>
  <c r="YF99" i="1"/>
  <c r="YG99" i="1"/>
  <c r="YI99" i="1"/>
  <c r="YJ99" i="1"/>
  <c r="YK99" i="1"/>
  <c r="YL99" i="1"/>
  <c r="YM99" i="1"/>
  <c r="YP99" i="1"/>
  <c r="YQ99" i="1"/>
  <c r="YS99" i="1"/>
  <c r="YT99" i="1"/>
  <c r="YU99" i="1"/>
  <c r="YV99" i="1"/>
  <c r="YW99" i="1"/>
  <c r="YY99" i="1"/>
  <c r="YZ99" i="1"/>
  <c r="ZB99" i="1"/>
  <c r="ZC99" i="1"/>
  <c r="ZD99" i="1"/>
  <c r="ZE99" i="1"/>
  <c r="ZF99" i="1"/>
  <c r="ZH99" i="1"/>
  <c r="ZI99" i="1"/>
  <c r="ZK99" i="1"/>
  <c r="ZL99" i="1"/>
  <c r="ZM99" i="1"/>
  <c r="ZN99" i="1"/>
  <c r="ZO99" i="1"/>
  <c r="ZQ99" i="1"/>
  <c r="ZR99" i="1"/>
  <c r="ZT99" i="1"/>
  <c r="ZU99" i="1"/>
  <c r="ZV99" i="1"/>
  <c r="ZW99" i="1"/>
  <c r="ZX99" i="1"/>
  <c r="ZZ99" i="1"/>
  <c r="AAA99" i="1"/>
  <c r="AAC99" i="1"/>
  <c r="AAD99" i="1"/>
  <c r="AAE99" i="1"/>
  <c r="AAF99" i="1"/>
  <c r="AAG99" i="1"/>
  <c r="WV100" i="1"/>
  <c r="WW100" i="1"/>
  <c r="WY100" i="1"/>
  <c r="WZ100" i="1"/>
  <c r="XA100" i="1"/>
  <c r="XB100" i="1"/>
  <c r="XC100" i="1"/>
  <c r="XE100" i="1"/>
  <c r="XF100" i="1"/>
  <c r="XH100" i="1"/>
  <c r="XI100" i="1"/>
  <c r="XJ100" i="1"/>
  <c r="XK100" i="1"/>
  <c r="XL100" i="1"/>
  <c r="XN100" i="1"/>
  <c r="XO100" i="1"/>
  <c r="XQ100" i="1"/>
  <c r="XR100" i="1"/>
  <c r="XS100" i="1"/>
  <c r="XT100" i="1"/>
  <c r="XU100" i="1"/>
  <c r="XW100" i="1"/>
  <c r="XX100" i="1"/>
  <c r="XZ100" i="1"/>
  <c r="YA100" i="1"/>
  <c r="YB100" i="1"/>
  <c r="YC100" i="1"/>
  <c r="YD100" i="1"/>
  <c r="YF100" i="1"/>
  <c r="YG100" i="1"/>
  <c r="YI100" i="1"/>
  <c r="YJ100" i="1"/>
  <c r="YK100" i="1"/>
  <c r="YL100" i="1"/>
  <c r="YM100" i="1"/>
  <c r="YP100" i="1"/>
  <c r="YQ100" i="1"/>
  <c r="YS100" i="1"/>
  <c r="YT100" i="1"/>
  <c r="YU100" i="1"/>
  <c r="YV100" i="1"/>
  <c r="YW100" i="1"/>
  <c r="YY100" i="1"/>
  <c r="YZ100" i="1"/>
  <c r="ZB100" i="1"/>
  <c r="ZC100" i="1"/>
  <c r="ZD100" i="1"/>
  <c r="ZE100" i="1"/>
  <c r="ZF100" i="1"/>
  <c r="ZH100" i="1"/>
  <c r="ZI100" i="1"/>
  <c r="ZK100" i="1"/>
  <c r="ZL100" i="1"/>
  <c r="ZM100" i="1"/>
  <c r="ZN100" i="1"/>
  <c r="ZO100" i="1"/>
  <c r="ZQ100" i="1"/>
  <c r="ZR100" i="1"/>
  <c r="ZT100" i="1"/>
  <c r="ZU100" i="1"/>
  <c r="ZV100" i="1"/>
  <c r="ZW100" i="1"/>
  <c r="ZX100" i="1"/>
  <c r="ZZ100" i="1"/>
  <c r="AAA100" i="1"/>
  <c r="AAC100" i="1"/>
  <c r="AAD100" i="1"/>
  <c r="AAE100" i="1"/>
  <c r="AAF100" i="1"/>
  <c r="AAG100" i="1"/>
  <c r="AAA4" i="1"/>
  <c r="ZR4" i="1"/>
  <c r="ZI4" i="1"/>
  <c r="YZ4" i="1"/>
  <c r="YQ4" i="1"/>
  <c r="YG4" i="1"/>
  <c r="XX4" i="1"/>
  <c r="XO4" i="1"/>
  <c r="XF4" i="1"/>
  <c r="WW4" i="1"/>
  <c r="C5" i="1"/>
  <c r="E5" i="1"/>
  <c r="F5" i="1"/>
  <c r="G5" i="1"/>
  <c r="J5" i="1"/>
  <c r="K5" i="1"/>
  <c r="L5" i="1"/>
  <c r="N5" i="1"/>
  <c r="O5" i="1"/>
  <c r="Q5" i="1"/>
  <c r="R5" i="1"/>
  <c r="U5" i="1"/>
  <c r="V5" i="1"/>
  <c r="Y5" i="1"/>
  <c r="Z5" i="1"/>
  <c r="AA5" i="1"/>
  <c r="AB5" i="1"/>
  <c r="AD5" i="1"/>
  <c r="AF5" i="1"/>
  <c r="AI5" i="1"/>
  <c r="AK5" i="1"/>
  <c r="AM5" i="1"/>
  <c r="AO5" i="1"/>
  <c r="AR5" i="1"/>
  <c r="AS5" i="1"/>
  <c r="AV5" i="1"/>
  <c r="AW5" i="1"/>
  <c r="AX5" i="1"/>
  <c r="AZ5" i="1"/>
  <c r="BA5" i="1"/>
  <c r="BB5" i="1"/>
  <c r="BC5" i="1"/>
  <c r="BE5" i="1"/>
  <c r="BF5" i="1"/>
  <c r="BG5" i="1"/>
  <c r="BH5" i="1"/>
  <c r="CC5" i="1"/>
  <c r="CD5" i="1"/>
  <c r="CE5" i="1"/>
  <c r="CG5" i="1"/>
  <c r="CH5" i="1"/>
  <c r="CI5" i="1"/>
  <c r="CJ5" i="1"/>
  <c r="CL5" i="1"/>
  <c r="CM5" i="1"/>
  <c r="CN5" i="1"/>
  <c r="CO5" i="1"/>
  <c r="DJ5" i="1"/>
  <c r="DK5" i="1"/>
  <c r="DL5" i="1"/>
  <c r="DN5" i="1"/>
  <c r="DO5" i="1"/>
  <c r="DP5" i="1"/>
  <c r="DQ5" i="1"/>
  <c r="EL5" i="1"/>
  <c r="EM5" i="1"/>
  <c r="EN5" i="1"/>
  <c r="EP5" i="1"/>
  <c r="EQ5" i="1"/>
  <c r="ER5" i="1"/>
  <c r="ES5" i="1"/>
  <c r="FN5" i="1"/>
  <c r="FO5" i="1"/>
  <c r="FP5" i="1"/>
  <c r="FR5" i="1"/>
  <c r="FS5" i="1"/>
  <c r="FT5" i="1"/>
  <c r="FU5" i="1"/>
  <c r="GQ5" i="1"/>
  <c r="GR5" i="1"/>
  <c r="GS5" i="1"/>
  <c r="GU5" i="1"/>
  <c r="GV5" i="1"/>
  <c r="GW5" i="1"/>
  <c r="GX5" i="1"/>
  <c r="HS5" i="1"/>
  <c r="HT5" i="1"/>
  <c r="HU5" i="1"/>
  <c r="HW5" i="1"/>
  <c r="HX5" i="1"/>
  <c r="HY5" i="1"/>
  <c r="HZ5" i="1"/>
  <c r="IU5" i="1"/>
  <c r="IV5" i="1"/>
  <c r="IW5" i="1"/>
  <c r="IY5" i="1"/>
  <c r="IZ5" i="1"/>
  <c r="JA5" i="1"/>
  <c r="JB5" i="1"/>
  <c r="JW5" i="1"/>
  <c r="JX5" i="1"/>
  <c r="JY5" i="1"/>
  <c r="KA5" i="1"/>
  <c r="KB5" i="1"/>
  <c r="KC5" i="1"/>
  <c r="KD5" i="1"/>
  <c r="KY5" i="1"/>
  <c r="KZ5" i="1"/>
  <c r="LA5" i="1"/>
  <c r="LC5" i="1"/>
  <c r="LD5" i="1"/>
  <c r="LE5" i="1"/>
  <c r="LF5" i="1"/>
  <c r="MB5" i="1"/>
  <c r="MC5" i="1"/>
  <c r="MD5" i="1"/>
  <c r="MF5" i="1"/>
  <c r="MG5" i="1"/>
  <c r="MH5" i="1"/>
  <c r="MI5" i="1"/>
  <c r="ND5" i="1"/>
  <c r="NE5" i="1"/>
  <c r="NF5" i="1"/>
  <c r="NH5" i="1"/>
  <c r="NI5" i="1"/>
  <c r="NJ5" i="1"/>
  <c r="NK5" i="1"/>
  <c r="OF5" i="1"/>
  <c r="OG5" i="1"/>
  <c r="OH5" i="1"/>
  <c r="OJ5" i="1"/>
  <c r="OK5" i="1"/>
  <c r="OL5" i="1"/>
  <c r="OM5" i="1"/>
  <c r="PH5" i="1"/>
  <c r="PI5" i="1"/>
  <c r="PJ5" i="1"/>
  <c r="PL5" i="1"/>
  <c r="PM5" i="1"/>
  <c r="PN5" i="1"/>
  <c r="PO5" i="1"/>
  <c r="QJ5" i="1"/>
  <c r="QK5" i="1"/>
  <c r="QL5" i="1"/>
  <c r="QN5" i="1"/>
  <c r="QO5" i="1"/>
  <c r="QP5" i="1"/>
  <c r="QQ5" i="1"/>
  <c r="RL5" i="1"/>
  <c r="RM5" i="1"/>
  <c r="RN5" i="1"/>
  <c r="RP5" i="1"/>
  <c r="RQ5" i="1"/>
  <c r="RR5" i="1"/>
  <c r="RS5" i="1"/>
  <c r="SN5" i="1"/>
  <c r="SO5" i="1"/>
  <c r="SP5" i="1"/>
  <c r="SR5" i="1"/>
  <c r="SS5" i="1"/>
  <c r="ST5" i="1"/>
  <c r="SU5" i="1"/>
  <c r="TP5" i="1"/>
  <c r="TQ5" i="1"/>
  <c r="TR5" i="1"/>
  <c r="TT5" i="1"/>
  <c r="TU5" i="1"/>
  <c r="TV5" i="1"/>
  <c r="TW5" i="1"/>
  <c r="UR5" i="1"/>
  <c r="US5" i="1"/>
  <c r="UT5" i="1"/>
  <c r="UV5" i="1"/>
  <c r="UW5" i="1"/>
  <c r="UX5" i="1"/>
  <c r="UY5" i="1"/>
  <c r="VT5" i="1"/>
  <c r="VU5" i="1"/>
  <c r="VV5" i="1"/>
  <c r="VX5" i="1"/>
  <c r="VY5" i="1"/>
  <c r="VZ5" i="1"/>
  <c r="WA5" i="1"/>
  <c r="AAK5" i="1"/>
  <c r="AAM5" i="1"/>
  <c r="AAO5" i="1"/>
  <c r="AAQ5" i="1"/>
  <c r="AAS5" i="1"/>
  <c r="AAU5" i="1"/>
  <c r="AAW5" i="1"/>
  <c r="AAY5" i="1"/>
  <c r="ABA5" i="1"/>
  <c r="ABC5" i="1"/>
  <c r="ABE5" i="1"/>
  <c r="ABH5" i="1"/>
  <c r="ABJ5" i="1"/>
  <c r="ABL5" i="1"/>
  <c r="ABN5" i="1"/>
  <c r="ABP5" i="1"/>
  <c r="ABS5" i="1"/>
  <c r="ABU5" i="1"/>
  <c r="ABW5" i="1"/>
  <c r="ABY5" i="1"/>
  <c r="ACA5" i="1"/>
  <c r="ACD5" i="1"/>
  <c r="ACF5" i="1"/>
  <c r="ACH5" i="1"/>
  <c r="ACJ5" i="1"/>
  <c r="ACL5" i="1"/>
  <c r="ACO5" i="1"/>
  <c r="ACQ5" i="1"/>
  <c r="ACS5" i="1"/>
  <c r="ACU5" i="1"/>
  <c r="ACW5" i="1"/>
  <c r="ACZ5" i="1"/>
  <c r="ADA5" i="1"/>
  <c r="ADC5" i="1"/>
  <c r="ADD5" i="1"/>
  <c r="ADF5" i="1"/>
  <c r="ADG5" i="1"/>
  <c r="ADI5" i="1"/>
  <c r="ADJ5" i="1"/>
  <c r="ADL5" i="1"/>
  <c r="ADM5" i="1"/>
  <c r="ADP5" i="1"/>
  <c r="ADQ5" i="1"/>
  <c r="ADS5" i="1"/>
  <c r="ADT5" i="1"/>
  <c r="ADV5" i="1"/>
  <c r="ADW5" i="1"/>
  <c r="ADY5" i="1"/>
  <c r="ADZ5" i="1"/>
  <c r="AEB5" i="1"/>
  <c r="AEC5" i="1"/>
  <c r="AEF5" i="1"/>
  <c r="AEG5" i="1"/>
  <c r="AEI5" i="1"/>
  <c r="AEJ5" i="1"/>
  <c r="AEL5" i="1"/>
  <c r="AEM5" i="1"/>
  <c r="AEO5" i="1"/>
  <c r="AEP5" i="1"/>
  <c r="AER5" i="1"/>
  <c r="AES5" i="1"/>
  <c r="AEW5" i="1"/>
  <c r="AEY5" i="1"/>
  <c r="AFB5" i="1"/>
  <c r="AFD5" i="1"/>
  <c r="AFG5" i="1"/>
  <c r="AFI5" i="1"/>
  <c r="AFL5" i="1"/>
  <c r="AFN5" i="1"/>
  <c r="AFQ5" i="1"/>
  <c r="AFS5" i="1"/>
  <c r="AFW5" i="1"/>
  <c r="AFZ5" i="1"/>
  <c r="AGA5" i="1"/>
  <c r="AGD5" i="1"/>
  <c r="AGE5" i="1"/>
  <c r="AGH5" i="1"/>
  <c r="AGI5" i="1"/>
  <c r="AGL5" i="1"/>
  <c r="AGM5" i="1"/>
  <c r="AGP5" i="1"/>
  <c r="AGQ5" i="1"/>
  <c r="AGT5" i="1"/>
  <c r="AGU5" i="1"/>
  <c r="AGX5" i="1"/>
  <c r="AGY5" i="1"/>
  <c r="AHB5" i="1"/>
  <c r="AHC5" i="1"/>
  <c r="AHF5" i="1"/>
  <c r="AHG5" i="1"/>
  <c r="AHJ5" i="1"/>
  <c r="AHK5" i="1"/>
  <c r="AHM5" i="1"/>
  <c r="AHN5" i="1"/>
  <c r="AHO5" i="1"/>
  <c r="AHP5" i="1"/>
  <c r="AHQ5" i="1"/>
  <c r="AHR5" i="1"/>
  <c r="AHS5" i="1"/>
  <c r="AHT5" i="1"/>
  <c r="AHU5" i="1"/>
  <c r="C6" i="1"/>
  <c r="E6" i="1"/>
  <c r="F6" i="1"/>
  <c r="G6" i="1"/>
  <c r="J6" i="1"/>
  <c r="K6" i="1"/>
  <c r="L6" i="1"/>
  <c r="N6" i="1"/>
  <c r="O6" i="1"/>
  <c r="Q6" i="1"/>
  <c r="R6" i="1"/>
  <c r="U6" i="1"/>
  <c r="V6" i="1"/>
  <c r="Y6" i="1"/>
  <c r="Z6" i="1"/>
  <c r="AA6" i="1"/>
  <c r="AB6" i="1"/>
  <c r="AD6" i="1"/>
  <c r="AF6" i="1"/>
  <c r="AI6" i="1"/>
  <c r="AK6" i="1"/>
  <c r="AM6" i="1"/>
  <c r="AO6" i="1"/>
  <c r="AR6" i="1"/>
  <c r="AS6" i="1"/>
  <c r="AV6" i="1"/>
  <c r="AW6" i="1"/>
  <c r="AX6" i="1"/>
  <c r="AZ6" i="1"/>
  <c r="BA6" i="1"/>
  <c r="BB6" i="1"/>
  <c r="BC6" i="1"/>
  <c r="BE6" i="1"/>
  <c r="BF6" i="1"/>
  <c r="BG6" i="1"/>
  <c r="BH6" i="1"/>
  <c r="CC6" i="1"/>
  <c r="CD6" i="1"/>
  <c r="CE6" i="1"/>
  <c r="CG6" i="1"/>
  <c r="CH6" i="1"/>
  <c r="CI6" i="1"/>
  <c r="CJ6" i="1"/>
  <c r="CL6" i="1"/>
  <c r="CM6" i="1"/>
  <c r="CN6" i="1"/>
  <c r="CO6" i="1"/>
  <c r="DJ6" i="1"/>
  <c r="DK6" i="1"/>
  <c r="DL6" i="1"/>
  <c r="DN6" i="1"/>
  <c r="DO6" i="1"/>
  <c r="DP6" i="1"/>
  <c r="DQ6" i="1"/>
  <c r="EL6" i="1"/>
  <c r="EM6" i="1"/>
  <c r="EN6" i="1"/>
  <c r="EP6" i="1"/>
  <c r="EQ6" i="1"/>
  <c r="ER6" i="1"/>
  <c r="ES6" i="1"/>
  <c r="FN6" i="1"/>
  <c r="FO6" i="1"/>
  <c r="FP6" i="1"/>
  <c r="FR6" i="1"/>
  <c r="FS6" i="1"/>
  <c r="FT6" i="1"/>
  <c r="FU6" i="1"/>
  <c r="GQ6" i="1"/>
  <c r="GR6" i="1"/>
  <c r="GS6" i="1"/>
  <c r="GU6" i="1"/>
  <c r="GV6" i="1"/>
  <c r="GW6" i="1"/>
  <c r="GX6" i="1"/>
  <c r="HS6" i="1"/>
  <c r="HT6" i="1"/>
  <c r="HU6" i="1"/>
  <c r="HW6" i="1"/>
  <c r="HX6" i="1"/>
  <c r="HY6" i="1"/>
  <c r="HZ6" i="1"/>
  <c r="IU6" i="1"/>
  <c r="IV6" i="1"/>
  <c r="IW6" i="1"/>
  <c r="IY6" i="1"/>
  <c r="IZ6" i="1"/>
  <c r="JA6" i="1"/>
  <c r="JB6" i="1"/>
  <c r="JW6" i="1"/>
  <c r="JX6" i="1"/>
  <c r="JY6" i="1"/>
  <c r="KA6" i="1"/>
  <c r="KB6" i="1"/>
  <c r="KC6" i="1"/>
  <c r="KD6" i="1"/>
  <c r="KY6" i="1"/>
  <c r="KZ6" i="1"/>
  <c r="LA6" i="1"/>
  <c r="LC6" i="1"/>
  <c r="LD6" i="1"/>
  <c r="LE6" i="1"/>
  <c r="LF6" i="1"/>
  <c r="MB6" i="1"/>
  <c r="MC6" i="1"/>
  <c r="MD6" i="1"/>
  <c r="MF6" i="1"/>
  <c r="MG6" i="1"/>
  <c r="MH6" i="1"/>
  <c r="MI6" i="1"/>
  <c r="ND6" i="1"/>
  <c r="NE6" i="1"/>
  <c r="NF6" i="1"/>
  <c r="NH6" i="1"/>
  <c r="NI6" i="1"/>
  <c r="NJ6" i="1"/>
  <c r="NK6" i="1"/>
  <c r="OF6" i="1"/>
  <c r="OG6" i="1"/>
  <c r="OH6" i="1"/>
  <c r="OJ6" i="1"/>
  <c r="OK6" i="1"/>
  <c r="OL6" i="1"/>
  <c r="OM6" i="1"/>
  <c r="PH6" i="1"/>
  <c r="PI6" i="1"/>
  <c r="PJ6" i="1"/>
  <c r="PL6" i="1"/>
  <c r="PM6" i="1"/>
  <c r="PN6" i="1"/>
  <c r="PO6" i="1"/>
  <c r="QJ6" i="1"/>
  <c r="QK6" i="1"/>
  <c r="QL6" i="1"/>
  <c r="QN6" i="1"/>
  <c r="QO6" i="1"/>
  <c r="QP6" i="1"/>
  <c r="QQ6" i="1"/>
  <c r="RL6" i="1"/>
  <c r="RM6" i="1"/>
  <c r="RN6" i="1"/>
  <c r="RP6" i="1"/>
  <c r="RQ6" i="1"/>
  <c r="RR6" i="1"/>
  <c r="RS6" i="1"/>
  <c r="SN6" i="1"/>
  <c r="SO6" i="1"/>
  <c r="SP6" i="1"/>
  <c r="SR6" i="1"/>
  <c r="SS6" i="1"/>
  <c r="ST6" i="1"/>
  <c r="SU6" i="1"/>
  <c r="TP6" i="1"/>
  <c r="TQ6" i="1"/>
  <c r="TR6" i="1"/>
  <c r="TT6" i="1"/>
  <c r="TU6" i="1"/>
  <c r="TV6" i="1"/>
  <c r="TW6" i="1"/>
  <c r="UR6" i="1"/>
  <c r="US6" i="1"/>
  <c r="UT6" i="1"/>
  <c r="UV6" i="1"/>
  <c r="UW6" i="1"/>
  <c r="UX6" i="1"/>
  <c r="UY6" i="1"/>
  <c r="VT6" i="1"/>
  <c r="VU6" i="1"/>
  <c r="VV6" i="1"/>
  <c r="VX6" i="1"/>
  <c r="VY6" i="1"/>
  <c r="VZ6" i="1"/>
  <c r="WA6" i="1"/>
  <c r="AAK6" i="1"/>
  <c r="AAM6" i="1"/>
  <c r="AAO6" i="1"/>
  <c r="AAQ6" i="1"/>
  <c r="AAS6" i="1"/>
  <c r="AAU6" i="1"/>
  <c r="AAW6" i="1"/>
  <c r="AAY6" i="1"/>
  <c r="ABA6" i="1"/>
  <c r="ABC6" i="1"/>
  <c r="ABE6" i="1"/>
  <c r="ABH6" i="1"/>
  <c r="ABJ6" i="1"/>
  <c r="ABL6" i="1"/>
  <c r="ABN6" i="1"/>
  <c r="ABP6" i="1"/>
  <c r="ABS6" i="1"/>
  <c r="ABU6" i="1"/>
  <c r="ABW6" i="1"/>
  <c r="ABY6" i="1"/>
  <c r="ACA6" i="1"/>
  <c r="ACD6" i="1"/>
  <c r="ACF6" i="1"/>
  <c r="ACH6" i="1"/>
  <c r="ACJ6" i="1"/>
  <c r="ACL6" i="1"/>
  <c r="ACO6" i="1"/>
  <c r="ACQ6" i="1"/>
  <c r="ACS6" i="1"/>
  <c r="ACU6" i="1"/>
  <c r="ACW6" i="1"/>
  <c r="ACZ6" i="1"/>
  <c r="ADA6" i="1"/>
  <c r="ADC6" i="1"/>
  <c r="ADD6" i="1"/>
  <c r="ADF6" i="1"/>
  <c r="ADG6" i="1"/>
  <c r="ADI6" i="1"/>
  <c r="ADJ6" i="1"/>
  <c r="ADL6" i="1"/>
  <c r="ADM6" i="1"/>
  <c r="ADP6" i="1"/>
  <c r="ADQ6" i="1"/>
  <c r="ADS6" i="1"/>
  <c r="ADT6" i="1"/>
  <c r="ADV6" i="1"/>
  <c r="ADW6" i="1"/>
  <c r="ADY6" i="1"/>
  <c r="ADZ6" i="1"/>
  <c r="AEB6" i="1"/>
  <c r="AEC6" i="1"/>
  <c r="AEF6" i="1"/>
  <c r="AEG6" i="1"/>
  <c r="AEI6" i="1"/>
  <c r="AEJ6" i="1"/>
  <c r="AEL6" i="1"/>
  <c r="AEM6" i="1"/>
  <c r="AEO6" i="1"/>
  <c r="AEP6" i="1"/>
  <c r="AER6" i="1"/>
  <c r="AES6" i="1"/>
  <c r="AEW6" i="1"/>
  <c r="AEY6" i="1"/>
  <c r="AFB6" i="1"/>
  <c r="AFD6" i="1"/>
  <c r="AFG6" i="1"/>
  <c r="AFI6" i="1"/>
  <c r="AFL6" i="1"/>
  <c r="AFN6" i="1"/>
  <c r="AFQ6" i="1"/>
  <c r="AFS6" i="1"/>
  <c r="AFW6" i="1"/>
  <c r="AFZ6" i="1"/>
  <c r="AGA6" i="1"/>
  <c r="AGD6" i="1"/>
  <c r="AGE6" i="1"/>
  <c r="AGH6" i="1"/>
  <c r="AGI6" i="1"/>
  <c r="AGL6" i="1"/>
  <c r="AGM6" i="1"/>
  <c r="AGP6" i="1"/>
  <c r="AGQ6" i="1"/>
  <c r="AGT6" i="1"/>
  <c r="AGU6" i="1"/>
  <c r="AGX6" i="1"/>
  <c r="AGY6" i="1"/>
  <c r="AHB6" i="1"/>
  <c r="AHC6" i="1"/>
  <c r="AHF6" i="1"/>
  <c r="AHG6" i="1"/>
  <c r="AHJ6" i="1"/>
  <c r="AHK6" i="1"/>
  <c r="AHM6" i="1"/>
  <c r="AHN6" i="1"/>
  <c r="AHO6" i="1"/>
  <c r="AHP6" i="1"/>
  <c r="AHQ6" i="1"/>
  <c r="AHR6" i="1"/>
  <c r="AHS6" i="1"/>
  <c r="AHT6" i="1"/>
  <c r="AHU6" i="1"/>
  <c r="C7" i="1"/>
  <c r="E7" i="1"/>
  <c r="F7" i="1"/>
  <c r="G7" i="1"/>
  <c r="J7" i="1"/>
  <c r="K7" i="1"/>
  <c r="L7" i="1"/>
  <c r="N7" i="1"/>
  <c r="O7" i="1"/>
  <c r="Q7" i="1"/>
  <c r="R7" i="1"/>
  <c r="U7" i="1"/>
  <c r="V7" i="1"/>
  <c r="Y7" i="1"/>
  <c r="Z7" i="1"/>
  <c r="AA7" i="1"/>
  <c r="AB7" i="1"/>
  <c r="AD7" i="1"/>
  <c r="AF7" i="1"/>
  <c r="AI7" i="1"/>
  <c r="AK7" i="1"/>
  <c r="AM7" i="1"/>
  <c r="AO7" i="1"/>
  <c r="AR7" i="1"/>
  <c r="AS7" i="1"/>
  <c r="AV7" i="1"/>
  <c r="AW7" i="1"/>
  <c r="AX7" i="1"/>
  <c r="AZ7" i="1"/>
  <c r="BA7" i="1"/>
  <c r="BB7" i="1"/>
  <c r="BC7" i="1"/>
  <c r="BE7" i="1"/>
  <c r="BF7" i="1"/>
  <c r="BG7" i="1"/>
  <c r="BH7" i="1"/>
  <c r="CC7" i="1"/>
  <c r="CD7" i="1"/>
  <c r="CE7" i="1"/>
  <c r="CG7" i="1"/>
  <c r="CH7" i="1"/>
  <c r="CI7" i="1"/>
  <c r="CJ7" i="1"/>
  <c r="CL7" i="1"/>
  <c r="CM7" i="1"/>
  <c r="CN7" i="1"/>
  <c r="CO7" i="1"/>
  <c r="DJ7" i="1"/>
  <c r="DK7" i="1"/>
  <c r="DL7" i="1"/>
  <c r="DN7" i="1"/>
  <c r="DO7" i="1"/>
  <c r="DP7" i="1"/>
  <c r="DQ7" i="1"/>
  <c r="EL7" i="1"/>
  <c r="EM7" i="1"/>
  <c r="EN7" i="1"/>
  <c r="EP7" i="1"/>
  <c r="EQ7" i="1"/>
  <c r="ER7" i="1"/>
  <c r="ES7" i="1"/>
  <c r="FN7" i="1"/>
  <c r="FO7" i="1"/>
  <c r="FP7" i="1"/>
  <c r="FR7" i="1"/>
  <c r="FS7" i="1"/>
  <c r="FT7" i="1"/>
  <c r="FU7" i="1"/>
  <c r="GQ7" i="1"/>
  <c r="GR7" i="1"/>
  <c r="GS7" i="1"/>
  <c r="GU7" i="1"/>
  <c r="GV7" i="1"/>
  <c r="GW7" i="1"/>
  <c r="GX7" i="1"/>
  <c r="HS7" i="1"/>
  <c r="HT7" i="1"/>
  <c r="HU7" i="1"/>
  <c r="HW7" i="1"/>
  <c r="HX7" i="1"/>
  <c r="HY7" i="1"/>
  <c r="HZ7" i="1"/>
  <c r="IU7" i="1"/>
  <c r="IV7" i="1"/>
  <c r="IW7" i="1"/>
  <c r="IY7" i="1"/>
  <c r="IZ7" i="1"/>
  <c r="JA7" i="1"/>
  <c r="JB7" i="1"/>
  <c r="JW7" i="1"/>
  <c r="JX7" i="1"/>
  <c r="JY7" i="1"/>
  <c r="KA7" i="1"/>
  <c r="KB7" i="1"/>
  <c r="KC7" i="1"/>
  <c r="KD7" i="1"/>
  <c r="KY7" i="1"/>
  <c r="KZ7" i="1"/>
  <c r="LA7" i="1"/>
  <c r="LC7" i="1"/>
  <c r="LD7" i="1"/>
  <c r="LE7" i="1"/>
  <c r="LF7" i="1"/>
  <c r="MB7" i="1"/>
  <c r="MC7" i="1"/>
  <c r="MD7" i="1"/>
  <c r="MF7" i="1"/>
  <c r="MG7" i="1"/>
  <c r="MH7" i="1"/>
  <c r="MI7" i="1"/>
  <c r="ND7" i="1"/>
  <c r="NE7" i="1"/>
  <c r="NF7" i="1"/>
  <c r="NH7" i="1"/>
  <c r="NI7" i="1"/>
  <c r="NJ7" i="1"/>
  <c r="NK7" i="1"/>
  <c r="OF7" i="1"/>
  <c r="OG7" i="1"/>
  <c r="OH7" i="1"/>
  <c r="OJ7" i="1"/>
  <c r="OK7" i="1"/>
  <c r="OL7" i="1"/>
  <c r="OM7" i="1"/>
  <c r="PH7" i="1"/>
  <c r="PI7" i="1"/>
  <c r="PJ7" i="1"/>
  <c r="PL7" i="1"/>
  <c r="PM7" i="1"/>
  <c r="PN7" i="1"/>
  <c r="PO7" i="1"/>
  <c r="QJ7" i="1"/>
  <c r="QK7" i="1"/>
  <c r="QL7" i="1"/>
  <c r="QN7" i="1"/>
  <c r="QO7" i="1"/>
  <c r="QP7" i="1"/>
  <c r="QQ7" i="1"/>
  <c r="RL7" i="1"/>
  <c r="RM7" i="1"/>
  <c r="RN7" i="1"/>
  <c r="RP7" i="1"/>
  <c r="RQ7" i="1"/>
  <c r="RR7" i="1"/>
  <c r="RS7" i="1"/>
  <c r="SN7" i="1"/>
  <c r="SO7" i="1"/>
  <c r="SP7" i="1"/>
  <c r="SR7" i="1"/>
  <c r="SS7" i="1"/>
  <c r="ST7" i="1"/>
  <c r="SU7" i="1"/>
  <c r="TP7" i="1"/>
  <c r="TQ7" i="1"/>
  <c r="TR7" i="1"/>
  <c r="TT7" i="1"/>
  <c r="TU7" i="1"/>
  <c r="TV7" i="1"/>
  <c r="TW7" i="1"/>
  <c r="UR7" i="1"/>
  <c r="US7" i="1"/>
  <c r="UT7" i="1"/>
  <c r="UV7" i="1"/>
  <c r="UW7" i="1"/>
  <c r="UX7" i="1"/>
  <c r="UY7" i="1"/>
  <c r="VT7" i="1"/>
  <c r="VU7" i="1"/>
  <c r="VV7" i="1"/>
  <c r="VX7" i="1"/>
  <c r="VY7" i="1"/>
  <c r="VZ7" i="1"/>
  <c r="WA7" i="1"/>
  <c r="AAK7" i="1"/>
  <c r="AAM7" i="1"/>
  <c r="AAO7" i="1"/>
  <c r="AAQ7" i="1"/>
  <c r="AAS7" i="1"/>
  <c r="AAU7" i="1"/>
  <c r="AAW7" i="1"/>
  <c r="AAY7" i="1"/>
  <c r="ABA7" i="1"/>
  <c r="ABC7" i="1"/>
  <c r="ABE7" i="1"/>
  <c r="ABH7" i="1"/>
  <c r="ABJ7" i="1"/>
  <c r="ABL7" i="1"/>
  <c r="ABN7" i="1"/>
  <c r="ABP7" i="1"/>
  <c r="ABS7" i="1"/>
  <c r="ABU7" i="1"/>
  <c r="ABW7" i="1"/>
  <c r="ABY7" i="1"/>
  <c r="ACA7" i="1"/>
  <c r="ACD7" i="1"/>
  <c r="ACF7" i="1"/>
  <c r="ACH7" i="1"/>
  <c r="ACJ7" i="1"/>
  <c r="ACL7" i="1"/>
  <c r="ACO7" i="1"/>
  <c r="ACQ7" i="1"/>
  <c r="ACS7" i="1"/>
  <c r="ACU7" i="1"/>
  <c r="ACW7" i="1"/>
  <c r="ACZ7" i="1"/>
  <c r="ADA7" i="1"/>
  <c r="ADC7" i="1"/>
  <c r="ADD7" i="1"/>
  <c r="ADF7" i="1"/>
  <c r="ADG7" i="1"/>
  <c r="ADI7" i="1"/>
  <c r="ADJ7" i="1"/>
  <c r="ADL7" i="1"/>
  <c r="ADM7" i="1"/>
  <c r="ADP7" i="1"/>
  <c r="ADQ7" i="1"/>
  <c r="ADS7" i="1"/>
  <c r="ADT7" i="1"/>
  <c r="ADV7" i="1"/>
  <c r="ADW7" i="1"/>
  <c r="ADY7" i="1"/>
  <c r="ADZ7" i="1"/>
  <c r="AEB7" i="1"/>
  <c r="AEC7" i="1"/>
  <c r="AEF7" i="1"/>
  <c r="AEG7" i="1"/>
  <c r="AEI7" i="1"/>
  <c r="AEJ7" i="1"/>
  <c r="AEL7" i="1"/>
  <c r="AEM7" i="1"/>
  <c r="AEO7" i="1"/>
  <c r="AEP7" i="1"/>
  <c r="AER7" i="1"/>
  <c r="AES7" i="1"/>
  <c r="AEW7" i="1"/>
  <c r="AEY7" i="1"/>
  <c r="AFB7" i="1"/>
  <c r="AFD7" i="1"/>
  <c r="AFG7" i="1"/>
  <c r="AFI7" i="1"/>
  <c r="AFL7" i="1"/>
  <c r="AFN7" i="1"/>
  <c r="AFQ7" i="1"/>
  <c r="AFS7" i="1"/>
  <c r="AFW7" i="1"/>
  <c r="AFZ7" i="1"/>
  <c r="AGA7" i="1"/>
  <c r="AGD7" i="1"/>
  <c r="AGE7" i="1"/>
  <c r="AGH7" i="1"/>
  <c r="AGI7" i="1"/>
  <c r="AGL7" i="1"/>
  <c r="AGM7" i="1"/>
  <c r="AGP7" i="1"/>
  <c r="AGQ7" i="1"/>
  <c r="AGT7" i="1"/>
  <c r="AGU7" i="1"/>
  <c r="AGX7" i="1"/>
  <c r="AGY7" i="1"/>
  <c r="AHB7" i="1"/>
  <c r="AHC7" i="1"/>
  <c r="AHF7" i="1"/>
  <c r="AHG7" i="1"/>
  <c r="AHJ7" i="1"/>
  <c r="AHK7" i="1"/>
  <c r="AHM7" i="1"/>
  <c r="AHN7" i="1"/>
  <c r="AHO7" i="1"/>
  <c r="AHP7" i="1"/>
  <c r="AHQ7" i="1"/>
  <c r="AHR7" i="1"/>
  <c r="AHS7" i="1"/>
  <c r="AHT7" i="1"/>
  <c r="AHU7" i="1"/>
  <c r="C8" i="1"/>
  <c r="E8" i="1"/>
  <c r="F8" i="1"/>
  <c r="G8" i="1"/>
  <c r="J8" i="1"/>
  <c r="K8" i="1"/>
  <c r="L8" i="1"/>
  <c r="N8" i="1"/>
  <c r="O8" i="1"/>
  <c r="Q8" i="1"/>
  <c r="R8" i="1"/>
  <c r="U8" i="1"/>
  <c r="V8" i="1"/>
  <c r="Y8" i="1"/>
  <c r="Z8" i="1"/>
  <c r="AA8" i="1"/>
  <c r="AB8" i="1"/>
  <c r="AD8" i="1"/>
  <c r="AF8" i="1"/>
  <c r="AI8" i="1"/>
  <c r="AK8" i="1"/>
  <c r="AM8" i="1"/>
  <c r="AO8" i="1"/>
  <c r="AR8" i="1"/>
  <c r="AS8" i="1"/>
  <c r="AV8" i="1"/>
  <c r="AW8" i="1"/>
  <c r="AX8" i="1"/>
  <c r="AZ8" i="1"/>
  <c r="BA8" i="1"/>
  <c r="BB8" i="1"/>
  <c r="BC8" i="1"/>
  <c r="BE8" i="1"/>
  <c r="BF8" i="1"/>
  <c r="BG8" i="1"/>
  <c r="BH8" i="1"/>
  <c r="CC8" i="1"/>
  <c r="CD8" i="1"/>
  <c r="CE8" i="1"/>
  <c r="CG8" i="1"/>
  <c r="CH8" i="1"/>
  <c r="CI8" i="1"/>
  <c r="CJ8" i="1"/>
  <c r="CL8" i="1"/>
  <c r="CM8" i="1"/>
  <c r="CN8" i="1"/>
  <c r="CO8" i="1"/>
  <c r="DJ8" i="1"/>
  <c r="DK8" i="1"/>
  <c r="DL8" i="1"/>
  <c r="DN8" i="1"/>
  <c r="DO8" i="1"/>
  <c r="DP8" i="1"/>
  <c r="DQ8" i="1"/>
  <c r="EL8" i="1"/>
  <c r="EM8" i="1"/>
  <c r="EN8" i="1"/>
  <c r="EP8" i="1"/>
  <c r="EQ8" i="1"/>
  <c r="ER8" i="1"/>
  <c r="ES8" i="1"/>
  <c r="FN8" i="1"/>
  <c r="FO8" i="1"/>
  <c r="FP8" i="1"/>
  <c r="FR8" i="1"/>
  <c r="FS8" i="1"/>
  <c r="FT8" i="1"/>
  <c r="FU8" i="1"/>
  <c r="GQ8" i="1"/>
  <c r="GR8" i="1"/>
  <c r="GS8" i="1"/>
  <c r="GU8" i="1"/>
  <c r="GV8" i="1"/>
  <c r="GW8" i="1"/>
  <c r="GX8" i="1"/>
  <c r="HS8" i="1"/>
  <c r="HT8" i="1"/>
  <c r="HU8" i="1"/>
  <c r="HW8" i="1"/>
  <c r="HX8" i="1"/>
  <c r="HY8" i="1"/>
  <c r="HZ8" i="1"/>
  <c r="IU8" i="1"/>
  <c r="IV8" i="1"/>
  <c r="IW8" i="1"/>
  <c r="IY8" i="1"/>
  <c r="IZ8" i="1"/>
  <c r="JA8" i="1"/>
  <c r="JB8" i="1"/>
  <c r="JW8" i="1"/>
  <c r="JX8" i="1"/>
  <c r="JY8" i="1"/>
  <c r="KA8" i="1"/>
  <c r="KB8" i="1"/>
  <c r="KC8" i="1"/>
  <c r="KD8" i="1"/>
  <c r="KY8" i="1"/>
  <c r="KZ8" i="1"/>
  <c r="LA8" i="1"/>
  <c r="LC8" i="1"/>
  <c r="LD8" i="1"/>
  <c r="LE8" i="1"/>
  <c r="LF8" i="1"/>
  <c r="MB8" i="1"/>
  <c r="MC8" i="1"/>
  <c r="MD8" i="1"/>
  <c r="MF8" i="1"/>
  <c r="MG8" i="1"/>
  <c r="MH8" i="1"/>
  <c r="MI8" i="1"/>
  <c r="ND8" i="1"/>
  <c r="NE8" i="1"/>
  <c r="NF8" i="1"/>
  <c r="NH8" i="1"/>
  <c r="NI8" i="1"/>
  <c r="NJ8" i="1"/>
  <c r="NK8" i="1"/>
  <c r="OF8" i="1"/>
  <c r="OG8" i="1"/>
  <c r="OH8" i="1"/>
  <c r="OJ8" i="1"/>
  <c r="OK8" i="1"/>
  <c r="OL8" i="1"/>
  <c r="OM8" i="1"/>
  <c r="PH8" i="1"/>
  <c r="PI8" i="1"/>
  <c r="PJ8" i="1"/>
  <c r="PL8" i="1"/>
  <c r="PM8" i="1"/>
  <c r="PN8" i="1"/>
  <c r="PO8" i="1"/>
  <c r="QJ8" i="1"/>
  <c r="QK8" i="1"/>
  <c r="QL8" i="1"/>
  <c r="QN8" i="1"/>
  <c r="QO8" i="1"/>
  <c r="QP8" i="1"/>
  <c r="QQ8" i="1"/>
  <c r="RL8" i="1"/>
  <c r="RM8" i="1"/>
  <c r="RN8" i="1"/>
  <c r="RP8" i="1"/>
  <c r="RQ8" i="1"/>
  <c r="RR8" i="1"/>
  <c r="RS8" i="1"/>
  <c r="SN8" i="1"/>
  <c r="SO8" i="1"/>
  <c r="SP8" i="1"/>
  <c r="SR8" i="1"/>
  <c r="SS8" i="1"/>
  <c r="ST8" i="1"/>
  <c r="SU8" i="1"/>
  <c r="TP8" i="1"/>
  <c r="TQ8" i="1"/>
  <c r="TR8" i="1"/>
  <c r="TT8" i="1"/>
  <c r="TU8" i="1"/>
  <c r="TV8" i="1"/>
  <c r="TW8" i="1"/>
  <c r="UR8" i="1"/>
  <c r="US8" i="1"/>
  <c r="UT8" i="1"/>
  <c r="UV8" i="1"/>
  <c r="UW8" i="1"/>
  <c r="UX8" i="1"/>
  <c r="UY8" i="1"/>
  <c r="VT8" i="1"/>
  <c r="VU8" i="1"/>
  <c r="VV8" i="1"/>
  <c r="VX8" i="1"/>
  <c r="VY8" i="1"/>
  <c r="VZ8" i="1"/>
  <c r="WA8" i="1"/>
  <c r="AAK8" i="1"/>
  <c r="AAM8" i="1"/>
  <c r="AAO8" i="1"/>
  <c r="AAQ8" i="1"/>
  <c r="AAS8" i="1"/>
  <c r="AAU8" i="1"/>
  <c r="AAW8" i="1"/>
  <c r="AAY8" i="1"/>
  <c r="ABA8" i="1"/>
  <c r="ABC8" i="1"/>
  <c r="ABE8" i="1"/>
  <c r="ABH8" i="1"/>
  <c r="ABJ8" i="1"/>
  <c r="ABL8" i="1"/>
  <c r="ABN8" i="1"/>
  <c r="ABP8" i="1"/>
  <c r="ABS8" i="1"/>
  <c r="ABU8" i="1"/>
  <c r="ABW8" i="1"/>
  <c r="ABY8" i="1"/>
  <c r="ACA8" i="1"/>
  <c r="ACD8" i="1"/>
  <c r="ACF8" i="1"/>
  <c r="ACH8" i="1"/>
  <c r="ACJ8" i="1"/>
  <c r="ACL8" i="1"/>
  <c r="ACO8" i="1"/>
  <c r="ACQ8" i="1"/>
  <c r="ACS8" i="1"/>
  <c r="ACU8" i="1"/>
  <c r="ACW8" i="1"/>
  <c r="ACZ8" i="1"/>
  <c r="ADA8" i="1"/>
  <c r="ADC8" i="1"/>
  <c r="ADD8" i="1"/>
  <c r="ADF8" i="1"/>
  <c r="ADG8" i="1"/>
  <c r="ADI8" i="1"/>
  <c r="ADJ8" i="1"/>
  <c r="ADL8" i="1"/>
  <c r="ADM8" i="1"/>
  <c r="ADP8" i="1"/>
  <c r="ADQ8" i="1"/>
  <c r="ADS8" i="1"/>
  <c r="ADT8" i="1"/>
  <c r="ADV8" i="1"/>
  <c r="ADW8" i="1"/>
  <c r="ADY8" i="1"/>
  <c r="ADZ8" i="1"/>
  <c r="AEB8" i="1"/>
  <c r="AEC8" i="1"/>
  <c r="AEF8" i="1"/>
  <c r="AEG8" i="1"/>
  <c r="AEI8" i="1"/>
  <c r="AEJ8" i="1"/>
  <c r="AEL8" i="1"/>
  <c r="AEM8" i="1"/>
  <c r="AEO8" i="1"/>
  <c r="AEP8" i="1"/>
  <c r="AER8" i="1"/>
  <c r="AES8" i="1"/>
  <c r="AEW8" i="1"/>
  <c r="AEY8" i="1"/>
  <c r="AFB8" i="1"/>
  <c r="AFD8" i="1"/>
  <c r="AFG8" i="1"/>
  <c r="AFI8" i="1"/>
  <c r="AFL8" i="1"/>
  <c r="AFN8" i="1"/>
  <c r="AFQ8" i="1"/>
  <c r="AFS8" i="1"/>
  <c r="AFW8" i="1"/>
  <c r="AFZ8" i="1"/>
  <c r="AGA8" i="1"/>
  <c r="AGD8" i="1"/>
  <c r="AGE8" i="1"/>
  <c r="AGH8" i="1"/>
  <c r="AGI8" i="1"/>
  <c r="AGL8" i="1"/>
  <c r="AGM8" i="1"/>
  <c r="AGP8" i="1"/>
  <c r="AGQ8" i="1"/>
  <c r="AGT8" i="1"/>
  <c r="AGU8" i="1"/>
  <c r="AGX8" i="1"/>
  <c r="AGY8" i="1"/>
  <c r="AHB8" i="1"/>
  <c r="AHC8" i="1"/>
  <c r="AHF8" i="1"/>
  <c r="AHG8" i="1"/>
  <c r="AHJ8" i="1"/>
  <c r="AHK8" i="1"/>
  <c r="AHM8" i="1"/>
  <c r="AHN8" i="1"/>
  <c r="AHO8" i="1"/>
  <c r="AHP8" i="1"/>
  <c r="AHQ8" i="1"/>
  <c r="AHR8" i="1"/>
  <c r="AHS8" i="1"/>
  <c r="AHT8" i="1"/>
  <c r="AHU8" i="1"/>
  <c r="C9" i="1"/>
  <c r="E9" i="1"/>
  <c r="F9" i="1"/>
  <c r="G9" i="1"/>
  <c r="J9" i="1"/>
  <c r="K9" i="1"/>
  <c r="L9" i="1"/>
  <c r="N9" i="1"/>
  <c r="O9" i="1"/>
  <c r="Q9" i="1"/>
  <c r="R9" i="1"/>
  <c r="U9" i="1"/>
  <c r="V9" i="1"/>
  <c r="Y9" i="1"/>
  <c r="Z9" i="1"/>
  <c r="AA9" i="1"/>
  <c r="AB9" i="1"/>
  <c r="AD9" i="1"/>
  <c r="AF9" i="1"/>
  <c r="AI9" i="1"/>
  <c r="AK9" i="1"/>
  <c r="AM9" i="1"/>
  <c r="AO9" i="1"/>
  <c r="AR9" i="1"/>
  <c r="AS9" i="1"/>
  <c r="AV9" i="1"/>
  <c r="AW9" i="1"/>
  <c r="AX9" i="1"/>
  <c r="AZ9" i="1"/>
  <c r="BA9" i="1"/>
  <c r="BB9" i="1"/>
  <c r="BC9" i="1"/>
  <c r="BE9" i="1"/>
  <c r="BF9" i="1"/>
  <c r="BG9" i="1"/>
  <c r="BH9" i="1"/>
  <c r="CC9" i="1"/>
  <c r="CD9" i="1"/>
  <c r="CE9" i="1"/>
  <c r="CG9" i="1"/>
  <c r="CH9" i="1"/>
  <c r="CI9" i="1"/>
  <c r="CJ9" i="1"/>
  <c r="CL9" i="1"/>
  <c r="CM9" i="1"/>
  <c r="CN9" i="1"/>
  <c r="CO9" i="1"/>
  <c r="DJ9" i="1"/>
  <c r="DK9" i="1"/>
  <c r="DL9" i="1"/>
  <c r="DN9" i="1"/>
  <c r="DO9" i="1"/>
  <c r="DP9" i="1"/>
  <c r="DQ9" i="1"/>
  <c r="EL9" i="1"/>
  <c r="EM9" i="1"/>
  <c r="EN9" i="1"/>
  <c r="EP9" i="1"/>
  <c r="EQ9" i="1"/>
  <c r="ER9" i="1"/>
  <c r="ES9" i="1"/>
  <c r="FN9" i="1"/>
  <c r="FO9" i="1"/>
  <c r="FP9" i="1"/>
  <c r="FR9" i="1"/>
  <c r="FS9" i="1"/>
  <c r="FT9" i="1"/>
  <c r="FU9" i="1"/>
  <c r="GQ9" i="1"/>
  <c r="GR9" i="1"/>
  <c r="GS9" i="1"/>
  <c r="GU9" i="1"/>
  <c r="GV9" i="1"/>
  <c r="GW9" i="1"/>
  <c r="GX9" i="1"/>
  <c r="HS9" i="1"/>
  <c r="HT9" i="1"/>
  <c r="HU9" i="1"/>
  <c r="HW9" i="1"/>
  <c r="HX9" i="1"/>
  <c r="HY9" i="1"/>
  <c r="HZ9" i="1"/>
  <c r="IU9" i="1"/>
  <c r="IV9" i="1"/>
  <c r="IW9" i="1"/>
  <c r="IY9" i="1"/>
  <c r="IZ9" i="1"/>
  <c r="JA9" i="1"/>
  <c r="JB9" i="1"/>
  <c r="JW9" i="1"/>
  <c r="JX9" i="1"/>
  <c r="JY9" i="1"/>
  <c r="KA9" i="1"/>
  <c r="KB9" i="1"/>
  <c r="KC9" i="1"/>
  <c r="KD9" i="1"/>
  <c r="KY9" i="1"/>
  <c r="KZ9" i="1"/>
  <c r="LA9" i="1"/>
  <c r="LC9" i="1"/>
  <c r="LD9" i="1"/>
  <c r="LE9" i="1"/>
  <c r="LF9" i="1"/>
  <c r="MB9" i="1"/>
  <c r="MC9" i="1"/>
  <c r="MD9" i="1"/>
  <c r="MF9" i="1"/>
  <c r="MG9" i="1"/>
  <c r="MH9" i="1"/>
  <c r="MI9" i="1"/>
  <c r="ND9" i="1"/>
  <c r="NE9" i="1"/>
  <c r="NF9" i="1"/>
  <c r="NH9" i="1"/>
  <c r="NI9" i="1"/>
  <c r="NJ9" i="1"/>
  <c r="NK9" i="1"/>
  <c r="OF9" i="1"/>
  <c r="OG9" i="1"/>
  <c r="OH9" i="1"/>
  <c r="OJ9" i="1"/>
  <c r="OK9" i="1"/>
  <c r="OL9" i="1"/>
  <c r="OM9" i="1"/>
  <c r="PH9" i="1"/>
  <c r="PI9" i="1"/>
  <c r="PJ9" i="1"/>
  <c r="PL9" i="1"/>
  <c r="PM9" i="1"/>
  <c r="PN9" i="1"/>
  <c r="PO9" i="1"/>
  <c r="QJ9" i="1"/>
  <c r="QK9" i="1"/>
  <c r="QL9" i="1"/>
  <c r="QN9" i="1"/>
  <c r="QO9" i="1"/>
  <c r="QP9" i="1"/>
  <c r="QQ9" i="1"/>
  <c r="RL9" i="1"/>
  <c r="RM9" i="1"/>
  <c r="RN9" i="1"/>
  <c r="RP9" i="1"/>
  <c r="RQ9" i="1"/>
  <c r="RR9" i="1"/>
  <c r="RS9" i="1"/>
  <c r="SN9" i="1"/>
  <c r="SO9" i="1"/>
  <c r="SP9" i="1"/>
  <c r="SR9" i="1"/>
  <c r="SS9" i="1"/>
  <c r="ST9" i="1"/>
  <c r="SU9" i="1"/>
  <c r="TP9" i="1"/>
  <c r="TQ9" i="1"/>
  <c r="TR9" i="1"/>
  <c r="TT9" i="1"/>
  <c r="TU9" i="1"/>
  <c r="TV9" i="1"/>
  <c r="TW9" i="1"/>
  <c r="UR9" i="1"/>
  <c r="US9" i="1"/>
  <c r="UT9" i="1"/>
  <c r="UV9" i="1"/>
  <c r="UW9" i="1"/>
  <c r="UX9" i="1"/>
  <c r="UY9" i="1"/>
  <c r="VT9" i="1"/>
  <c r="VU9" i="1"/>
  <c r="VV9" i="1"/>
  <c r="VX9" i="1"/>
  <c r="VY9" i="1"/>
  <c r="VZ9" i="1"/>
  <c r="WA9" i="1"/>
  <c r="AAK9" i="1"/>
  <c r="AAM9" i="1"/>
  <c r="AAO9" i="1"/>
  <c r="AAQ9" i="1"/>
  <c r="AAS9" i="1"/>
  <c r="AAU9" i="1"/>
  <c r="AAW9" i="1"/>
  <c r="AAY9" i="1"/>
  <c r="ABA9" i="1"/>
  <c r="ABC9" i="1"/>
  <c r="ABE9" i="1"/>
  <c r="ABH9" i="1"/>
  <c r="ABJ9" i="1"/>
  <c r="ABL9" i="1"/>
  <c r="ABN9" i="1"/>
  <c r="ABP9" i="1"/>
  <c r="ABS9" i="1"/>
  <c r="ABU9" i="1"/>
  <c r="ABW9" i="1"/>
  <c r="ABY9" i="1"/>
  <c r="ACA9" i="1"/>
  <c r="ACD9" i="1"/>
  <c r="ACF9" i="1"/>
  <c r="ACH9" i="1"/>
  <c r="ACJ9" i="1"/>
  <c r="ACL9" i="1"/>
  <c r="ACO9" i="1"/>
  <c r="ACQ9" i="1"/>
  <c r="ACS9" i="1"/>
  <c r="ACU9" i="1"/>
  <c r="ACW9" i="1"/>
  <c r="ACZ9" i="1"/>
  <c r="ADA9" i="1"/>
  <c r="ADC9" i="1"/>
  <c r="ADD9" i="1"/>
  <c r="ADF9" i="1"/>
  <c r="ADG9" i="1"/>
  <c r="ADI9" i="1"/>
  <c r="ADJ9" i="1"/>
  <c r="ADL9" i="1"/>
  <c r="ADM9" i="1"/>
  <c r="ADP9" i="1"/>
  <c r="ADQ9" i="1"/>
  <c r="ADS9" i="1"/>
  <c r="ADT9" i="1"/>
  <c r="ADV9" i="1"/>
  <c r="ADW9" i="1"/>
  <c r="ADY9" i="1"/>
  <c r="ADZ9" i="1"/>
  <c r="AEB9" i="1"/>
  <c r="AEC9" i="1"/>
  <c r="AEF9" i="1"/>
  <c r="AEG9" i="1"/>
  <c r="AEI9" i="1"/>
  <c r="AEJ9" i="1"/>
  <c r="AEL9" i="1"/>
  <c r="AEM9" i="1"/>
  <c r="AEO9" i="1"/>
  <c r="AEP9" i="1"/>
  <c r="AER9" i="1"/>
  <c r="AES9" i="1"/>
  <c r="AEW9" i="1"/>
  <c r="AEY9" i="1"/>
  <c r="AFB9" i="1"/>
  <c r="AFD9" i="1"/>
  <c r="AFG9" i="1"/>
  <c r="AFI9" i="1"/>
  <c r="AFL9" i="1"/>
  <c r="AFN9" i="1"/>
  <c r="AFQ9" i="1"/>
  <c r="AFS9" i="1"/>
  <c r="AFW9" i="1"/>
  <c r="AFZ9" i="1"/>
  <c r="AGA9" i="1"/>
  <c r="AGD9" i="1"/>
  <c r="AGE9" i="1"/>
  <c r="AGH9" i="1"/>
  <c r="AGI9" i="1"/>
  <c r="AGL9" i="1"/>
  <c r="AGM9" i="1"/>
  <c r="AGP9" i="1"/>
  <c r="AGQ9" i="1"/>
  <c r="AGT9" i="1"/>
  <c r="AGU9" i="1"/>
  <c r="AGX9" i="1"/>
  <c r="AGY9" i="1"/>
  <c r="AHB9" i="1"/>
  <c r="AHC9" i="1"/>
  <c r="AHF9" i="1"/>
  <c r="AHG9" i="1"/>
  <c r="AHJ9" i="1"/>
  <c r="AHK9" i="1"/>
  <c r="AHM9" i="1"/>
  <c r="AHN9" i="1"/>
  <c r="AHO9" i="1"/>
  <c r="AHP9" i="1"/>
  <c r="AHQ9" i="1"/>
  <c r="AHR9" i="1"/>
  <c r="AHS9" i="1"/>
  <c r="AHT9" i="1"/>
  <c r="AHU9" i="1"/>
  <c r="C10" i="1"/>
  <c r="E10" i="1"/>
  <c r="F10" i="1"/>
  <c r="G10" i="1"/>
  <c r="J10" i="1"/>
  <c r="K10" i="1"/>
  <c r="L10" i="1"/>
  <c r="N10" i="1"/>
  <c r="O10" i="1"/>
  <c r="Q10" i="1"/>
  <c r="R10" i="1"/>
  <c r="U10" i="1"/>
  <c r="V10" i="1"/>
  <c r="Y10" i="1"/>
  <c r="Z10" i="1"/>
  <c r="AA10" i="1"/>
  <c r="AB10" i="1"/>
  <c r="AD10" i="1"/>
  <c r="AF10" i="1"/>
  <c r="AI10" i="1"/>
  <c r="AK10" i="1"/>
  <c r="AM10" i="1"/>
  <c r="AO10" i="1"/>
  <c r="AR10" i="1"/>
  <c r="AS10" i="1"/>
  <c r="AV10" i="1"/>
  <c r="AW10" i="1"/>
  <c r="AX10" i="1"/>
  <c r="AZ10" i="1"/>
  <c r="BA10" i="1"/>
  <c r="BB10" i="1"/>
  <c r="BC10" i="1"/>
  <c r="BE10" i="1"/>
  <c r="BF10" i="1"/>
  <c r="BG10" i="1"/>
  <c r="BH10" i="1"/>
  <c r="CC10" i="1"/>
  <c r="CD10" i="1"/>
  <c r="CE10" i="1"/>
  <c r="CG10" i="1"/>
  <c r="CH10" i="1"/>
  <c r="CI10" i="1"/>
  <c r="CJ10" i="1"/>
  <c r="CL10" i="1"/>
  <c r="CM10" i="1"/>
  <c r="CN10" i="1"/>
  <c r="CO10" i="1"/>
  <c r="DJ10" i="1"/>
  <c r="DK10" i="1"/>
  <c r="DL10" i="1"/>
  <c r="DN10" i="1"/>
  <c r="DO10" i="1"/>
  <c r="DP10" i="1"/>
  <c r="DQ10" i="1"/>
  <c r="EL10" i="1"/>
  <c r="EM10" i="1"/>
  <c r="EN10" i="1"/>
  <c r="EP10" i="1"/>
  <c r="EQ10" i="1"/>
  <c r="ER10" i="1"/>
  <c r="ES10" i="1"/>
  <c r="FN10" i="1"/>
  <c r="FO10" i="1"/>
  <c r="FP10" i="1"/>
  <c r="FR10" i="1"/>
  <c r="FS10" i="1"/>
  <c r="FT10" i="1"/>
  <c r="FU10" i="1"/>
  <c r="GQ10" i="1"/>
  <c r="GR10" i="1"/>
  <c r="GS10" i="1"/>
  <c r="GU10" i="1"/>
  <c r="GV10" i="1"/>
  <c r="GW10" i="1"/>
  <c r="GX10" i="1"/>
  <c r="HS10" i="1"/>
  <c r="HT10" i="1"/>
  <c r="HU10" i="1"/>
  <c r="HW10" i="1"/>
  <c r="HX10" i="1"/>
  <c r="HY10" i="1"/>
  <c r="HZ10" i="1"/>
  <c r="IU10" i="1"/>
  <c r="IV10" i="1"/>
  <c r="IW10" i="1"/>
  <c r="IY10" i="1"/>
  <c r="IZ10" i="1"/>
  <c r="JA10" i="1"/>
  <c r="JB10" i="1"/>
  <c r="JW10" i="1"/>
  <c r="JX10" i="1"/>
  <c r="JY10" i="1"/>
  <c r="KA10" i="1"/>
  <c r="KB10" i="1"/>
  <c r="KC10" i="1"/>
  <c r="KD10" i="1"/>
  <c r="KY10" i="1"/>
  <c r="KZ10" i="1"/>
  <c r="LA10" i="1"/>
  <c r="LC10" i="1"/>
  <c r="LD10" i="1"/>
  <c r="LE10" i="1"/>
  <c r="LF10" i="1"/>
  <c r="MB10" i="1"/>
  <c r="MC10" i="1"/>
  <c r="MD10" i="1"/>
  <c r="MF10" i="1"/>
  <c r="MG10" i="1"/>
  <c r="MH10" i="1"/>
  <c r="MI10" i="1"/>
  <c r="ND10" i="1"/>
  <c r="NE10" i="1"/>
  <c r="NF10" i="1"/>
  <c r="NH10" i="1"/>
  <c r="NI10" i="1"/>
  <c r="NJ10" i="1"/>
  <c r="NK10" i="1"/>
  <c r="OF10" i="1"/>
  <c r="OG10" i="1"/>
  <c r="OH10" i="1"/>
  <c r="OJ10" i="1"/>
  <c r="OK10" i="1"/>
  <c r="OL10" i="1"/>
  <c r="OM10" i="1"/>
  <c r="PH10" i="1"/>
  <c r="PI10" i="1"/>
  <c r="PJ10" i="1"/>
  <c r="PL10" i="1"/>
  <c r="PM10" i="1"/>
  <c r="PN10" i="1"/>
  <c r="PO10" i="1"/>
  <c r="QJ10" i="1"/>
  <c r="QK10" i="1"/>
  <c r="QL10" i="1"/>
  <c r="QN10" i="1"/>
  <c r="QO10" i="1"/>
  <c r="QP10" i="1"/>
  <c r="QQ10" i="1"/>
  <c r="RL10" i="1"/>
  <c r="RM10" i="1"/>
  <c r="RN10" i="1"/>
  <c r="RP10" i="1"/>
  <c r="RQ10" i="1"/>
  <c r="RR10" i="1"/>
  <c r="RS10" i="1"/>
  <c r="SN10" i="1"/>
  <c r="SO10" i="1"/>
  <c r="SP10" i="1"/>
  <c r="SR10" i="1"/>
  <c r="SS10" i="1"/>
  <c r="ST10" i="1"/>
  <c r="SU10" i="1"/>
  <c r="TP10" i="1"/>
  <c r="TQ10" i="1"/>
  <c r="TR10" i="1"/>
  <c r="TT10" i="1"/>
  <c r="TU10" i="1"/>
  <c r="TV10" i="1"/>
  <c r="TW10" i="1"/>
  <c r="UR10" i="1"/>
  <c r="US10" i="1"/>
  <c r="UT10" i="1"/>
  <c r="UV10" i="1"/>
  <c r="UW10" i="1"/>
  <c r="UX10" i="1"/>
  <c r="UY10" i="1"/>
  <c r="VT10" i="1"/>
  <c r="VU10" i="1"/>
  <c r="VV10" i="1"/>
  <c r="VX10" i="1"/>
  <c r="VY10" i="1"/>
  <c r="VZ10" i="1"/>
  <c r="WA10" i="1"/>
  <c r="AAK10" i="1"/>
  <c r="AAM10" i="1"/>
  <c r="AAO10" i="1"/>
  <c r="AAQ10" i="1"/>
  <c r="AAS10" i="1"/>
  <c r="AAU10" i="1"/>
  <c r="AAW10" i="1"/>
  <c r="AAY10" i="1"/>
  <c r="ABA10" i="1"/>
  <c r="ABC10" i="1"/>
  <c r="ABE10" i="1"/>
  <c r="ABH10" i="1"/>
  <c r="ABJ10" i="1"/>
  <c r="ABL10" i="1"/>
  <c r="ABN10" i="1"/>
  <c r="ABP10" i="1"/>
  <c r="ABS10" i="1"/>
  <c r="ABU10" i="1"/>
  <c r="ABW10" i="1"/>
  <c r="ABY10" i="1"/>
  <c r="ACA10" i="1"/>
  <c r="ACD10" i="1"/>
  <c r="ACF10" i="1"/>
  <c r="ACH10" i="1"/>
  <c r="ACJ10" i="1"/>
  <c r="ACL10" i="1"/>
  <c r="ACO10" i="1"/>
  <c r="ACQ10" i="1"/>
  <c r="ACS10" i="1"/>
  <c r="ACU10" i="1"/>
  <c r="ACW10" i="1"/>
  <c r="ACZ10" i="1"/>
  <c r="ADA10" i="1"/>
  <c r="ADC10" i="1"/>
  <c r="ADD10" i="1"/>
  <c r="ADF10" i="1"/>
  <c r="ADG10" i="1"/>
  <c r="ADI10" i="1"/>
  <c r="ADJ10" i="1"/>
  <c r="ADL10" i="1"/>
  <c r="ADM10" i="1"/>
  <c r="ADP10" i="1"/>
  <c r="ADQ10" i="1"/>
  <c r="ADS10" i="1"/>
  <c r="ADT10" i="1"/>
  <c r="ADV10" i="1"/>
  <c r="ADW10" i="1"/>
  <c r="ADY10" i="1"/>
  <c r="ADZ10" i="1"/>
  <c r="AEB10" i="1"/>
  <c r="AEC10" i="1"/>
  <c r="AEF10" i="1"/>
  <c r="AEG10" i="1"/>
  <c r="AEI10" i="1"/>
  <c r="AEJ10" i="1"/>
  <c r="AEL10" i="1"/>
  <c r="AEM10" i="1"/>
  <c r="AEO10" i="1"/>
  <c r="AEP10" i="1"/>
  <c r="AER10" i="1"/>
  <c r="AES10" i="1"/>
  <c r="AEW10" i="1"/>
  <c r="AEY10" i="1"/>
  <c r="AFB10" i="1"/>
  <c r="AFD10" i="1"/>
  <c r="AFG10" i="1"/>
  <c r="AFI10" i="1"/>
  <c r="AFL10" i="1"/>
  <c r="AFN10" i="1"/>
  <c r="AFQ10" i="1"/>
  <c r="AFS10" i="1"/>
  <c r="AFW10" i="1"/>
  <c r="AFZ10" i="1"/>
  <c r="AGA10" i="1"/>
  <c r="AGD10" i="1"/>
  <c r="AGE10" i="1"/>
  <c r="AGH10" i="1"/>
  <c r="AGI10" i="1"/>
  <c r="AGL10" i="1"/>
  <c r="AGM10" i="1"/>
  <c r="AGP10" i="1"/>
  <c r="AGQ10" i="1"/>
  <c r="AGT10" i="1"/>
  <c r="AGU10" i="1"/>
  <c r="AGX10" i="1"/>
  <c r="AGY10" i="1"/>
  <c r="AHB10" i="1"/>
  <c r="AHC10" i="1"/>
  <c r="AHF10" i="1"/>
  <c r="AHG10" i="1"/>
  <c r="AHJ10" i="1"/>
  <c r="AHK10" i="1"/>
  <c r="AHM10" i="1"/>
  <c r="AHN10" i="1"/>
  <c r="AHO10" i="1"/>
  <c r="AHP10" i="1"/>
  <c r="AHQ10" i="1"/>
  <c r="AHR10" i="1"/>
  <c r="AHS10" i="1"/>
  <c r="AHT10" i="1"/>
  <c r="AHU10" i="1"/>
  <c r="C11" i="1"/>
  <c r="E11" i="1"/>
  <c r="F11" i="1"/>
  <c r="G11" i="1"/>
  <c r="J11" i="1"/>
  <c r="K11" i="1"/>
  <c r="L11" i="1"/>
  <c r="N11" i="1"/>
  <c r="O11" i="1"/>
  <c r="Q11" i="1"/>
  <c r="R11" i="1"/>
  <c r="U11" i="1"/>
  <c r="V11" i="1"/>
  <c r="Y11" i="1"/>
  <c r="Z11" i="1"/>
  <c r="AA11" i="1"/>
  <c r="AB11" i="1"/>
  <c r="AD11" i="1"/>
  <c r="AF11" i="1"/>
  <c r="AI11" i="1"/>
  <c r="AK11" i="1"/>
  <c r="AM11" i="1"/>
  <c r="AO11" i="1"/>
  <c r="AR11" i="1"/>
  <c r="AS11" i="1"/>
  <c r="AV11" i="1"/>
  <c r="AW11" i="1"/>
  <c r="AX11" i="1"/>
  <c r="AZ11" i="1"/>
  <c r="BA11" i="1"/>
  <c r="BB11" i="1"/>
  <c r="BC11" i="1"/>
  <c r="BE11" i="1"/>
  <c r="BF11" i="1"/>
  <c r="BG11" i="1"/>
  <c r="BH11" i="1"/>
  <c r="CC11" i="1"/>
  <c r="CD11" i="1"/>
  <c r="CE11" i="1"/>
  <c r="CG11" i="1"/>
  <c r="CH11" i="1"/>
  <c r="CI11" i="1"/>
  <c r="CJ11" i="1"/>
  <c r="CL11" i="1"/>
  <c r="CM11" i="1"/>
  <c r="CN11" i="1"/>
  <c r="CO11" i="1"/>
  <c r="DJ11" i="1"/>
  <c r="DK11" i="1"/>
  <c r="DL11" i="1"/>
  <c r="DN11" i="1"/>
  <c r="DO11" i="1"/>
  <c r="DP11" i="1"/>
  <c r="DQ11" i="1"/>
  <c r="EL11" i="1"/>
  <c r="EM11" i="1"/>
  <c r="EN11" i="1"/>
  <c r="EP11" i="1"/>
  <c r="EQ11" i="1"/>
  <c r="ER11" i="1"/>
  <c r="ES11" i="1"/>
  <c r="FN11" i="1"/>
  <c r="FO11" i="1"/>
  <c r="FP11" i="1"/>
  <c r="FR11" i="1"/>
  <c r="FS11" i="1"/>
  <c r="FT11" i="1"/>
  <c r="FU11" i="1"/>
  <c r="GQ11" i="1"/>
  <c r="GR11" i="1"/>
  <c r="GS11" i="1"/>
  <c r="GU11" i="1"/>
  <c r="GV11" i="1"/>
  <c r="GW11" i="1"/>
  <c r="GX11" i="1"/>
  <c r="HS11" i="1"/>
  <c r="HT11" i="1"/>
  <c r="HU11" i="1"/>
  <c r="HW11" i="1"/>
  <c r="HX11" i="1"/>
  <c r="HY11" i="1"/>
  <c r="HZ11" i="1"/>
  <c r="IU11" i="1"/>
  <c r="IV11" i="1"/>
  <c r="IW11" i="1"/>
  <c r="IY11" i="1"/>
  <c r="IZ11" i="1"/>
  <c r="JA11" i="1"/>
  <c r="JB11" i="1"/>
  <c r="JW11" i="1"/>
  <c r="JX11" i="1"/>
  <c r="JY11" i="1"/>
  <c r="KA11" i="1"/>
  <c r="KB11" i="1"/>
  <c r="KC11" i="1"/>
  <c r="KD11" i="1"/>
  <c r="KY11" i="1"/>
  <c r="KZ11" i="1"/>
  <c r="LA11" i="1"/>
  <c r="LC11" i="1"/>
  <c r="LD11" i="1"/>
  <c r="LE11" i="1"/>
  <c r="LF11" i="1"/>
  <c r="MB11" i="1"/>
  <c r="MC11" i="1"/>
  <c r="MD11" i="1"/>
  <c r="MF11" i="1"/>
  <c r="MG11" i="1"/>
  <c r="MH11" i="1"/>
  <c r="MI11" i="1"/>
  <c r="ND11" i="1"/>
  <c r="NE11" i="1"/>
  <c r="NF11" i="1"/>
  <c r="NH11" i="1"/>
  <c r="NI11" i="1"/>
  <c r="NJ11" i="1"/>
  <c r="NK11" i="1"/>
  <c r="OF11" i="1"/>
  <c r="OG11" i="1"/>
  <c r="OH11" i="1"/>
  <c r="OJ11" i="1"/>
  <c r="OK11" i="1"/>
  <c r="OL11" i="1"/>
  <c r="OM11" i="1"/>
  <c r="PH11" i="1"/>
  <c r="PI11" i="1"/>
  <c r="PJ11" i="1"/>
  <c r="PL11" i="1"/>
  <c r="PM11" i="1"/>
  <c r="PN11" i="1"/>
  <c r="PO11" i="1"/>
  <c r="QJ11" i="1"/>
  <c r="QK11" i="1"/>
  <c r="QL11" i="1"/>
  <c r="QN11" i="1"/>
  <c r="QO11" i="1"/>
  <c r="QP11" i="1"/>
  <c r="QQ11" i="1"/>
  <c r="RL11" i="1"/>
  <c r="RM11" i="1"/>
  <c r="RN11" i="1"/>
  <c r="RP11" i="1"/>
  <c r="RQ11" i="1"/>
  <c r="RR11" i="1"/>
  <c r="RS11" i="1"/>
  <c r="SN11" i="1"/>
  <c r="SO11" i="1"/>
  <c r="SP11" i="1"/>
  <c r="SR11" i="1"/>
  <c r="SS11" i="1"/>
  <c r="ST11" i="1"/>
  <c r="SU11" i="1"/>
  <c r="TP11" i="1"/>
  <c r="TQ11" i="1"/>
  <c r="TR11" i="1"/>
  <c r="TT11" i="1"/>
  <c r="TU11" i="1"/>
  <c r="TV11" i="1"/>
  <c r="TW11" i="1"/>
  <c r="UR11" i="1"/>
  <c r="US11" i="1"/>
  <c r="UT11" i="1"/>
  <c r="UV11" i="1"/>
  <c r="UW11" i="1"/>
  <c r="UX11" i="1"/>
  <c r="UY11" i="1"/>
  <c r="VT11" i="1"/>
  <c r="VU11" i="1"/>
  <c r="VV11" i="1"/>
  <c r="VX11" i="1"/>
  <c r="VY11" i="1"/>
  <c r="VZ11" i="1"/>
  <c r="WA11" i="1"/>
  <c r="AAK11" i="1"/>
  <c r="AAM11" i="1"/>
  <c r="AAO11" i="1"/>
  <c r="AAQ11" i="1"/>
  <c r="AAS11" i="1"/>
  <c r="AAU11" i="1"/>
  <c r="AAW11" i="1"/>
  <c r="AAY11" i="1"/>
  <c r="ABA11" i="1"/>
  <c r="ABC11" i="1"/>
  <c r="ABE11" i="1"/>
  <c r="ABH11" i="1"/>
  <c r="ABJ11" i="1"/>
  <c r="ABL11" i="1"/>
  <c r="ABN11" i="1"/>
  <c r="ABP11" i="1"/>
  <c r="ABS11" i="1"/>
  <c r="ABU11" i="1"/>
  <c r="ABW11" i="1"/>
  <c r="ABY11" i="1"/>
  <c r="ACA11" i="1"/>
  <c r="ACD11" i="1"/>
  <c r="ACF11" i="1"/>
  <c r="ACH11" i="1"/>
  <c r="ACJ11" i="1"/>
  <c r="ACL11" i="1"/>
  <c r="ACO11" i="1"/>
  <c r="ACQ11" i="1"/>
  <c r="ACS11" i="1"/>
  <c r="ACU11" i="1"/>
  <c r="ACW11" i="1"/>
  <c r="ACZ11" i="1"/>
  <c r="ADA11" i="1"/>
  <c r="ADC11" i="1"/>
  <c r="ADD11" i="1"/>
  <c r="ADF11" i="1"/>
  <c r="ADG11" i="1"/>
  <c r="ADI11" i="1"/>
  <c r="ADJ11" i="1"/>
  <c r="ADL11" i="1"/>
  <c r="ADM11" i="1"/>
  <c r="ADP11" i="1"/>
  <c r="ADQ11" i="1"/>
  <c r="ADS11" i="1"/>
  <c r="ADT11" i="1"/>
  <c r="ADV11" i="1"/>
  <c r="ADW11" i="1"/>
  <c r="ADY11" i="1"/>
  <c r="ADZ11" i="1"/>
  <c r="AEB11" i="1"/>
  <c r="AEC11" i="1"/>
  <c r="AEF11" i="1"/>
  <c r="AEG11" i="1"/>
  <c r="AEI11" i="1"/>
  <c r="AEJ11" i="1"/>
  <c r="AEL11" i="1"/>
  <c r="AEM11" i="1"/>
  <c r="AEO11" i="1"/>
  <c r="AEP11" i="1"/>
  <c r="AER11" i="1"/>
  <c r="AES11" i="1"/>
  <c r="AEW11" i="1"/>
  <c r="AEY11" i="1"/>
  <c r="AFB11" i="1"/>
  <c r="AFD11" i="1"/>
  <c r="AFG11" i="1"/>
  <c r="AFI11" i="1"/>
  <c r="AFL11" i="1"/>
  <c r="AFN11" i="1"/>
  <c r="AFQ11" i="1"/>
  <c r="AFS11" i="1"/>
  <c r="AFW11" i="1"/>
  <c r="AFZ11" i="1"/>
  <c r="AGA11" i="1"/>
  <c r="AGD11" i="1"/>
  <c r="AGE11" i="1"/>
  <c r="AGH11" i="1"/>
  <c r="AGI11" i="1"/>
  <c r="AGL11" i="1"/>
  <c r="AGM11" i="1"/>
  <c r="AGP11" i="1"/>
  <c r="AGQ11" i="1"/>
  <c r="AGT11" i="1"/>
  <c r="AGU11" i="1"/>
  <c r="AGX11" i="1"/>
  <c r="AGY11" i="1"/>
  <c r="AHB11" i="1"/>
  <c r="AHC11" i="1"/>
  <c r="AHF11" i="1"/>
  <c r="AHG11" i="1"/>
  <c r="AHJ11" i="1"/>
  <c r="AHK11" i="1"/>
  <c r="AHM11" i="1"/>
  <c r="AHN11" i="1"/>
  <c r="AHO11" i="1"/>
  <c r="AHP11" i="1"/>
  <c r="AHQ11" i="1"/>
  <c r="AHR11" i="1"/>
  <c r="AHS11" i="1"/>
  <c r="AHT11" i="1"/>
  <c r="AHU11" i="1"/>
  <c r="C12" i="1"/>
  <c r="E12" i="1"/>
  <c r="F12" i="1"/>
  <c r="G12" i="1"/>
  <c r="J12" i="1"/>
  <c r="K12" i="1"/>
  <c r="L12" i="1"/>
  <c r="N12" i="1"/>
  <c r="O12" i="1"/>
  <c r="Q12" i="1"/>
  <c r="R12" i="1"/>
  <c r="U12" i="1"/>
  <c r="V12" i="1"/>
  <c r="Y12" i="1"/>
  <c r="Z12" i="1"/>
  <c r="AA12" i="1"/>
  <c r="AB12" i="1"/>
  <c r="AD12" i="1"/>
  <c r="AF12" i="1"/>
  <c r="AI12" i="1"/>
  <c r="AK12" i="1"/>
  <c r="AM12" i="1"/>
  <c r="AO12" i="1"/>
  <c r="AR12" i="1"/>
  <c r="AS12" i="1"/>
  <c r="AV12" i="1"/>
  <c r="AW12" i="1"/>
  <c r="AX12" i="1"/>
  <c r="AZ12" i="1"/>
  <c r="BA12" i="1"/>
  <c r="BB12" i="1"/>
  <c r="BC12" i="1"/>
  <c r="BE12" i="1"/>
  <c r="BF12" i="1"/>
  <c r="BG12" i="1"/>
  <c r="BH12" i="1"/>
  <c r="CC12" i="1"/>
  <c r="CD12" i="1"/>
  <c r="CE12" i="1"/>
  <c r="CG12" i="1"/>
  <c r="CH12" i="1"/>
  <c r="CI12" i="1"/>
  <c r="CJ12" i="1"/>
  <c r="CL12" i="1"/>
  <c r="CM12" i="1"/>
  <c r="CN12" i="1"/>
  <c r="CO12" i="1"/>
  <c r="DJ12" i="1"/>
  <c r="DK12" i="1"/>
  <c r="DL12" i="1"/>
  <c r="DN12" i="1"/>
  <c r="DO12" i="1"/>
  <c r="DP12" i="1"/>
  <c r="DQ12" i="1"/>
  <c r="EL12" i="1"/>
  <c r="EM12" i="1"/>
  <c r="EN12" i="1"/>
  <c r="EP12" i="1"/>
  <c r="EQ12" i="1"/>
  <c r="ER12" i="1"/>
  <c r="ES12" i="1"/>
  <c r="FN12" i="1"/>
  <c r="FO12" i="1"/>
  <c r="FP12" i="1"/>
  <c r="FR12" i="1"/>
  <c r="FS12" i="1"/>
  <c r="FT12" i="1"/>
  <c r="FU12" i="1"/>
  <c r="GQ12" i="1"/>
  <c r="GR12" i="1"/>
  <c r="GS12" i="1"/>
  <c r="GU12" i="1"/>
  <c r="GV12" i="1"/>
  <c r="GW12" i="1"/>
  <c r="GX12" i="1"/>
  <c r="HS12" i="1"/>
  <c r="HT12" i="1"/>
  <c r="HU12" i="1"/>
  <c r="HW12" i="1"/>
  <c r="HX12" i="1"/>
  <c r="HY12" i="1"/>
  <c r="HZ12" i="1"/>
  <c r="IU12" i="1"/>
  <c r="IV12" i="1"/>
  <c r="IW12" i="1"/>
  <c r="IY12" i="1"/>
  <c r="IZ12" i="1"/>
  <c r="JA12" i="1"/>
  <c r="JB12" i="1"/>
  <c r="JW12" i="1"/>
  <c r="JX12" i="1"/>
  <c r="JY12" i="1"/>
  <c r="KA12" i="1"/>
  <c r="KB12" i="1"/>
  <c r="KC12" i="1"/>
  <c r="KD12" i="1"/>
  <c r="KY12" i="1"/>
  <c r="KZ12" i="1"/>
  <c r="LA12" i="1"/>
  <c r="LC12" i="1"/>
  <c r="LD12" i="1"/>
  <c r="LE12" i="1"/>
  <c r="LF12" i="1"/>
  <c r="MB12" i="1"/>
  <c r="MC12" i="1"/>
  <c r="MD12" i="1"/>
  <c r="MF12" i="1"/>
  <c r="MG12" i="1"/>
  <c r="MH12" i="1"/>
  <c r="MI12" i="1"/>
  <c r="ND12" i="1"/>
  <c r="NE12" i="1"/>
  <c r="NF12" i="1"/>
  <c r="NH12" i="1"/>
  <c r="NI12" i="1"/>
  <c r="NJ12" i="1"/>
  <c r="NK12" i="1"/>
  <c r="OF12" i="1"/>
  <c r="OG12" i="1"/>
  <c r="OH12" i="1"/>
  <c r="OJ12" i="1"/>
  <c r="OK12" i="1"/>
  <c r="OL12" i="1"/>
  <c r="OM12" i="1"/>
  <c r="PH12" i="1"/>
  <c r="PI12" i="1"/>
  <c r="PJ12" i="1"/>
  <c r="PL12" i="1"/>
  <c r="PM12" i="1"/>
  <c r="PN12" i="1"/>
  <c r="PO12" i="1"/>
  <c r="QJ12" i="1"/>
  <c r="QK12" i="1"/>
  <c r="QL12" i="1"/>
  <c r="QN12" i="1"/>
  <c r="QO12" i="1"/>
  <c r="QP12" i="1"/>
  <c r="QQ12" i="1"/>
  <c r="RL12" i="1"/>
  <c r="RM12" i="1"/>
  <c r="RN12" i="1"/>
  <c r="RP12" i="1"/>
  <c r="RQ12" i="1"/>
  <c r="RR12" i="1"/>
  <c r="RS12" i="1"/>
  <c r="SN12" i="1"/>
  <c r="SO12" i="1"/>
  <c r="SP12" i="1"/>
  <c r="SR12" i="1"/>
  <c r="SS12" i="1"/>
  <c r="ST12" i="1"/>
  <c r="SU12" i="1"/>
  <c r="TP12" i="1"/>
  <c r="TQ12" i="1"/>
  <c r="TR12" i="1"/>
  <c r="TT12" i="1"/>
  <c r="TU12" i="1"/>
  <c r="TV12" i="1"/>
  <c r="TW12" i="1"/>
  <c r="UR12" i="1"/>
  <c r="US12" i="1"/>
  <c r="UT12" i="1"/>
  <c r="UV12" i="1"/>
  <c r="UW12" i="1"/>
  <c r="UX12" i="1"/>
  <c r="UY12" i="1"/>
  <c r="VT12" i="1"/>
  <c r="VU12" i="1"/>
  <c r="VV12" i="1"/>
  <c r="VX12" i="1"/>
  <c r="VY12" i="1"/>
  <c r="VZ12" i="1"/>
  <c r="WA12" i="1"/>
  <c r="AAK12" i="1"/>
  <c r="AAM12" i="1"/>
  <c r="AAO12" i="1"/>
  <c r="AAQ12" i="1"/>
  <c r="AAS12" i="1"/>
  <c r="AAU12" i="1"/>
  <c r="AAW12" i="1"/>
  <c r="AAY12" i="1"/>
  <c r="ABA12" i="1"/>
  <c r="ABC12" i="1"/>
  <c r="ABE12" i="1"/>
  <c r="ABH12" i="1"/>
  <c r="ABJ12" i="1"/>
  <c r="ABL12" i="1"/>
  <c r="ABN12" i="1"/>
  <c r="ABP12" i="1"/>
  <c r="ABS12" i="1"/>
  <c r="ABU12" i="1"/>
  <c r="ABW12" i="1"/>
  <c r="ABY12" i="1"/>
  <c r="ACA12" i="1"/>
  <c r="ACD12" i="1"/>
  <c r="ACF12" i="1"/>
  <c r="ACH12" i="1"/>
  <c r="ACJ12" i="1"/>
  <c r="ACL12" i="1"/>
  <c r="ACO12" i="1"/>
  <c r="ACQ12" i="1"/>
  <c r="ACS12" i="1"/>
  <c r="ACU12" i="1"/>
  <c r="ACW12" i="1"/>
  <c r="ACZ12" i="1"/>
  <c r="ADA12" i="1"/>
  <c r="ADC12" i="1"/>
  <c r="ADD12" i="1"/>
  <c r="ADF12" i="1"/>
  <c r="ADG12" i="1"/>
  <c r="ADI12" i="1"/>
  <c r="ADJ12" i="1"/>
  <c r="ADL12" i="1"/>
  <c r="ADM12" i="1"/>
  <c r="ADP12" i="1"/>
  <c r="ADQ12" i="1"/>
  <c r="ADS12" i="1"/>
  <c r="ADT12" i="1"/>
  <c r="ADV12" i="1"/>
  <c r="ADW12" i="1"/>
  <c r="ADY12" i="1"/>
  <c r="ADZ12" i="1"/>
  <c r="AEB12" i="1"/>
  <c r="AEC12" i="1"/>
  <c r="AEF12" i="1"/>
  <c r="AEG12" i="1"/>
  <c r="AEI12" i="1"/>
  <c r="AEJ12" i="1"/>
  <c r="AEL12" i="1"/>
  <c r="AEM12" i="1"/>
  <c r="AEO12" i="1"/>
  <c r="AEP12" i="1"/>
  <c r="AER12" i="1"/>
  <c r="AES12" i="1"/>
  <c r="AEW12" i="1"/>
  <c r="AEY12" i="1"/>
  <c r="AFB12" i="1"/>
  <c r="AFD12" i="1"/>
  <c r="AFG12" i="1"/>
  <c r="AFI12" i="1"/>
  <c r="AFL12" i="1"/>
  <c r="AFN12" i="1"/>
  <c r="AFQ12" i="1"/>
  <c r="AFS12" i="1"/>
  <c r="AFW12" i="1"/>
  <c r="AFZ12" i="1"/>
  <c r="AGA12" i="1"/>
  <c r="AGD12" i="1"/>
  <c r="AGE12" i="1"/>
  <c r="AGH12" i="1"/>
  <c r="AGI12" i="1"/>
  <c r="AGL12" i="1"/>
  <c r="AGM12" i="1"/>
  <c r="AGP12" i="1"/>
  <c r="AGQ12" i="1"/>
  <c r="AGT12" i="1"/>
  <c r="AGU12" i="1"/>
  <c r="AGX12" i="1"/>
  <c r="AGY12" i="1"/>
  <c r="AHB12" i="1"/>
  <c r="AHC12" i="1"/>
  <c r="AHF12" i="1"/>
  <c r="AHG12" i="1"/>
  <c r="AHJ12" i="1"/>
  <c r="AHK12" i="1"/>
  <c r="AHM12" i="1"/>
  <c r="AHN12" i="1"/>
  <c r="AHO12" i="1"/>
  <c r="AHP12" i="1"/>
  <c r="AHQ12" i="1"/>
  <c r="AHR12" i="1"/>
  <c r="AHS12" i="1"/>
  <c r="AHT12" i="1"/>
  <c r="AHU12" i="1"/>
  <c r="C13" i="1"/>
  <c r="E13" i="1"/>
  <c r="F13" i="1"/>
  <c r="G13" i="1"/>
  <c r="J13" i="1"/>
  <c r="K13" i="1"/>
  <c r="L13" i="1"/>
  <c r="N13" i="1"/>
  <c r="O13" i="1"/>
  <c r="Q13" i="1"/>
  <c r="R13" i="1"/>
  <c r="U13" i="1"/>
  <c r="V13" i="1"/>
  <c r="Y13" i="1"/>
  <c r="Z13" i="1"/>
  <c r="AA13" i="1"/>
  <c r="AB13" i="1"/>
  <c r="AD13" i="1"/>
  <c r="AF13" i="1"/>
  <c r="AI13" i="1"/>
  <c r="AK13" i="1"/>
  <c r="AM13" i="1"/>
  <c r="AO13" i="1"/>
  <c r="AR13" i="1"/>
  <c r="AS13" i="1"/>
  <c r="AV13" i="1"/>
  <c r="AW13" i="1"/>
  <c r="AX13" i="1"/>
  <c r="AZ13" i="1"/>
  <c r="BA13" i="1"/>
  <c r="BB13" i="1"/>
  <c r="BC13" i="1"/>
  <c r="BE13" i="1"/>
  <c r="BF13" i="1"/>
  <c r="BG13" i="1"/>
  <c r="BH13" i="1"/>
  <c r="CC13" i="1"/>
  <c r="CD13" i="1"/>
  <c r="CE13" i="1"/>
  <c r="CG13" i="1"/>
  <c r="CH13" i="1"/>
  <c r="CI13" i="1"/>
  <c r="CJ13" i="1"/>
  <c r="CL13" i="1"/>
  <c r="CM13" i="1"/>
  <c r="CN13" i="1"/>
  <c r="CO13" i="1"/>
  <c r="DJ13" i="1"/>
  <c r="DK13" i="1"/>
  <c r="DL13" i="1"/>
  <c r="DN13" i="1"/>
  <c r="DO13" i="1"/>
  <c r="DP13" i="1"/>
  <c r="DQ13" i="1"/>
  <c r="EL13" i="1"/>
  <c r="EM13" i="1"/>
  <c r="EN13" i="1"/>
  <c r="EP13" i="1"/>
  <c r="EQ13" i="1"/>
  <c r="ER13" i="1"/>
  <c r="ES13" i="1"/>
  <c r="FN13" i="1"/>
  <c r="FO13" i="1"/>
  <c r="FP13" i="1"/>
  <c r="FR13" i="1"/>
  <c r="FS13" i="1"/>
  <c r="FT13" i="1"/>
  <c r="FU13" i="1"/>
  <c r="GQ13" i="1"/>
  <c r="GR13" i="1"/>
  <c r="GS13" i="1"/>
  <c r="GU13" i="1"/>
  <c r="GV13" i="1"/>
  <c r="GW13" i="1"/>
  <c r="GX13" i="1"/>
  <c r="HS13" i="1"/>
  <c r="HT13" i="1"/>
  <c r="HU13" i="1"/>
  <c r="HW13" i="1"/>
  <c r="HX13" i="1"/>
  <c r="HY13" i="1"/>
  <c r="HZ13" i="1"/>
  <c r="IU13" i="1"/>
  <c r="IV13" i="1"/>
  <c r="IW13" i="1"/>
  <c r="IY13" i="1"/>
  <c r="IZ13" i="1"/>
  <c r="JA13" i="1"/>
  <c r="JB13" i="1"/>
  <c r="JW13" i="1"/>
  <c r="JX13" i="1"/>
  <c r="JY13" i="1"/>
  <c r="KA13" i="1"/>
  <c r="KB13" i="1"/>
  <c r="KC13" i="1"/>
  <c r="KD13" i="1"/>
  <c r="KY13" i="1"/>
  <c r="KZ13" i="1"/>
  <c r="LA13" i="1"/>
  <c r="LC13" i="1"/>
  <c r="LD13" i="1"/>
  <c r="LE13" i="1"/>
  <c r="LF13" i="1"/>
  <c r="MB13" i="1"/>
  <c r="MC13" i="1"/>
  <c r="MD13" i="1"/>
  <c r="MF13" i="1"/>
  <c r="MG13" i="1"/>
  <c r="MH13" i="1"/>
  <c r="MI13" i="1"/>
  <c r="ND13" i="1"/>
  <c r="NE13" i="1"/>
  <c r="NF13" i="1"/>
  <c r="NH13" i="1"/>
  <c r="NI13" i="1"/>
  <c r="NJ13" i="1"/>
  <c r="NK13" i="1"/>
  <c r="OF13" i="1"/>
  <c r="OG13" i="1"/>
  <c r="OH13" i="1"/>
  <c r="OJ13" i="1"/>
  <c r="OK13" i="1"/>
  <c r="OL13" i="1"/>
  <c r="OM13" i="1"/>
  <c r="PH13" i="1"/>
  <c r="PI13" i="1"/>
  <c r="PJ13" i="1"/>
  <c r="PL13" i="1"/>
  <c r="PM13" i="1"/>
  <c r="PN13" i="1"/>
  <c r="PO13" i="1"/>
  <c r="QJ13" i="1"/>
  <c r="QK13" i="1"/>
  <c r="QL13" i="1"/>
  <c r="QN13" i="1"/>
  <c r="QO13" i="1"/>
  <c r="QP13" i="1"/>
  <c r="QQ13" i="1"/>
  <c r="RL13" i="1"/>
  <c r="RM13" i="1"/>
  <c r="RN13" i="1"/>
  <c r="RP13" i="1"/>
  <c r="RQ13" i="1"/>
  <c r="RR13" i="1"/>
  <c r="RS13" i="1"/>
  <c r="SN13" i="1"/>
  <c r="SO13" i="1"/>
  <c r="SP13" i="1"/>
  <c r="SR13" i="1"/>
  <c r="SS13" i="1"/>
  <c r="ST13" i="1"/>
  <c r="SU13" i="1"/>
  <c r="TP13" i="1"/>
  <c r="TQ13" i="1"/>
  <c r="TR13" i="1"/>
  <c r="TT13" i="1"/>
  <c r="TU13" i="1"/>
  <c r="TV13" i="1"/>
  <c r="TW13" i="1"/>
  <c r="UR13" i="1"/>
  <c r="US13" i="1"/>
  <c r="UT13" i="1"/>
  <c r="UV13" i="1"/>
  <c r="UW13" i="1"/>
  <c r="UX13" i="1"/>
  <c r="UY13" i="1"/>
  <c r="VT13" i="1"/>
  <c r="VU13" i="1"/>
  <c r="VV13" i="1"/>
  <c r="VX13" i="1"/>
  <c r="VY13" i="1"/>
  <c r="VZ13" i="1"/>
  <c r="WA13" i="1"/>
  <c r="AAK13" i="1"/>
  <c r="AAM13" i="1"/>
  <c r="AAO13" i="1"/>
  <c r="AAQ13" i="1"/>
  <c r="AAS13" i="1"/>
  <c r="AAU13" i="1"/>
  <c r="AAW13" i="1"/>
  <c r="AAY13" i="1"/>
  <c r="ABA13" i="1"/>
  <c r="ABC13" i="1"/>
  <c r="ABE13" i="1"/>
  <c r="ABH13" i="1"/>
  <c r="ABJ13" i="1"/>
  <c r="ABL13" i="1"/>
  <c r="ABN13" i="1"/>
  <c r="ABP13" i="1"/>
  <c r="ABS13" i="1"/>
  <c r="ABU13" i="1"/>
  <c r="ABW13" i="1"/>
  <c r="ABY13" i="1"/>
  <c r="ACA13" i="1"/>
  <c r="ACD13" i="1"/>
  <c r="ACF13" i="1"/>
  <c r="ACH13" i="1"/>
  <c r="ACJ13" i="1"/>
  <c r="ACL13" i="1"/>
  <c r="ACO13" i="1"/>
  <c r="ACQ13" i="1"/>
  <c r="ACS13" i="1"/>
  <c r="ACU13" i="1"/>
  <c r="ACW13" i="1"/>
  <c r="ACZ13" i="1"/>
  <c r="ADA13" i="1"/>
  <c r="ADC13" i="1"/>
  <c r="ADD13" i="1"/>
  <c r="ADF13" i="1"/>
  <c r="ADG13" i="1"/>
  <c r="ADI13" i="1"/>
  <c r="ADJ13" i="1"/>
  <c r="ADL13" i="1"/>
  <c r="ADM13" i="1"/>
  <c r="ADP13" i="1"/>
  <c r="ADQ13" i="1"/>
  <c r="ADS13" i="1"/>
  <c r="ADT13" i="1"/>
  <c r="ADV13" i="1"/>
  <c r="ADW13" i="1"/>
  <c r="ADY13" i="1"/>
  <c r="ADZ13" i="1"/>
  <c r="AEB13" i="1"/>
  <c r="AEC13" i="1"/>
  <c r="AEF13" i="1"/>
  <c r="AEG13" i="1"/>
  <c r="AEI13" i="1"/>
  <c r="AEJ13" i="1"/>
  <c r="AEL13" i="1"/>
  <c r="AEM13" i="1"/>
  <c r="AEO13" i="1"/>
  <c r="AEP13" i="1"/>
  <c r="AER13" i="1"/>
  <c r="AES13" i="1"/>
  <c r="AEW13" i="1"/>
  <c r="AEY13" i="1"/>
  <c r="AFB13" i="1"/>
  <c r="AFD13" i="1"/>
  <c r="AFG13" i="1"/>
  <c r="AFI13" i="1"/>
  <c r="AFL13" i="1"/>
  <c r="AFN13" i="1"/>
  <c r="AFQ13" i="1"/>
  <c r="AFS13" i="1"/>
  <c r="AFW13" i="1"/>
  <c r="AFZ13" i="1"/>
  <c r="AGA13" i="1"/>
  <c r="AGD13" i="1"/>
  <c r="AGE13" i="1"/>
  <c r="AGH13" i="1"/>
  <c r="AGI13" i="1"/>
  <c r="AGL13" i="1"/>
  <c r="AGM13" i="1"/>
  <c r="AGP13" i="1"/>
  <c r="AGQ13" i="1"/>
  <c r="AGT13" i="1"/>
  <c r="AGU13" i="1"/>
  <c r="AGX13" i="1"/>
  <c r="AGY13" i="1"/>
  <c r="AHB13" i="1"/>
  <c r="AHC13" i="1"/>
  <c r="AHF13" i="1"/>
  <c r="AHG13" i="1"/>
  <c r="AHJ13" i="1"/>
  <c r="AHK13" i="1"/>
  <c r="AHM13" i="1"/>
  <c r="AHN13" i="1"/>
  <c r="AHO13" i="1"/>
  <c r="AHP13" i="1"/>
  <c r="AHQ13" i="1"/>
  <c r="AHR13" i="1"/>
  <c r="AHS13" i="1"/>
  <c r="AHT13" i="1"/>
  <c r="AHU13" i="1"/>
  <c r="C14" i="1"/>
  <c r="E14" i="1"/>
  <c r="F14" i="1"/>
  <c r="G14" i="1"/>
  <c r="J14" i="1"/>
  <c r="K14" i="1"/>
  <c r="L14" i="1"/>
  <c r="N14" i="1"/>
  <c r="O14" i="1"/>
  <c r="Q14" i="1"/>
  <c r="R14" i="1"/>
  <c r="U14" i="1"/>
  <c r="V14" i="1"/>
  <c r="Y14" i="1"/>
  <c r="Z14" i="1"/>
  <c r="AA14" i="1"/>
  <c r="AB14" i="1"/>
  <c r="AD14" i="1"/>
  <c r="AF14" i="1"/>
  <c r="AI14" i="1"/>
  <c r="AK14" i="1"/>
  <c r="AM14" i="1"/>
  <c r="AO14" i="1"/>
  <c r="AR14" i="1"/>
  <c r="AS14" i="1"/>
  <c r="AV14" i="1"/>
  <c r="AW14" i="1"/>
  <c r="AX14" i="1"/>
  <c r="AZ14" i="1"/>
  <c r="BA14" i="1"/>
  <c r="BB14" i="1"/>
  <c r="BC14" i="1"/>
  <c r="BE14" i="1"/>
  <c r="BF14" i="1"/>
  <c r="BG14" i="1"/>
  <c r="BH14" i="1"/>
  <c r="CC14" i="1"/>
  <c r="CD14" i="1"/>
  <c r="CE14" i="1"/>
  <c r="CG14" i="1"/>
  <c r="CH14" i="1"/>
  <c r="CI14" i="1"/>
  <c r="CJ14" i="1"/>
  <c r="CL14" i="1"/>
  <c r="CM14" i="1"/>
  <c r="CN14" i="1"/>
  <c r="CO14" i="1"/>
  <c r="DJ14" i="1"/>
  <c r="DK14" i="1"/>
  <c r="DL14" i="1"/>
  <c r="DN14" i="1"/>
  <c r="DO14" i="1"/>
  <c r="DP14" i="1"/>
  <c r="DQ14" i="1"/>
  <c r="EL14" i="1"/>
  <c r="EM14" i="1"/>
  <c r="EN14" i="1"/>
  <c r="EP14" i="1"/>
  <c r="EQ14" i="1"/>
  <c r="ER14" i="1"/>
  <c r="ES14" i="1"/>
  <c r="FN14" i="1"/>
  <c r="FO14" i="1"/>
  <c r="FP14" i="1"/>
  <c r="FR14" i="1"/>
  <c r="FS14" i="1"/>
  <c r="FT14" i="1"/>
  <c r="FU14" i="1"/>
  <c r="GQ14" i="1"/>
  <c r="GR14" i="1"/>
  <c r="GS14" i="1"/>
  <c r="GU14" i="1"/>
  <c r="GV14" i="1"/>
  <c r="GW14" i="1"/>
  <c r="GX14" i="1"/>
  <c r="HS14" i="1"/>
  <c r="HT14" i="1"/>
  <c r="HU14" i="1"/>
  <c r="HW14" i="1"/>
  <c r="HX14" i="1"/>
  <c r="HY14" i="1"/>
  <c r="HZ14" i="1"/>
  <c r="IU14" i="1"/>
  <c r="IV14" i="1"/>
  <c r="IW14" i="1"/>
  <c r="IY14" i="1"/>
  <c r="IZ14" i="1"/>
  <c r="JA14" i="1"/>
  <c r="JB14" i="1"/>
  <c r="JW14" i="1"/>
  <c r="JX14" i="1"/>
  <c r="JY14" i="1"/>
  <c r="KA14" i="1"/>
  <c r="KB14" i="1"/>
  <c r="KC14" i="1"/>
  <c r="KD14" i="1"/>
  <c r="KY14" i="1"/>
  <c r="KZ14" i="1"/>
  <c r="LA14" i="1"/>
  <c r="LC14" i="1"/>
  <c r="LD14" i="1"/>
  <c r="LE14" i="1"/>
  <c r="LF14" i="1"/>
  <c r="MB14" i="1"/>
  <c r="MC14" i="1"/>
  <c r="MD14" i="1"/>
  <c r="MF14" i="1"/>
  <c r="MG14" i="1"/>
  <c r="MH14" i="1"/>
  <c r="MI14" i="1"/>
  <c r="ND14" i="1"/>
  <c r="NE14" i="1"/>
  <c r="NF14" i="1"/>
  <c r="NH14" i="1"/>
  <c r="NI14" i="1"/>
  <c r="NJ14" i="1"/>
  <c r="NK14" i="1"/>
  <c r="OF14" i="1"/>
  <c r="OG14" i="1"/>
  <c r="OH14" i="1"/>
  <c r="OJ14" i="1"/>
  <c r="OK14" i="1"/>
  <c r="OL14" i="1"/>
  <c r="OM14" i="1"/>
  <c r="PH14" i="1"/>
  <c r="PI14" i="1"/>
  <c r="PJ14" i="1"/>
  <c r="PL14" i="1"/>
  <c r="PM14" i="1"/>
  <c r="PN14" i="1"/>
  <c r="PO14" i="1"/>
  <c r="QJ14" i="1"/>
  <c r="QK14" i="1"/>
  <c r="QL14" i="1"/>
  <c r="QN14" i="1"/>
  <c r="QO14" i="1"/>
  <c r="QP14" i="1"/>
  <c r="QQ14" i="1"/>
  <c r="RL14" i="1"/>
  <c r="RM14" i="1"/>
  <c r="RN14" i="1"/>
  <c r="RP14" i="1"/>
  <c r="RQ14" i="1"/>
  <c r="RR14" i="1"/>
  <c r="RS14" i="1"/>
  <c r="SN14" i="1"/>
  <c r="SO14" i="1"/>
  <c r="SP14" i="1"/>
  <c r="SR14" i="1"/>
  <c r="SS14" i="1"/>
  <c r="ST14" i="1"/>
  <c r="SU14" i="1"/>
  <c r="TP14" i="1"/>
  <c r="TQ14" i="1"/>
  <c r="TR14" i="1"/>
  <c r="TT14" i="1"/>
  <c r="TU14" i="1"/>
  <c r="TV14" i="1"/>
  <c r="TW14" i="1"/>
  <c r="UR14" i="1"/>
  <c r="US14" i="1"/>
  <c r="UT14" i="1"/>
  <c r="UV14" i="1"/>
  <c r="UW14" i="1"/>
  <c r="UX14" i="1"/>
  <c r="UY14" i="1"/>
  <c r="VT14" i="1"/>
  <c r="VU14" i="1"/>
  <c r="VV14" i="1"/>
  <c r="VX14" i="1"/>
  <c r="VY14" i="1"/>
  <c r="VZ14" i="1"/>
  <c r="WA14" i="1"/>
  <c r="AAK14" i="1"/>
  <c r="AAM14" i="1"/>
  <c r="AAO14" i="1"/>
  <c r="AAQ14" i="1"/>
  <c r="AAS14" i="1"/>
  <c r="AAU14" i="1"/>
  <c r="AAW14" i="1"/>
  <c r="AAY14" i="1"/>
  <c r="ABA14" i="1"/>
  <c r="ABC14" i="1"/>
  <c r="ABE14" i="1"/>
  <c r="ABH14" i="1"/>
  <c r="ABJ14" i="1"/>
  <c r="ABL14" i="1"/>
  <c r="ABN14" i="1"/>
  <c r="ABP14" i="1"/>
  <c r="ABS14" i="1"/>
  <c r="ABU14" i="1"/>
  <c r="ABW14" i="1"/>
  <c r="ABY14" i="1"/>
  <c r="ACA14" i="1"/>
  <c r="ACD14" i="1"/>
  <c r="ACF14" i="1"/>
  <c r="ACH14" i="1"/>
  <c r="ACJ14" i="1"/>
  <c r="ACL14" i="1"/>
  <c r="ACO14" i="1"/>
  <c r="ACQ14" i="1"/>
  <c r="ACS14" i="1"/>
  <c r="ACU14" i="1"/>
  <c r="ACW14" i="1"/>
  <c r="ACZ14" i="1"/>
  <c r="ADA14" i="1"/>
  <c r="ADC14" i="1"/>
  <c r="ADD14" i="1"/>
  <c r="ADF14" i="1"/>
  <c r="ADG14" i="1"/>
  <c r="ADI14" i="1"/>
  <c r="ADJ14" i="1"/>
  <c r="ADL14" i="1"/>
  <c r="ADM14" i="1"/>
  <c r="ADP14" i="1"/>
  <c r="ADQ14" i="1"/>
  <c r="ADS14" i="1"/>
  <c r="ADT14" i="1"/>
  <c r="ADV14" i="1"/>
  <c r="ADW14" i="1"/>
  <c r="ADY14" i="1"/>
  <c r="ADZ14" i="1"/>
  <c r="AEB14" i="1"/>
  <c r="AEC14" i="1"/>
  <c r="AEF14" i="1"/>
  <c r="AEG14" i="1"/>
  <c r="AEI14" i="1"/>
  <c r="AEJ14" i="1"/>
  <c r="AEL14" i="1"/>
  <c r="AEM14" i="1"/>
  <c r="AEO14" i="1"/>
  <c r="AEP14" i="1"/>
  <c r="AER14" i="1"/>
  <c r="AES14" i="1"/>
  <c r="AEW14" i="1"/>
  <c r="AEY14" i="1"/>
  <c r="AFB14" i="1"/>
  <c r="AFD14" i="1"/>
  <c r="AFG14" i="1"/>
  <c r="AFI14" i="1"/>
  <c r="AFL14" i="1"/>
  <c r="AFN14" i="1"/>
  <c r="AFQ14" i="1"/>
  <c r="AFS14" i="1"/>
  <c r="AFW14" i="1"/>
  <c r="AFZ14" i="1"/>
  <c r="AGA14" i="1"/>
  <c r="AGD14" i="1"/>
  <c r="AGE14" i="1"/>
  <c r="AGH14" i="1"/>
  <c r="AGI14" i="1"/>
  <c r="AGL14" i="1"/>
  <c r="AGM14" i="1"/>
  <c r="AGP14" i="1"/>
  <c r="AGQ14" i="1"/>
  <c r="AGT14" i="1"/>
  <c r="AGU14" i="1"/>
  <c r="AGX14" i="1"/>
  <c r="AGY14" i="1"/>
  <c r="AHB14" i="1"/>
  <c r="AHC14" i="1"/>
  <c r="AHF14" i="1"/>
  <c r="AHG14" i="1"/>
  <c r="AHJ14" i="1"/>
  <c r="AHK14" i="1"/>
  <c r="AHM14" i="1"/>
  <c r="AHN14" i="1"/>
  <c r="AHO14" i="1"/>
  <c r="AHP14" i="1"/>
  <c r="AHQ14" i="1"/>
  <c r="AHR14" i="1"/>
  <c r="AHS14" i="1"/>
  <c r="AHT14" i="1"/>
  <c r="AHU14" i="1"/>
  <c r="C15" i="1"/>
  <c r="E15" i="1"/>
  <c r="F15" i="1"/>
  <c r="G15" i="1"/>
  <c r="J15" i="1"/>
  <c r="K15" i="1"/>
  <c r="L15" i="1"/>
  <c r="N15" i="1"/>
  <c r="O15" i="1"/>
  <c r="Q15" i="1"/>
  <c r="R15" i="1"/>
  <c r="U15" i="1"/>
  <c r="V15" i="1"/>
  <c r="Y15" i="1"/>
  <c r="Z15" i="1"/>
  <c r="AA15" i="1"/>
  <c r="AB15" i="1"/>
  <c r="AD15" i="1"/>
  <c r="AF15" i="1"/>
  <c r="AI15" i="1"/>
  <c r="AK15" i="1"/>
  <c r="AM15" i="1"/>
  <c r="AO15" i="1"/>
  <c r="AR15" i="1"/>
  <c r="AS15" i="1"/>
  <c r="AV15" i="1"/>
  <c r="AW15" i="1"/>
  <c r="AX15" i="1"/>
  <c r="AZ15" i="1"/>
  <c r="BA15" i="1"/>
  <c r="BB15" i="1"/>
  <c r="BC15" i="1"/>
  <c r="BE15" i="1"/>
  <c r="BF15" i="1"/>
  <c r="BG15" i="1"/>
  <c r="BH15" i="1"/>
  <c r="CC15" i="1"/>
  <c r="CD15" i="1"/>
  <c r="CE15" i="1"/>
  <c r="CG15" i="1"/>
  <c r="CH15" i="1"/>
  <c r="CI15" i="1"/>
  <c r="CJ15" i="1"/>
  <c r="CL15" i="1"/>
  <c r="CM15" i="1"/>
  <c r="CN15" i="1"/>
  <c r="CO15" i="1"/>
  <c r="DJ15" i="1"/>
  <c r="DK15" i="1"/>
  <c r="DL15" i="1"/>
  <c r="DN15" i="1"/>
  <c r="DO15" i="1"/>
  <c r="DP15" i="1"/>
  <c r="DQ15" i="1"/>
  <c r="EL15" i="1"/>
  <c r="EM15" i="1"/>
  <c r="EN15" i="1"/>
  <c r="EP15" i="1"/>
  <c r="EQ15" i="1"/>
  <c r="ER15" i="1"/>
  <c r="ES15" i="1"/>
  <c r="FN15" i="1"/>
  <c r="FO15" i="1"/>
  <c r="FP15" i="1"/>
  <c r="FR15" i="1"/>
  <c r="FS15" i="1"/>
  <c r="FT15" i="1"/>
  <c r="FU15" i="1"/>
  <c r="GQ15" i="1"/>
  <c r="GR15" i="1"/>
  <c r="GS15" i="1"/>
  <c r="GU15" i="1"/>
  <c r="GV15" i="1"/>
  <c r="GW15" i="1"/>
  <c r="GX15" i="1"/>
  <c r="HS15" i="1"/>
  <c r="HT15" i="1"/>
  <c r="HU15" i="1"/>
  <c r="HW15" i="1"/>
  <c r="HX15" i="1"/>
  <c r="HY15" i="1"/>
  <c r="HZ15" i="1"/>
  <c r="IU15" i="1"/>
  <c r="IV15" i="1"/>
  <c r="IW15" i="1"/>
  <c r="IY15" i="1"/>
  <c r="IZ15" i="1"/>
  <c r="JA15" i="1"/>
  <c r="JB15" i="1"/>
  <c r="JW15" i="1"/>
  <c r="JX15" i="1"/>
  <c r="JY15" i="1"/>
  <c r="KA15" i="1"/>
  <c r="KB15" i="1"/>
  <c r="KC15" i="1"/>
  <c r="KD15" i="1"/>
  <c r="KY15" i="1"/>
  <c r="KZ15" i="1"/>
  <c r="LA15" i="1"/>
  <c r="LC15" i="1"/>
  <c r="LD15" i="1"/>
  <c r="LE15" i="1"/>
  <c r="LF15" i="1"/>
  <c r="MB15" i="1"/>
  <c r="MC15" i="1"/>
  <c r="MD15" i="1"/>
  <c r="MF15" i="1"/>
  <c r="MG15" i="1"/>
  <c r="MH15" i="1"/>
  <c r="MI15" i="1"/>
  <c r="ND15" i="1"/>
  <c r="NE15" i="1"/>
  <c r="NF15" i="1"/>
  <c r="NH15" i="1"/>
  <c r="NI15" i="1"/>
  <c r="NJ15" i="1"/>
  <c r="NK15" i="1"/>
  <c r="OF15" i="1"/>
  <c r="OG15" i="1"/>
  <c r="OH15" i="1"/>
  <c r="OJ15" i="1"/>
  <c r="OK15" i="1"/>
  <c r="OL15" i="1"/>
  <c r="OM15" i="1"/>
  <c r="PH15" i="1"/>
  <c r="PI15" i="1"/>
  <c r="PJ15" i="1"/>
  <c r="PL15" i="1"/>
  <c r="PM15" i="1"/>
  <c r="PN15" i="1"/>
  <c r="PO15" i="1"/>
  <c r="QJ15" i="1"/>
  <c r="QK15" i="1"/>
  <c r="QL15" i="1"/>
  <c r="QN15" i="1"/>
  <c r="QO15" i="1"/>
  <c r="QP15" i="1"/>
  <c r="QQ15" i="1"/>
  <c r="RL15" i="1"/>
  <c r="RM15" i="1"/>
  <c r="RN15" i="1"/>
  <c r="RP15" i="1"/>
  <c r="RQ15" i="1"/>
  <c r="RR15" i="1"/>
  <c r="RS15" i="1"/>
  <c r="SN15" i="1"/>
  <c r="SO15" i="1"/>
  <c r="SP15" i="1"/>
  <c r="SR15" i="1"/>
  <c r="SS15" i="1"/>
  <c r="ST15" i="1"/>
  <c r="SU15" i="1"/>
  <c r="TP15" i="1"/>
  <c r="TQ15" i="1"/>
  <c r="TR15" i="1"/>
  <c r="TT15" i="1"/>
  <c r="TU15" i="1"/>
  <c r="TV15" i="1"/>
  <c r="TW15" i="1"/>
  <c r="UR15" i="1"/>
  <c r="US15" i="1"/>
  <c r="UT15" i="1"/>
  <c r="UV15" i="1"/>
  <c r="UW15" i="1"/>
  <c r="UX15" i="1"/>
  <c r="UY15" i="1"/>
  <c r="VT15" i="1"/>
  <c r="VU15" i="1"/>
  <c r="VV15" i="1"/>
  <c r="VX15" i="1"/>
  <c r="VY15" i="1"/>
  <c r="VZ15" i="1"/>
  <c r="WA15" i="1"/>
  <c r="AAK15" i="1"/>
  <c r="AAM15" i="1"/>
  <c r="AAO15" i="1"/>
  <c r="AAQ15" i="1"/>
  <c r="AAS15" i="1"/>
  <c r="AAU15" i="1"/>
  <c r="AAW15" i="1"/>
  <c r="AAY15" i="1"/>
  <c r="ABA15" i="1"/>
  <c r="ABC15" i="1"/>
  <c r="ABE15" i="1"/>
  <c r="ABH15" i="1"/>
  <c r="ABJ15" i="1"/>
  <c r="ABL15" i="1"/>
  <c r="ABN15" i="1"/>
  <c r="ABP15" i="1"/>
  <c r="ABS15" i="1"/>
  <c r="ABU15" i="1"/>
  <c r="ABW15" i="1"/>
  <c r="ABY15" i="1"/>
  <c r="ACA15" i="1"/>
  <c r="ACD15" i="1"/>
  <c r="ACF15" i="1"/>
  <c r="ACH15" i="1"/>
  <c r="ACJ15" i="1"/>
  <c r="ACL15" i="1"/>
  <c r="ACO15" i="1"/>
  <c r="ACQ15" i="1"/>
  <c r="ACS15" i="1"/>
  <c r="ACU15" i="1"/>
  <c r="ACW15" i="1"/>
  <c r="ACZ15" i="1"/>
  <c r="ADA15" i="1"/>
  <c r="ADC15" i="1"/>
  <c r="ADD15" i="1"/>
  <c r="ADF15" i="1"/>
  <c r="ADG15" i="1"/>
  <c r="ADI15" i="1"/>
  <c r="ADJ15" i="1"/>
  <c r="ADL15" i="1"/>
  <c r="ADM15" i="1"/>
  <c r="ADP15" i="1"/>
  <c r="ADQ15" i="1"/>
  <c r="ADS15" i="1"/>
  <c r="ADT15" i="1"/>
  <c r="ADV15" i="1"/>
  <c r="ADW15" i="1"/>
  <c r="ADY15" i="1"/>
  <c r="ADZ15" i="1"/>
  <c r="AEB15" i="1"/>
  <c r="AEC15" i="1"/>
  <c r="AEF15" i="1"/>
  <c r="AEG15" i="1"/>
  <c r="AEI15" i="1"/>
  <c r="AEJ15" i="1"/>
  <c r="AEL15" i="1"/>
  <c r="AEM15" i="1"/>
  <c r="AEO15" i="1"/>
  <c r="AEP15" i="1"/>
  <c r="AER15" i="1"/>
  <c r="AES15" i="1"/>
  <c r="AEW15" i="1"/>
  <c r="AEY15" i="1"/>
  <c r="AFB15" i="1"/>
  <c r="AFD15" i="1"/>
  <c r="AFG15" i="1"/>
  <c r="AFI15" i="1"/>
  <c r="AFL15" i="1"/>
  <c r="AFN15" i="1"/>
  <c r="AFQ15" i="1"/>
  <c r="AFS15" i="1"/>
  <c r="AFW15" i="1"/>
  <c r="AFZ15" i="1"/>
  <c r="AGA15" i="1"/>
  <c r="AGD15" i="1"/>
  <c r="AGE15" i="1"/>
  <c r="AGH15" i="1"/>
  <c r="AGI15" i="1"/>
  <c r="AGL15" i="1"/>
  <c r="AGM15" i="1"/>
  <c r="AGP15" i="1"/>
  <c r="AGQ15" i="1"/>
  <c r="AGT15" i="1"/>
  <c r="AGU15" i="1"/>
  <c r="AGX15" i="1"/>
  <c r="AGY15" i="1"/>
  <c r="AHB15" i="1"/>
  <c r="AHC15" i="1"/>
  <c r="AHF15" i="1"/>
  <c r="AHG15" i="1"/>
  <c r="AHJ15" i="1"/>
  <c r="AHK15" i="1"/>
  <c r="AHM15" i="1"/>
  <c r="AHN15" i="1"/>
  <c r="AHO15" i="1"/>
  <c r="AHP15" i="1"/>
  <c r="AHQ15" i="1"/>
  <c r="AHR15" i="1"/>
  <c r="AHS15" i="1"/>
  <c r="AHT15" i="1"/>
  <c r="AHU15" i="1"/>
  <c r="C16" i="1"/>
  <c r="E16" i="1"/>
  <c r="F16" i="1"/>
  <c r="G16" i="1"/>
  <c r="J16" i="1"/>
  <c r="K16" i="1"/>
  <c r="L16" i="1"/>
  <c r="N16" i="1"/>
  <c r="O16" i="1"/>
  <c r="Q16" i="1"/>
  <c r="R16" i="1"/>
  <c r="U16" i="1"/>
  <c r="V16" i="1"/>
  <c r="Y16" i="1"/>
  <c r="Z16" i="1"/>
  <c r="AA16" i="1"/>
  <c r="AB16" i="1"/>
  <c r="AD16" i="1"/>
  <c r="AF16" i="1"/>
  <c r="AI16" i="1"/>
  <c r="AK16" i="1"/>
  <c r="AM16" i="1"/>
  <c r="AO16" i="1"/>
  <c r="AR16" i="1"/>
  <c r="AS16" i="1"/>
  <c r="AV16" i="1"/>
  <c r="AW16" i="1"/>
  <c r="AX16" i="1"/>
  <c r="AZ16" i="1"/>
  <c r="BA16" i="1"/>
  <c r="BB16" i="1"/>
  <c r="BC16" i="1"/>
  <c r="BE16" i="1"/>
  <c r="BF16" i="1"/>
  <c r="BG16" i="1"/>
  <c r="BH16" i="1"/>
  <c r="CC16" i="1"/>
  <c r="CD16" i="1"/>
  <c r="CE16" i="1"/>
  <c r="CG16" i="1"/>
  <c r="CH16" i="1"/>
  <c r="CI16" i="1"/>
  <c r="CJ16" i="1"/>
  <c r="CL16" i="1"/>
  <c r="CM16" i="1"/>
  <c r="CN16" i="1"/>
  <c r="CO16" i="1"/>
  <c r="DJ16" i="1"/>
  <c r="DK16" i="1"/>
  <c r="DL16" i="1"/>
  <c r="DN16" i="1"/>
  <c r="DO16" i="1"/>
  <c r="DP16" i="1"/>
  <c r="DQ16" i="1"/>
  <c r="EL16" i="1"/>
  <c r="EM16" i="1"/>
  <c r="EN16" i="1"/>
  <c r="EP16" i="1"/>
  <c r="EQ16" i="1"/>
  <c r="ER16" i="1"/>
  <c r="ES16" i="1"/>
  <c r="FN16" i="1"/>
  <c r="FO16" i="1"/>
  <c r="FP16" i="1"/>
  <c r="FR16" i="1"/>
  <c r="FS16" i="1"/>
  <c r="FT16" i="1"/>
  <c r="FU16" i="1"/>
  <c r="GQ16" i="1"/>
  <c r="GR16" i="1"/>
  <c r="GS16" i="1"/>
  <c r="GU16" i="1"/>
  <c r="GV16" i="1"/>
  <c r="GW16" i="1"/>
  <c r="GX16" i="1"/>
  <c r="HS16" i="1"/>
  <c r="HT16" i="1"/>
  <c r="HU16" i="1"/>
  <c r="HW16" i="1"/>
  <c r="HX16" i="1"/>
  <c r="HY16" i="1"/>
  <c r="HZ16" i="1"/>
  <c r="IU16" i="1"/>
  <c r="IV16" i="1"/>
  <c r="IW16" i="1"/>
  <c r="IY16" i="1"/>
  <c r="IZ16" i="1"/>
  <c r="JA16" i="1"/>
  <c r="JB16" i="1"/>
  <c r="JW16" i="1"/>
  <c r="JX16" i="1"/>
  <c r="JY16" i="1"/>
  <c r="KA16" i="1"/>
  <c r="KB16" i="1"/>
  <c r="KC16" i="1"/>
  <c r="KD16" i="1"/>
  <c r="KY16" i="1"/>
  <c r="KZ16" i="1"/>
  <c r="LA16" i="1"/>
  <c r="LC16" i="1"/>
  <c r="LD16" i="1"/>
  <c r="LE16" i="1"/>
  <c r="LF16" i="1"/>
  <c r="MB16" i="1"/>
  <c r="MC16" i="1"/>
  <c r="MD16" i="1"/>
  <c r="MF16" i="1"/>
  <c r="MG16" i="1"/>
  <c r="MH16" i="1"/>
  <c r="MI16" i="1"/>
  <c r="ND16" i="1"/>
  <c r="NE16" i="1"/>
  <c r="NF16" i="1"/>
  <c r="NH16" i="1"/>
  <c r="NI16" i="1"/>
  <c r="NJ16" i="1"/>
  <c r="NK16" i="1"/>
  <c r="OF16" i="1"/>
  <c r="OG16" i="1"/>
  <c r="OH16" i="1"/>
  <c r="OJ16" i="1"/>
  <c r="OK16" i="1"/>
  <c r="OL16" i="1"/>
  <c r="OM16" i="1"/>
  <c r="PH16" i="1"/>
  <c r="PI16" i="1"/>
  <c r="PJ16" i="1"/>
  <c r="PL16" i="1"/>
  <c r="PM16" i="1"/>
  <c r="PN16" i="1"/>
  <c r="PO16" i="1"/>
  <c r="QJ16" i="1"/>
  <c r="QK16" i="1"/>
  <c r="QL16" i="1"/>
  <c r="QN16" i="1"/>
  <c r="QO16" i="1"/>
  <c r="QP16" i="1"/>
  <c r="QQ16" i="1"/>
  <c r="RL16" i="1"/>
  <c r="RM16" i="1"/>
  <c r="RN16" i="1"/>
  <c r="RP16" i="1"/>
  <c r="RQ16" i="1"/>
  <c r="RR16" i="1"/>
  <c r="RS16" i="1"/>
  <c r="SN16" i="1"/>
  <c r="SO16" i="1"/>
  <c r="SP16" i="1"/>
  <c r="SR16" i="1"/>
  <c r="SS16" i="1"/>
  <c r="ST16" i="1"/>
  <c r="SU16" i="1"/>
  <c r="TP16" i="1"/>
  <c r="TQ16" i="1"/>
  <c r="TR16" i="1"/>
  <c r="TT16" i="1"/>
  <c r="TU16" i="1"/>
  <c r="TV16" i="1"/>
  <c r="TW16" i="1"/>
  <c r="UR16" i="1"/>
  <c r="US16" i="1"/>
  <c r="UT16" i="1"/>
  <c r="UV16" i="1"/>
  <c r="UW16" i="1"/>
  <c r="UX16" i="1"/>
  <c r="UY16" i="1"/>
  <c r="VT16" i="1"/>
  <c r="VU16" i="1"/>
  <c r="VV16" i="1"/>
  <c r="VX16" i="1"/>
  <c r="VY16" i="1"/>
  <c r="VZ16" i="1"/>
  <c r="WA16" i="1"/>
  <c r="AAK16" i="1"/>
  <c r="AAM16" i="1"/>
  <c r="AAO16" i="1"/>
  <c r="AAQ16" i="1"/>
  <c r="AAS16" i="1"/>
  <c r="AAU16" i="1"/>
  <c r="AAW16" i="1"/>
  <c r="AAY16" i="1"/>
  <c r="ABA16" i="1"/>
  <c r="ABC16" i="1"/>
  <c r="ABE16" i="1"/>
  <c r="ABH16" i="1"/>
  <c r="ABJ16" i="1"/>
  <c r="ABL16" i="1"/>
  <c r="ABN16" i="1"/>
  <c r="ABP16" i="1"/>
  <c r="ABS16" i="1"/>
  <c r="ABU16" i="1"/>
  <c r="ABW16" i="1"/>
  <c r="ABY16" i="1"/>
  <c r="ACA16" i="1"/>
  <c r="ACD16" i="1"/>
  <c r="ACF16" i="1"/>
  <c r="ACH16" i="1"/>
  <c r="ACJ16" i="1"/>
  <c r="ACL16" i="1"/>
  <c r="ACO16" i="1"/>
  <c r="ACQ16" i="1"/>
  <c r="ACS16" i="1"/>
  <c r="ACU16" i="1"/>
  <c r="ACW16" i="1"/>
  <c r="ACZ16" i="1"/>
  <c r="ADA16" i="1"/>
  <c r="ADC16" i="1"/>
  <c r="ADD16" i="1"/>
  <c r="ADF16" i="1"/>
  <c r="ADG16" i="1"/>
  <c r="ADI16" i="1"/>
  <c r="ADJ16" i="1"/>
  <c r="ADL16" i="1"/>
  <c r="ADM16" i="1"/>
  <c r="ADP16" i="1"/>
  <c r="ADQ16" i="1"/>
  <c r="ADS16" i="1"/>
  <c r="ADT16" i="1"/>
  <c r="ADV16" i="1"/>
  <c r="ADW16" i="1"/>
  <c r="ADY16" i="1"/>
  <c r="ADZ16" i="1"/>
  <c r="AEB16" i="1"/>
  <c r="AEC16" i="1"/>
  <c r="AEF16" i="1"/>
  <c r="AEG16" i="1"/>
  <c r="AEI16" i="1"/>
  <c r="AEJ16" i="1"/>
  <c r="AEL16" i="1"/>
  <c r="AEM16" i="1"/>
  <c r="AEO16" i="1"/>
  <c r="AEP16" i="1"/>
  <c r="AER16" i="1"/>
  <c r="AES16" i="1"/>
  <c r="AEW16" i="1"/>
  <c r="AEY16" i="1"/>
  <c r="AFB16" i="1"/>
  <c r="AFD16" i="1"/>
  <c r="AFG16" i="1"/>
  <c r="AFI16" i="1"/>
  <c r="AFL16" i="1"/>
  <c r="AFN16" i="1"/>
  <c r="AFQ16" i="1"/>
  <c r="AFS16" i="1"/>
  <c r="AFW16" i="1"/>
  <c r="AFZ16" i="1"/>
  <c r="AGA16" i="1"/>
  <c r="AGD16" i="1"/>
  <c r="AGE16" i="1"/>
  <c r="AGH16" i="1"/>
  <c r="AGI16" i="1"/>
  <c r="AGL16" i="1"/>
  <c r="AGM16" i="1"/>
  <c r="AGP16" i="1"/>
  <c r="AGQ16" i="1"/>
  <c r="AGT16" i="1"/>
  <c r="AGU16" i="1"/>
  <c r="AGX16" i="1"/>
  <c r="AGY16" i="1"/>
  <c r="AHB16" i="1"/>
  <c r="AHC16" i="1"/>
  <c r="AHF16" i="1"/>
  <c r="AHG16" i="1"/>
  <c r="AHJ16" i="1"/>
  <c r="AHK16" i="1"/>
  <c r="AHM16" i="1"/>
  <c r="AHN16" i="1"/>
  <c r="AHO16" i="1"/>
  <c r="AHP16" i="1"/>
  <c r="AHQ16" i="1"/>
  <c r="AHR16" i="1"/>
  <c r="AHS16" i="1"/>
  <c r="AHT16" i="1"/>
  <c r="AHU16" i="1"/>
  <c r="C17" i="1"/>
  <c r="E17" i="1"/>
  <c r="F17" i="1"/>
  <c r="G17" i="1"/>
  <c r="J17" i="1"/>
  <c r="K17" i="1"/>
  <c r="L17" i="1"/>
  <c r="N17" i="1"/>
  <c r="O17" i="1"/>
  <c r="Q17" i="1"/>
  <c r="R17" i="1"/>
  <c r="U17" i="1"/>
  <c r="V17" i="1"/>
  <c r="Y17" i="1"/>
  <c r="Z17" i="1"/>
  <c r="AA17" i="1"/>
  <c r="AB17" i="1"/>
  <c r="AD17" i="1"/>
  <c r="AF17" i="1"/>
  <c r="AI17" i="1"/>
  <c r="AK17" i="1"/>
  <c r="AM17" i="1"/>
  <c r="AO17" i="1"/>
  <c r="AR17" i="1"/>
  <c r="AS17" i="1"/>
  <c r="AV17" i="1"/>
  <c r="AW17" i="1"/>
  <c r="AX17" i="1"/>
  <c r="AZ17" i="1"/>
  <c r="BA17" i="1"/>
  <c r="BB17" i="1"/>
  <c r="BC17" i="1"/>
  <c r="BE17" i="1"/>
  <c r="BF17" i="1"/>
  <c r="BG17" i="1"/>
  <c r="BH17" i="1"/>
  <c r="CC17" i="1"/>
  <c r="CD17" i="1"/>
  <c r="CE17" i="1"/>
  <c r="CG17" i="1"/>
  <c r="CH17" i="1"/>
  <c r="CI17" i="1"/>
  <c r="CJ17" i="1"/>
  <c r="CL17" i="1"/>
  <c r="CM17" i="1"/>
  <c r="CN17" i="1"/>
  <c r="CO17" i="1"/>
  <c r="DJ17" i="1"/>
  <c r="DK17" i="1"/>
  <c r="DL17" i="1"/>
  <c r="DN17" i="1"/>
  <c r="DO17" i="1"/>
  <c r="DP17" i="1"/>
  <c r="DQ17" i="1"/>
  <c r="EL17" i="1"/>
  <c r="EM17" i="1"/>
  <c r="EN17" i="1"/>
  <c r="EP17" i="1"/>
  <c r="EQ17" i="1"/>
  <c r="ER17" i="1"/>
  <c r="ES17" i="1"/>
  <c r="FN17" i="1"/>
  <c r="FO17" i="1"/>
  <c r="FP17" i="1"/>
  <c r="FR17" i="1"/>
  <c r="FS17" i="1"/>
  <c r="FT17" i="1"/>
  <c r="FU17" i="1"/>
  <c r="GQ17" i="1"/>
  <c r="GR17" i="1"/>
  <c r="GS17" i="1"/>
  <c r="GU17" i="1"/>
  <c r="GV17" i="1"/>
  <c r="GW17" i="1"/>
  <c r="GX17" i="1"/>
  <c r="HS17" i="1"/>
  <c r="HT17" i="1"/>
  <c r="HU17" i="1"/>
  <c r="HW17" i="1"/>
  <c r="HX17" i="1"/>
  <c r="HY17" i="1"/>
  <c r="HZ17" i="1"/>
  <c r="IU17" i="1"/>
  <c r="IV17" i="1"/>
  <c r="IW17" i="1"/>
  <c r="IY17" i="1"/>
  <c r="IZ17" i="1"/>
  <c r="JA17" i="1"/>
  <c r="JB17" i="1"/>
  <c r="JW17" i="1"/>
  <c r="JX17" i="1"/>
  <c r="JY17" i="1"/>
  <c r="KA17" i="1"/>
  <c r="KB17" i="1"/>
  <c r="KC17" i="1"/>
  <c r="KD17" i="1"/>
  <c r="KY17" i="1"/>
  <c r="KZ17" i="1"/>
  <c r="LA17" i="1"/>
  <c r="LC17" i="1"/>
  <c r="LD17" i="1"/>
  <c r="LE17" i="1"/>
  <c r="LF17" i="1"/>
  <c r="MB17" i="1"/>
  <c r="MC17" i="1"/>
  <c r="MD17" i="1"/>
  <c r="MF17" i="1"/>
  <c r="MG17" i="1"/>
  <c r="MH17" i="1"/>
  <c r="MI17" i="1"/>
  <c r="ND17" i="1"/>
  <c r="NE17" i="1"/>
  <c r="NF17" i="1"/>
  <c r="NH17" i="1"/>
  <c r="NI17" i="1"/>
  <c r="NJ17" i="1"/>
  <c r="NK17" i="1"/>
  <c r="OF17" i="1"/>
  <c r="OG17" i="1"/>
  <c r="OH17" i="1"/>
  <c r="OJ17" i="1"/>
  <c r="OK17" i="1"/>
  <c r="OL17" i="1"/>
  <c r="OM17" i="1"/>
  <c r="PH17" i="1"/>
  <c r="PI17" i="1"/>
  <c r="PJ17" i="1"/>
  <c r="PL17" i="1"/>
  <c r="PM17" i="1"/>
  <c r="PN17" i="1"/>
  <c r="PO17" i="1"/>
  <c r="QJ17" i="1"/>
  <c r="QK17" i="1"/>
  <c r="QL17" i="1"/>
  <c r="QN17" i="1"/>
  <c r="QO17" i="1"/>
  <c r="QP17" i="1"/>
  <c r="QQ17" i="1"/>
  <c r="RL17" i="1"/>
  <c r="RM17" i="1"/>
  <c r="RN17" i="1"/>
  <c r="RP17" i="1"/>
  <c r="RQ17" i="1"/>
  <c r="RR17" i="1"/>
  <c r="RS17" i="1"/>
  <c r="SN17" i="1"/>
  <c r="SO17" i="1"/>
  <c r="SP17" i="1"/>
  <c r="SR17" i="1"/>
  <c r="SS17" i="1"/>
  <c r="ST17" i="1"/>
  <c r="SU17" i="1"/>
  <c r="TP17" i="1"/>
  <c r="TQ17" i="1"/>
  <c r="TR17" i="1"/>
  <c r="TT17" i="1"/>
  <c r="TU17" i="1"/>
  <c r="TV17" i="1"/>
  <c r="TW17" i="1"/>
  <c r="UR17" i="1"/>
  <c r="US17" i="1"/>
  <c r="UT17" i="1"/>
  <c r="UV17" i="1"/>
  <c r="UW17" i="1"/>
  <c r="UX17" i="1"/>
  <c r="UY17" i="1"/>
  <c r="VT17" i="1"/>
  <c r="VU17" i="1"/>
  <c r="VV17" i="1"/>
  <c r="VX17" i="1"/>
  <c r="VY17" i="1"/>
  <c r="VZ17" i="1"/>
  <c r="WA17" i="1"/>
  <c r="AAK17" i="1"/>
  <c r="AAM17" i="1"/>
  <c r="AAO17" i="1"/>
  <c r="AAQ17" i="1"/>
  <c r="AAS17" i="1"/>
  <c r="AAU17" i="1"/>
  <c r="AAW17" i="1"/>
  <c r="AAY17" i="1"/>
  <c r="ABA17" i="1"/>
  <c r="ABC17" i="1"/>
  <c r="ABE17" i="1"/>
  <c r="ABH17" i="1"/>
  <c r="ABJ17" i="1"/>
  <c r="ABL17" i="1"/>
  <c r="ABN17" i="1"/>
  <c r="ABP17" i="1"/>
  <c r="ABS17" i="1"/>
  <c r="ABU17" i="1"/>
  <c r="ABW17" i="1"/>
  <c r="ABY17" i="1"/>
  <c r="ACA17" i="1"/>
  <c r="ACD17" i="1"/>
  <c r="ACF17" i="1"/>
  <c r="ACH17" i="1"/>
  <c r="ACJ17" i="1"/>
  <c r="ACL17" i="1"/>
  <c r="ACO17" i="1"/>
  <c r="ACQ17" i="1"/>
  <c r="ACS17" i="1"/>
  <c r="ACU17" i="1"/>
  <c r="ACW17" i="1"/>
  <c r="ACZ17" i="1"/>
  <c r="ADA17" i="1"/>
  <c r="ADC17" i="1"/>
  <c r="ADD17" i="1"/>
  <c r="ADF17" i="1"/>
  <c r="ADG17" i="1"/>
  <c r="ADI17" i="1"/>
  <c r="ADJ17" i="1"/>
  <c r="ADL17" i="1"/>
  <c r="ADM17" i="1"/>
  <c r="ADP17" i="1"/>
  <c r="ADQ17" i="1"/>
  <c r="ADS17" i="1"/>
  <c r="ADT17" i="1"/>
  <c r="ADV17" i="1"/>
  <c r="ADW17" i="1"/>
  <c r="ADY17" i="1"/>
  <c r="ADZ17" i="1"/>
  <c r="AEB17" i="1"/>
  <c r="AEC17" i="1"/>
  <c r="AEF17" i="1"/>
  <c r="AEG17" i="1"/>
  <c r="AEI17" i="1"/>
  <c r="AEJ17" i="1"/>
  <c r="AEL17" i="1"/>
  <c r="AEM17" i="1"/>
  <c r="AEO17" i="1"/>
  <c r="AEP17" i="1"/>
  <c r="AER17" i="1"/>
  <c r="AES17" i="1"/>
  <c r="AEW17" i="1"/>
  <c r="AEY17" i="1"/>
  <c r="AFB17" i="1"/>
  <c r="AFD17" i="1"/>
  <c r="AFG17" i="1"/>
  <c r="AFI17" i="1"/>
  <c r="AFL17" i="1"/>
  <c r="AFN17" i="1"/>
  <c r="AFQ17" i="1"/>
  <c r="AFS17" i="1"/>
  <c r="AFW17" i="1"/>
  <c r="AFZ17" i="1"/>
  <c r="AGA17" i="1"/>
  <c r="AGD17" i="1"/>
  <c r="AGE17" i="1"/>
  <c r="AGH17" i="1"/>
  <c r="AGI17" i="1"/>
  <c r="AGL17" i="1"/>
  <c r="AGM17" i="1"/>
  <c r="AGP17" i="1"/>
  <c r="AGQ17" i="1"/>
  <c r="AGT17" i="1"/>
  <c r="AGU17" i="1"/>
  <c r="AGX17" i="1"/>
  <c r="AGY17" i="1"/>
  <c r="AHB17" i="1"/>
  <c r="AHC17" i="1"/>
  <c r="AHF17" i="1"/>
  <c r="AHG17" i="1"/>
  <c r="AHJ17" i="1"/>
  <c r="AHK17" i="1"/>
  <c r="AHM17" i="1"/>
  <c r="AHN17" i="1"/>
  <c r="AHO17" i="1"/>
  <c r="AHP17" i="1"/>
  <c r="AHQ17" i="1"/>
  <c r="AHR17" i="1"/>
  <c r="AHS17" i="1"/>
  <c r="AHT17" i="1"/>
  <c r="AHU17" i="1"/>
  <c r="C18" i="1"/>
  <c r="E18" i="1"/>
  <c r="F18" i="1"/>
  <c r="G18" i="1"/>
  <c r="J18" i="1"/>
  <c r="K18" i="1"/>
  <c r="L18" i="1"/>
  <c r="N18" i="1"/>
  <c r="O18" i="1"/>
  <c r="Q18" i="1"/>
  <c r="R18" i="1"/>
  <c r="U18" i="1"/>
  <c r="V18" i="1"/>
  <c r="Y18" i="1"/>
  <c r="Z18" i="1"/>
  <c r="AA18" i="1"/>
  <c r="AB18" i="1"/>
  <c r="AD18" i="1"/>
  <c r="AF18" i="1"/>
  <c r="AI18" i="1"/>
  <c r="AK18" i="1"/>
  <c r="AM18" i="1"/>
  <c r="AO18" i="1"/>
  <c r="AR18" i="1"/>
  <c r="AS18" i="1"/>
  <c r="AV18" i="1"/>
  <c r="AW18" i="1"/>
  <c r="AX18" i="1"/>
  <c r="AZ18" i="1"/>
  <c r="BA18" i="1"/>
  <c r="BB18" i="1"/>
  <c r="BC18" i="1"/>
  <c r="BE18" i="1"/>
  <c r="BF18" i="1"/>
  <c r="BG18" i="1"/>
  <c r="BH18" i="1"/>
  <c r="CC18" i="1"/>
  <c r="CD18" i="1"/>
  <c r="CE18" i="1"/>
  <c r="CG18" i="1"/>
  <c r="CH18" i="1"/>
  <c r="CI18" i="1"/>
  <c r="CJ18" i="1"/>
  <c r="CL18" i="1"/>
  <c r="CM18" i="1"/>
  <c r="CN18" i="1"/>
  <c r="CO18" i="1"/>
  <c r="DJ18" i="1"/>
  <c r="DK18" i="1"/>
  <c r="DL18" i="1"/>
  <c r="DN18" i="1"/>
  <c r="DO18" i="1"/>
  <c r="DP18" i="1"/>
  <c r="DQ18" i="1"/>
  <c r="EL18" i="1"/>
  <c r="EM18" i="1"/>
  <c r="EN18" i="1"/>
  <c r="EP18" i="1"/>
  <c r="EQ18" i="1"/>
  <c r="ER18" i="1"/>
  <c r="ES18" i="1"/>
  <c r="FN18" i="1"/>
  <c r="FO18" i="1"/>
  <c r="FP18" i="1"/>
  <c r="FR18" i="1"/>
  <c r="FS18" i="1"/>
  <c r="FT18" i="1"/>
  <c r="FU18" i="1"/>
  <c r="GQ18" i="1"/>
  <c r="GR18" i="1"/>
  <c r="GS18" i="1"/>
  <c r="GU18" i="1"/>
  <c r="GV18" i="1"/>
  <c r="GW18" i="1"/>
  <c r="GX18" i="1"/>
  <c r="HS18" i="1"/>
  <c r="HT18" i="1"/>
  <c r="HU18" i="1"/>
  <c r="HW18" i="1"/>
  <c r="HX18" i="1"/>
  <c r="HY18" i="1"/>
  <c r="HZ18" i="1"/>
  <c r="IU18" i="1"/>
  <c r="IV18" i="1"/>
  <c r="IW18" i="1"/>
  <c r="IY18" i="1"/>
  <c r="IZ18" i="1"/>
  <c r="JA18" i="1"/>
  <c r="JB18" i="1"/>
  <c r="JW18" i="1"/>
  <c r="JX18" i="1"/>
  <c r="JY18" i="1"/>
  <c r="KA18" i="1"/>
  <c r="KB18" i="1"/>
  <c r="KC18" i="1"/>
  <c r="KD18" i="1"/>
  <c r="KY18" i="1"/>
  <c r="KZ18" i="1"/>
  <c r="LA18" i="1"/>
  <c r="LC18" i="1"/>
  <c r="LD18" i="1"/>
  <c r="LE18" i="1"/>
  <c r="LF18" i="1"/>
  <c r="MB18" i="1"/>
  <c r="MC18" i="1"/>
  <c r="MD18" i="1"/>
  <c r="MF18" i="1"/>
  <c r="MG18" i="1"/>
  <c r="MH18" i="1"/>
  <c r="MI18" i="1"/>
  <c r="ND18" i="1"/>
  <c r="NE18" i="1"/>
  <c r="NF18" i="1"/>
  <c r="NH18" i="1"/>
  <c r="NI18" i="1"/>
  <c r="NJ18" i="1"/>
  <c r="NK18" i="1"/>
  <c r="OF18" i="1"/>
  <c r="OG18" i="1"/>
  <c r="OH18" i="1"/>
  <c r="OJ18" i="1"/>
  <c r="OK18" i="1"/>
  <c r="OL18" i="1"/>
  <c r="OM18" i="1"/>
  <c r="PH18" i="1"/>
  <c r="PI18" i="1"/>
  <c r="PJ18" i="1"/>
  <c r="PL18" i="1"/>
  <c r="PM18" i="1"/>
  <c r="PN18" i="1"/>
  <c r="PO18" i="1"/>
  <c r="QJ18" i="1"/>
  <c r="QK18" i="1"/>
  <c r="QL18" i="1"/>
  <c r="QN18" i="1"/>
  <c r="QO18" i="1"/>
  <c r="QP18" i="1"/>
  <c r="QQ18" i="1"/>
  <c r="RL18" i="1"/>
  <c r="RM18" i="1"/>
  <c r="RN18" i="1"/>
  <c r="RP18" i="1"/>
  <c r="RQ18" i="1"/>
  <c r="RR18" i="1"/>
  <c r="RS18" i="1"/>
  <c r="SN18" i="1"/>
  <c r="SO18" i="1"/>
  <c r="SP18" i="1"/>
  <c r="SR18" i="1"/>
  <c r="SS18" i="1"/>
  <c r="ST18" i="1"/>
  <c r="SU18" i="1"/>
  <c r="TP18" i="1"/>
  <c r="TQ18" i="1"/>
  <c r="TR18" i="1"/>
  <c r="TT18" i="1"/>
  <c r="TU18" i="1"/>
  <c r="TV18" i="1"/>
  <c r="TW18" i="1"/>
  <c r="UR18" i="1"/>
  <c r="US18" i="1"/>
  <c r="UT18" i="1"/>
  <c r="UV18" i="1"/>
  <c r="UW18" i="1"/>
  <c r="UX18" i="1"/>
  <c r="UY18" i="1"/>
  <c r="VT18" i="1"/>
  <c r="VU18" i="1"/>
  <c r="VV18" i="1"/>
  <c r="VX18" i="1"/>
  <c r="VY18" i="1"/>
  <c r="VZ18" i="1"/>
  <c r="WA18" i="1"/>
  <c r="AAK18" i="1"/>
  <c r="AAM18" i="1"/>
  <c r="AAO18" i="1"/>
  <c r="AAQ18" i="1"/>
  <c r="AAS18" i="1"/>
  <c r="AAU18" i="1"/>
  <c r="AAW18" i="1"/>
  <c r="AAY18" i="1"/>
  <c r="ABA18" i="1"/>
  <c r="ABC18" i="1"/>
  <c r="ABE18" i="1"/>
  <c r="ABH18" i="1"/>
  <c r="ABJ18" i="1"/>
  <c r="ABL18" i="1"/>
  <c r="ABN18" i="1"/>
  <c r="ABP18" i="1"/>
  <c r="ABS18" i="1"/>
  <c r="ABU18" i="1"/>
  <c r="ABW18" i="1"/>
  <c r="ABY18" i="1"/>
  <c r="ACA18" i="1"/>
  <c r="ACD18" i="1"/>
  <c r="ACF18" i="1"/>
  <c r="ACH18" i="1"/>
  <c r="ACJ18" i="1"/>
  <c r="ACL18" i="1"/>
  <c r="ACO18" i="1"/>
  <c r="ACQ18" i="1"/>
  <c r="ACS18" i="1"/>
  <c r="ACU18" i="1"/>
  <c r="ACW18" i="1"/>
  <c r="ACZ18" i="1"/>
  <c r="ADA18" i="1"/>
  <c r="ADC18" i="1"/>
  <c r="ADD18" i="1"/>
  <c r="ADF18" i="1"/>
  <c r="ADG18" i="1"/>
  <c r="ADI18" i="1"/>
  <c r="ADJ18" i="1"/>
  <c r="ADL18" i="1"/>
  <c r="ADM18" i="1"/>
  <c r="ADP18" i="1"/>
  <c r="ADQ18" i="1"/>
  <c r="ADS18" i="1"/>
  <c r="ADT18" i="1"/>
  <c r="ADV18" i="1"/>
  <c r="ADW18" i="1"/>
  <c r="ADY18" i="1"/>
  <c r="ADZ18" i="1"/>
  <c r="AEB18" i="1"/>
  <c r="AEC18" i="1"/>
  <c r="AEF18" i="1"/>
  <c r="AEG18" i="1"/>
  <c r="AEI18" i="1"/>
  <c r="AEJ18" i="1"/>
  <c r="AEL18" i="1"/>
  <c r="AEM18" i="1"/>
  <c r="AEO18" i="1"/>
  <c r="AEP18" i="1"/>
  <c r="AER18" i="1"/>
  <c r="AES18" i="1"/>
  <c r="AEW18" i="1"/>
  <c r="AEY18" i="1"/>
  <c r="AFB18" i="1"/>
  <c r="AFD18" i="1"/>
  <c r="AFG18" i="1"/>
  <c r="AFI18" i="1"/>
  <c r="AFL18" i="1"/>
  <c r="AFN18" i="1"/>
  <c r="AFQ18" i="1"/>
  <c r="AFS18" i="1"/>
  <c r="AFW18" i="1"/>
  <c r="AFZ18" i="1"/>
  <c r="AGA18" i="1"/>
  <c r="AGD18" i="1"/>
  <c r="AGE18" i="1"/>
  <c r="AGH18" i="1"/>
  <c r="AGI18" i="1"/>
  <c r="AGL18" i="1"/>
  <c r="AGM18" i="1"/>
  <c r="AGP18" i="1"/>
  <c r="AGQ18" i="1"/>
  <c r="AGT18" i="1"/>
  <c r="AGU18" i="1"/>
  <c r="AGX18" i="1"/>
  <c r="AGY18" i="1"/>
  <c r="AHB18" i="1"/>
  <c r="AHC18" i="1"/>
  <c r="AHF18" i="1"/>
  <c r="AHG18" i="1"/>
  <c r="AHJ18" i="1"/>
  <c r="AHK18" i="1"/>
  <c r="AHM18" i="1"/>
  <c r="AHN18" i="1"/>
  <c r="AHO18" i="1"/>
  <c r="AHP18" i="1"/>
  <c r="AHQ18" i="1"/>
  <c r="AHR18" i="1"/>
  <c r="AHS18" i="1"/>
  <c r="AHT18" i="1"/>
  <c r="AHU18" i="1"/>
  <c r="C19" i="1"/>
  <c r="E19" i="1"/>
  <c r="F19" i="1"/>
  <c r="G19" i="1"/>
  <c r="J19" i="1"/>
  <c r="K19" i="1"/>
  <c r="L19" i="1"/>
  <c r="N19" i="1"/>
  <c r="O19" i="1"/>
  <c r="Q19" i="1"/>
  <c r="R19" i="1"/>
  <c r="U19" i="1"/>
  <c r="V19" i="1"/>
  <c r="Y19" i="1"/>
  <c r="Z19" i="1"/>
  <c r="AA19" i="1"/>
  <c r="AB19" i="1"/>
  <c r="AD19" i="1"/>
  <c r="AF19" i="1"/>
  <c r="AI19" i="1"/>
  <c r="AK19" i="1"/>
  <c r="AM19" i="1"/>
  <c r="AO19" i="1"/>
  <c r="AR19" i="1"/>
  <c r="AS19" i="1"/>
  <c r="AV19" i="1"/>
  <c r="AW19" i="1"/>
  <c r="AX19" i="1"/>
  <c r="AZ19" i="1"/>
  <c r="BA19" i="1"/>
  <c r="BB19" i="1"/>
  <c r="BC19" i="1"/>
  <c r="BE19" i="1"/>
  <c r="BF19" i="1"/>
  <c r="BG19" i="1"/>
  <c r="BH19" i="1"/>
  <c r="CC19" i="1"/>
  <c r="CD19" i="1"/>
  <c r="CE19" i="1"/>
  <c r="CG19" i="1"/>
  <c r="CH19" i="1"/>
  <c r="CI19" i="1"/>
  <c r="CJ19" i="1"/>
  <c r="CL19" i="1"/>
  <c r="CM19" i="1"/>
  <c r="CN19" i="1"/>
  <c r="CO19" i="1"/>
  <c r="DJ19" i="1"/>
  <c r="DK19" i="1"/>
  <c r="DL19" i="1"/>
  <c r="DN19" i="1"/>
  <c r="DO19" i="1"/>
  <c r="DP19" i="1"/>
  <c r="DQ19" i="1"/>
  <c r="EL19" i="1"/>
  <c r="EM19" i="1"/>
  <c r="EN19" i="1"/>
  <c r="EP19" i="1"/>
  <c r="EQ19" i="1"/>
  <c r="ER19" i="1"/>
  <c r="ES19" i="1"/>
  <c r="FN19" i="1"/>
  <c r="FO19" i="1"/>
  <c r="FP19" i="1"/>
  <c r="FR19" i="1"/>
  <c r="FS19" i="1"/>
  <c r="FT19" i="1"/>
  <c r="FU19" i="1"/>
  <c r="GQ19" i="1"/>
  <c r="GR19" i="1"/>
  <c r="GS19" i="1"/>
  <c r="GU19" i="1"/>
  <c r="GV19" i="1"/>
  <c r="GW19" i="1"/>
  <c r="GX19" i="1"/>
  <c r="HS19" i="1"/>
  <c r="HT19" i="1"/>
  <c r="HU19" i="1"/>
  <c r="HW19" i="1"/>
  <c r="HX19" i="1"/>
  <c r="HY19" i="1"/>
  <c r="HZ19" i="1"/>
  <c r="IU19" i="1"/>
  <c r="IV19" i="1"/>
  <c r="IW19" i="1"/>
  <c r="IY19" i="1"/>
  <c r="IZ19" i="1"/>
  <c r="JA19" i="1"/>
  <c r="JB19" i="1"/>
  <c r="JW19" i="1"/>
  <c r="JX19" i="1"/>
  <c r="JY19" i="1"/>
  <c r="KA19" i="1"/>
  <c r="KB19" i="1"/>
  <c r="KC19" i="1"/>
  <c r="KD19" i="1"/>
  <c r="KY19" i="1"/>
  <c r="KZ19" i="1"/>
  <c r="LA19" i="1"/>
  <c r="LC19" i="1"/>
  <c r="LD19" i="1"/>
  <c r="LE19" i="1"/>
  <c r="LF19" i="1"/>
  <c r="MB19" i="1"/>
  <c r="MC19" i="1"/>
  <c r="MD19" i="1"/>
  <c r="MF19" i="1"/>
  <c r="MG19" i="1"/>
  <c r="MH19" i="1"/>
  <c r="MI19" i="1"/>
  <c r="ND19" i="1"/>
  <c r="NE19" i="1"/>
  <c r="NF19" i="1"/>
  <c r="NH19" i="1"/>
  <c r="NI19" i="1"/>
  <c r="NJ19" i="1"/>
  <c r="NK19" i="1"/>
  <c r="OF19" i="1"/>
  <c r="OG19" i="1"/>
  <c r="OH19" i="1"/>
  <c r="OJ19" i="1"/>
  <c r="OK19" i="1"/>
  <c r="OL19" i="1"/>
  <c r="OM19" i="1"/>
  <c r="PH19" i="1"/>
  <c r="PI19" i="1"/>
  <c r="PJ19" i="1"/>
  <c r="PL19" i="1"/>
  <c r="PM19" i="1"/>
  <c r="PN19" i="1"/>
  <c r="PO19" i="1"/>
  <c r="QJ19" i="1"/>
  <c r="QK19" i="1"/>
  <c r="QL19" i="1"/>
  <c r="QN19" i="1"/>
  <c r="QO19" i="1"/>
  <c r="QP19" i="1"/>
  <c r="QQ19" i="1"/>
  <c r="RL19" i="1"/>
  <c r="RM19" i="1"/>
  <c r="RN19" i="1"/>
  <c r="RP19" i="1"/>
  <c r="RQ19" i="1"/>
  <c r="RR19" i="1"/>
  <c r="RS19" i="1"/>
  <c r="SN19" i="1"/>
  <c r="SO19" i="1"/>
  <c r="SP19" i="1"/>
  <c r="SR19" i="1"/>
  <c r="SS19" i="1"/>
  <c r="ST19" i="1"/>
  <c r="SU19" i="1"/>
  <c r="TP19" i="1"/>
  <c r="TQ19" i="1"/>
  <c r="TR19" i="1"/>
  <c r="TT19" i="1"/>
  <c r="TU19" i="1"/>
  <c r="TV19" i="1"/>
  <c r="TW19" i="1"/>
  <c r="UR19" i="1"/>
  <c r="US19" i="1"/>
  <c r="UT19" i="1"/>
  <c r="UV19" i="1"/>
  <c r="UW19" i="1"/>
  <c r="UX19" i="1"/>
  <c r="UY19" i="1"/>
  <c r="VT19" i="1"/>
  <c r="VU19" i="1"/>
  <c r="VV19" i="1"/>
  <c r="VX19" i="1"/>
  <c r="VY19" i="1"/>
  <c r="VZ19" i="1"/>
  <c r="WA19" i="1"/>
  <c r="AAK19" i="1"/>
  <c r="AAM19" i="1"/>
  <c r="AAO19" i="1"/>
  <c r="AAQ19" i="1"/>
  <c r="AAS19" i="1"/>
  <c r="AAU19" i="1"/>
  <c r="AAW19" i="1"/>
  <c r="AAY19" i="1"/>
  <c r="ABA19" i="1"/>
  <c r="ABC19" i="1"/>
  <c r="ABE19" i="1"/>
  <c r="ABH19" i="1"/>
  <c r="ABJ19" i="1"/>
  <c r="ABL19" i="1"/>
  <c r="ABN19" i="1"/>
  <c r="ABP19" i="1"/>
  <c r="ABS19" i="1"/>
  <c r="ABU19" i="1"/>
  <c r="ABW19" i="1"/>
  <c r="ABY19" i="1"/>
  <c r="ACA19" i="1"/>
  <c r="ACD19" i="1"/>
  <c r="ACF19" i="1"/>
  <c r="ACH19" i="1"/>
  <c r="ACJ19" i="1"/>
  <c r="ACL19" i="1"/>
  <c r="ACO19" i="1"/>
  <c r="ACQ19" i="1"/>
  <c r="ACS19" i="1"/>
  <c r="ACU19" i="1"/>
  <c r="ACW19" i="1"/>
  <c r="ACZ19" i="1"/>
  <c r="ADA19" i="1"/>
  <c r="ADC19" i="1"/>
  <c r="ADD19" i="1"/>
  <c r="ADF19" i="1"/>
  <c r="ADG19" i="1"/>
  <c r="ADI19" i="1"/>
  <c r="ADJ19" i="1"/>
  <c r="ADL19" i="1"/>
  <c r="ADM19" i="1"/>
  <c r="ADP19" i="1"/>
  <c r="ADQ19" i="1"/>
  <c r="ADS19" i="1"/>
  <c r="ADT19" i="1"/>
  <c r="ADV19" i="1"/>
  <c r="ADW19" i="1"/>
  <c r="ADY19" i="1"/>
  <c r="ADZ19" i="1"/>
  <c r="AEB19" i="1"/>
  <c r="AEC19" i="1"/>
  <c r="AEF19" i="1"/>
  <c r="AEG19" i="1"/>
  <c r="AEI19" i="1"/>
  <c r="AEJ19" i="1"/>
  <c r="AEL19" i="1"/>
  <c r="AEM19" i="1"/>
  <c r="AEO19" i="1"/>
  <c r="AEP19" i="1"/>
  <c r="AER19" i="1"/>
  <c r="AES19" i="1"/>
  <c r="AEW19" i="1"/>
  <c r="AEY19" i="1"/>
  <c r="AFB19" i="1"/>
  <c r="AFD19" i="1"/>
  <c r="AFG19" i="1"/>
  <c r="AFI19" i="1"/>
  <c r="AFL19" i="1"/>
  <c r="AFN19" i="1"/>
  <c r="AFQ19" i="1"/>
  <c r="AFS19" i="1"/>
  <c r="AFW19" i="1"/>
  <c r="AFZ19" i="1"/>
  <c r="AGA19" i="1"/>
  <c r="AGD19" i="1"/>
  <c r="AGE19" i="1"/>
  <c r="AGH19" i="1"/>
  <c r="AGI19" i="1"/>
  <c r="AGL19" i="1"/>
  <c r="AGM19" i="1"/>
  <c r="AGP19" i="1"/>
  <c r="AGQ19" i="1"/>
  <c r="AGT19" i="1"/>
  <c r="AGU19" i="1"/>
  <c r="AGX19" i="1"/>
  <c r="AGY19" i="1"/>
  <c r="AHB19" i="1"/>
  <c r="AHC19" i="1"/>
  <c r="AHF19" i="1"/>
  <c r="AHG19" i="1"/>
  <c r="AHJ19" i="1"/>
  <c r="AHK19" i="1"/>
  <c r="AHM19" i="1"/>
  <c r="AHN19" i="1"/>
  <c r="AHO19" i="1"/>
  <c r="AHP19" i="1"/>
  <c r="AHQ19" i="1"/>
  <c r="AHR19" i="1"/>
  <c r="AHS19" i="1"/>
  <c r="AHT19" i="1"/>
  <c r="AHU19" i="1"/>
  <c r="C20" i="1"/>
  <c r="E20" i="1"/>
  <c r="F20" i="1"/>
  <c r="G20" i="1"/>
  <c r="J20" i="1"/>
  <c r="K20" i="1"/>
  <c r="L20" i="1"/>
  <c r="N20" i="1"/>
  <c r="O20" i="1"/>
  <c r="Q20" i="1"/>
  <c r="R20" i="1"/>
  <c r="U20" i="1"/>
  <c r="V20" i="1"/>
  <c r="Y20" i="1"/>
  <c r="Z20" i="1"/>
  <c r="AA20" i="1"/>
  <c r="AB20" i="1"/>
  <c r="AD20" i="1"/>
  <c r="AF20" i="1"/>
  <c r="AI20" i="1"/>
  <c r="AK20" i="1"/>
  <c r="AM20" i="1"/>
  <c r="AO20" i="1"/>
  <c r="AR20" i="1"/>
  <c r="AS20" i="1"/>
  <c r="AV20" i="1"/>
  <c r="AW20" i="1"/>
  <c r="AX20" i="1"/>
  <c r="AZ20" i="1"/>
  <c r="BA20" i="1"/>
  <c r="BB20" i="1"/>
  <c r="BC20" i="1"/>
  <c r="BE20" i="1"/>
  <c r="BF20" i="1"/>
  <c r="BG20" i="1"/>
  <c r="BH20" i="1"/>
  <c r="CC20" i="1"/>
  <c r="CD20" i="1"/>
  <c r="CE20" i="1"/>
  <c r="CG20" i="1"/>
  <c r="CH20" i="1"/>
  <c r="CI20" i="1"/>
  <c r="CJ20" i="1"/>
  <c r="CL20" i="1"/>
  <c r="CM20" i="1"/>
  <c r="CN20" i="1"/>
  <c r="CO20" i="1"/>
  <c r="DJ20" i="1"/>
  <c r="DK20" i="1"/>
  <c r="DL20" i="1"/>
  <c r="DN20" i="1"/>
  <c r="DO20" i="1"/>
  <c r="DP20" i="1"/>
  <c r="DQ20" i="1"/>
  <c r="EL20" i="1"/>
  <c r="EM20" i="1"/>
  <c r="EN20" i="1"/>
  <c r="EP20" i="1"/>
  <c r="EQ20" i="1"/>
  <c r="ER20" i="1"/>
  <c r="ES20" i="1"/>
  <c r="FN20" i="1"/>
  <c r="FO20" i="1"/>
  <c r="FP20" i="1"/>
  <c r="FR20" i="1"/>
  <c r="FS20" i="1"/>
  <c r="FT20" i="1"/>
  <c r="FU20" i="1"/>
  <c r="GQ20" i="1"/>
  <c r="GR20" i="1"/>
  <c r="GS20" i="1"/>
  <c r="GU20" i="1"/>
  <c r="GV20" i="1"/>
  <c r="GW20" i="1"/>
  <c r="GX20" i="1"/>
  <c r="HS20" i="1"/>
  <c r="HT20" i="1"/>
  <c r="HU20" i="1"/>
  <c r="HW20" i="1"/>
  <c r="HX20" i="1"/>
  <c r="HY20" i="1"/>
  <c r="HZ20" i="1"/>
  <c r="IU20" i="1"/>
  <c r="IV20" i="1"/>
  <c r="IW20" i="1"/>
  <c r="IY20" i="1"/>
  <c r="IZ20" i="1"/>
  <c r="JA20" i="1"/>
  <c r="JB20" i="1"/>
  <c r="JW20" i="1"/>
  <c r="JX20" i="1"/>
  <c r="JY20" i="1"/>
  <c r="KA20" i="1"/>
  <c r="KB20" i="1"/>
  <c r="KC20" i="1"/>
  <c r="KD20" i="1"/>
  <c r="KY20" i="1"/>
  <c r="KZ20" i="1"/>
  <c r="LA20" i="1"/>
  <c r="LC20" i="1"/>
  <c r="LD20" i="1"/>
  <c r="LE20" i="1"/>
  <c r="LF20" i="1"/>
  <c r="MB20" i="1"/>
  <c r="MC20" i="1"/>
  <c r="MD20" i="1"/>
  <c r="MF20" i="1"/>
  <c r="MG20" i="1"/>
  <c r="MH20" i="1"/>
  <c r="MI20" i="1"/>
  <c r="ND20" i="1"/>
  <c r="NE20" i="1"/>
  <c r="NF20" i="1"/>
  <c r="NH20" i="1"/>
  <c r="NI20" i="1"/>
  <c r="NJ20" i="1"/>
  <c r="NK20" i="1"/>
  <c r="OF20" i="1"/>
  <c r="OG20" i="1"/>
  <c r="OH20" i="1"/>
  <c r="OJ20" i="1"/>
  <c r="OK20" i="1"/>
  <c r="OL20" i="1"/>
  <c r="OM20" i="1"/>
  <c r="PH20" i="1"/>
  <c r="PI20" i="1"/>
  <c r="PJ20" i="1"/>
  <c r="PL20" i="1"/>
  <c r="PM20" i="1"/>
  <c r="PN20" i="1"/>
  <c r="PO20" i="1"/>
  <c r="QJ20" i="1"/>
  <c r="QK20" i="1"/>
  <c r="QL20" i="1"/>
  <c r="QN20" i="1"/>
  <c r="QO20" i="1"/>
  <c r="QP20" i="1"/>
  <c r="QQ20" i="1"/>
  <c r="RL20" i="1"/>
  <c r="RM20" i="1"/>
  <c r="RN20" i="1"/>
  <c r="RP20" i="1"/>
  <c r="RQ20" i="1"/>
  <c r="RR20" i="1"/>
  <c r="RS20" i="1"/>
  <c r="SN20" i="1"/>
  <c r="SO20" i="1"/>
  <c r="SP20" i="1"/>
  <c r="SR20" i="1"/>
  <c r="SS20" i="1"/>
  <c r="ST20" i="1"/>
  <c r="SU20" i="1"/>
  <c r="TP20" i="1"/>
  <c r="TQ20" i="1"/>
  <c r="TR20" i="1"/>
  <c r="TT20" i="1"/>
  <c r="TU20" i="1"/>
  <c r="TV20" i="1"/>
  <c r="TW20" i="1"/>
  <c r="UR20" i="1"/>
  <c r="US20" i="1"/>
  <c r="UT20" i="1"/>
  <c r="UV20" i="1"/>
  <c r="UW20" i="1"/>
  <c r="UX20" i="1"/>
  <c r="UY20" i="1"/>
  <c r="VT20" i="1"/>
  <c r="VU20" i="1"/>
  <c r="VV20" i="1"/>
  <c r="VX20" i="1"/>
  <c r="VY20" i="1"/>
  <c r="VZ20" i="1"/>
  <c r="WA20" i="1"/>
  <c r="AAK20" i="1"/>
  <c r="AAM20" i="1"/>
  <c r="AAO20" i="1"/>
  <c r="AAQ20" i="1"/>
  <c r="AAS20" i="1"/>
  <c r="AAU20" i="1"/>
  <c r="AAW20" i="1"/>
  <c r="AAY20" i="1"/>
  <c r="ABA20" i="1"/>
  <c r="ABC20" i="1"/>
  <c r="ABE20" i="1"/>
  <c r="ABH20" i="1"/>
  <c r="ABJ20" i="1"/>
  <c r="ABL20" i="1"/>
  <c r="ABN20" i="1"/>
  <c r="ABP20" i="1"/>
  <c r="ABS20" i="1"/>
  <c r="ABU20" i="1"/>
  <c r="ABW20" i="1"/>
  <c r="ABY20" i="1"/>
  <c r="ACA20" i="1"/>
  <c r="ACD20" i="1"/>
  <c r="ACF20" i="1"/>
  <c r="ACH20" i="1"/>
  <c r="ACJ20" i="1"/>
  <c r="ACL20" i="1"/>
  <c r="ACO20" i="1"/>
  <c r="ACQ20" i="1"/>
  <c r="ACS20" i="1"/>
  <c r="ACU20" i="1"/>
  <c r="ACW20" i="1"/>
  <c r="ACZ20" i="1"/>
  <c r="ADA20" i="1"/>
  <c r="ADC20" i="1"/>
  <c r="ADD20" i="1"/>
  <c r="ADF20" i="1"/>
  <c r="ADG20" i="1"/>
  <c r="ADI20" i="1"/>
  <c r="ADJ20" i="1"/>
  <c r="ADL20" i="1"/>
  <c r="ADM20" i="1"/>
  <c r="ADP20" i="1"/>
  <c r="ADQ20" i="1"/>
  <c r="ADS20" i="1"/>
  <c r="ADT20" i="1"/>
  <c r="ADV20" i="1"/>
  <c r="ADW20" i="1"/>
  <c r="ADY20" i="1"/>
  <c r="ADZ20" i="1"/>
  <c r="AEB20" i="1"/>
  <c r="AEC20" i="1"/>
  <c r="AEF20" i="1"/>
  <c r="AEG20" i="1"/>
  <c r="AEI20" i="1"/>
  <c r="AEJ20" i="1"/>
  <c r="AEL20" i="1"/>
  <c r="AEM20" i="1"/>
  <c r="AEO20" i="1"/>
  <c r="AEP20" i="1"/>
  <c r="AER20" i="1"/>
  <c r="AES20" i="1"/>
  <c r="AEW20" i="1"/>
  <c r="AEY20" i="1"/>
  <c r="AFB20" i="1"/>
  <c r="AFD20" i="1"/>
  <c r="AFG20" i="1"/>
  <c r="AFI20" i="1"/>
  <c r="AFL20" i="1"/>
  <c r="AFN20" i="1"/>
  <c r="AFQ20" i="1"/>
  <c r="AFS20" i="1"/>
  <c r="AFW20" i="1"/>
  <c r="AFZ20" i="1"/>
  <c r="AGA20" i="1"/>
  <c r="AGD20" i="1"/>
  <c r="AGE20" i="1"/>
  <c r="AGH20" i="1"/>
  <c r="AGI20" i="1"/>
  <c r="AGL20" i="1"/>
  <c r="AGM20" i="1"/>
  <c r="AGP20" i="1"/>
  <c r="AGQ20" i="1"/>
  <c r="AGT20" i="1"/>
  <c r="AGU20" i="1"/>
  <c r="AGX20" i="1"/>
  <c r="AGY20" i="1"/>
  <c r="AHB20" i="1"/>
  <c r="AHC20" i="1"/>
  <c r="AHF20" i="1"/>
  <c r="AHG20" i="1"/>
  <c r="AHJ20" i="1"/>
  <c r="AHK20" i="1"/>
  <c r="AHM20" i="1"/>
  <c r="AHN20" i="1"/>
  <c r="AHO20" i="1"/>
  <c r="AHP20" i="1"/>
  <c r="AHQ20" i="1"/>
  <c r="AHR20" i="1"/>
  <c r="AHS20" i="1"/>
  <c r="AHT20" i="1"/>
  <c r="AHU20" i="1"/>
  <c r="C21" i="1"/>
  <c r="E21" i="1"/>
  <c r="F21" i="1"/>
  <c r="G21" i="1"/>
  <c r="J21" i="1"/>
  <c r="K21" i="1"/>
  <c r="L21" i="1"/>
  <c r="N21" i="1"/>
  <c r="O21" i="1"/>
  <c r="Q21" i="1"/>
  <c r="R21" i="1"/>
  <c r="U21" i="1"/>
  <c r="V21" i="1"/>
  <c r="Y21" i="1"/>
  <c r="Z21" i="1"/>
  <c r="AA21" i="1"/>
  <c r="AB21" i="1"/>
  <c r="AD21" i="1"/>
  <c r="AF21" i="1"/>
  <c r="AI21" i="1"/>
  <c r="AK21" i="1"/>
  <c r="AM21" i="1"/>
  <c r="AO21" i="1"/>
  <c r="AR21" i="1"/>
  <c r="AS21" i="1"/>
  <c r="AV21" i="1"/>
  <c r="AW21" i="1"/>
  <c r="AX21" i="1"/>
  <c r="AZ21" i="1"/>
  <c r="BA21" i="1"/>
  <c r="BB21" i="1"/>
  <c r="BC21" i="1"/>
  <c r="BE21" i="1"/>
  <c r="BF21" i="1"/>
  <c r="BG21" i="1"/>
  <c r="BH21" i="1"/>
  <c r="CC21" i="1"/>
  <c r="CD21" i="1"/>
  <c r="CE21" i="1"/>
  <c r="CG21" i="1"/>
  <c r="CH21" i="1"/>
  <c r="CI21" i="1"/>
  <c r="CJ21" i="1"/>
  <c r="CL21" i="1"/>
  <c r="CM21" i="1"/>
  <c r="CN21" i="1"/>
  <c r="CO21" i="1"/>
  <c r="DJ21" i="1"/>
  <c r="DK21" i="1"/>
  <c r="DL21" i="1"/>
  <c r="DN21" i="1"/>
  <c r="DO21" i="1"/>
  <c r="DP21" i="1"/>
  <c r="DQ21" i="1"/>
  <c r="EL21" i="1"/>
  <c r="EM21" i="1"/>
  <c r="EN21" i="1"/>
  <c r="EP21" i="1"/>
  <c r="EQ21" i="1"/>
  <c r="ER21" i="1"/>
  <c r="ES21" i="1"/>
  <c r="FN21" i="1"/>
  <c r="FO21" i="1"/>
  <c r="FP21" i="1"/>
  <c r="FR21" i="1"/>
  <c r="FS21" i="1"/>
  <c r="FT21" i="1"/>
  <c r="FU21" i="1"/>
  <c r="GQ21" i="1"/>
  <c r="GR21" i="1"/>
  <c r="GS21" i="1"/>
  <c r="GU21" i="1"/>
  <c r="GV21" i="1"/>
  <c r="GW21" i="1"/>
  <c r="GX21" i="1"/>
  <c r="HS21" i="1"/>
  <c r="HT21" i="1"/>
  <c r="HU21" i="1"/>
  <c r="HW21" i="1"/>
  <c r="HX21" i="1"/>
  <c r="HY21" i="1"/>
  <c r="HZ21" i="1"/>
  <c r="IU21" i="1"/>
  <c r="IV21" i="1"/>
  <c r="IW21" i="1"/>
  <c r="IY21" i="1"/>
  <c r="IZ21" i="1"/>
  <c r="JA21" i="1"/>
  <c r="JB21" i="1"/>
  <c r="JW21" i="1"/>
  <c r="JX21" i="1"/>
  <c r="JY21" i="1"/>
  <c r="KA21" i="1"/>
  <c r="KB21" i="1"/>
  <c r="KC21" i="1"/>
  <c r="KD21" i="1"/>
  <c r="KY21" i="1"/>
  <c r="KZ21" i="1"/>
  <c r="LA21" i="1"/>
  <c r="LC21" i="1"/>
  <c r="LD21" i="1"/>
  <c r="LE21" i="1"/>
  <c r="LF21" i="1"/>
  <c r="MB21" i="1"/>
  <c r="MC21" i="1"/>
  <c r="MD21" i="1"/>
  <c r="MF21" i="1"/>
  <c r="MG21" i="1"/>
  <c r="MH21" i="1"/>
  <c r="MI21" i="1"/>
  <c r="ND21" i="1"/>
  <c r="NE21" i="1"/>
  <c r="NF21" i="1"/>
  <c r="NH21" i="1"/>
  <c r="NI21" i="1"/>
  <c r="NJ21" i="1"/>
  <c r="NK21" i="1"/>
  <c r="OF21" i="1"/>
  <c r="OG21" i="1"/>
  <c r="OH21" i="1"/>
  <c r="OJ21" i="1"/>
  <c r="OK21" i="1"/>
  <c r="OL21" i="1"/>
  <c r="OM21" i="1"/>
  <c r="PH21" i="1"/>
  <c r="PI21" i="1"/>
  <c r="PJ21" i="1"/>
  <c r="PL21" i="1"/>
  <c r="PM21" i="1"/>
  <c r="PN21" i="1"/>
  <c r="PO21" i="1"/>
  <c r="QJ21" i="1"/>
  <c r="QK21" i="1"/>
  <c r="QL21" i="1"/>
  <c r="QN21" i="1"/>
  <c r="QO21" i="1"/>
  <c r="QP21" i="1"/>
  <c r="QQ21" i="1"/>
  <c r="RL21" i="1"/>
  <c r="RM21" i="1"/>
  <c r="RN21" i="1"/>
  <c r="RP21" i="1"/>
  <c r="RQ21" i="1"/>
  <c r="RR21" i="1"/>
  <c r="RS21" i="1"/>
  <c r="SN21" i="1"/>
  <c r="SO21" i="1"/>
  <c r="SP21" i="1"/>
  <c r="SR21" i="1"/>
  <c r="SS21" i="1"/>
  <c r="ST21" i="1"/>
  <c r="SU21" i="1"/>
  <c r="TP21" i="1"/>
  <c r="TQ21" i="1"/>
  <c r="TR21" i="1"/>
  <c r="TT21" i="1"/>
  <c r="TU21" i="1"/>
  <c r="TV21" i="1"/>
  <c r="TW21" i="1"/>
  <c r="UR21" i="1"/>
  <c r="US21" i="1"/>
  <c r="UT21" i="1"/>
  <c r="UV21" i="1"/>
  <c r="UW21" i="1"/>
  <c r="UX21" i="1"/>
  <c r="UY21" i="1"/>
  <c r="VT21" i="1"/>
  <c r="VU21" i="1"/>
  <c r="VV21" i="1"/>
  <c r="VX21" i="1"/>
  <c r="VY21" i="1"/>
  <c r="VZ21" i="1"/>
  <c r="WA21" i="1"/>
  <c r="AAK21" i="1"/>
  <c r="AAM21" i="1"/>
  <c r="AAO21" i="1"/>
  <c r="AAQ21" i="1"/>
  <c r="AAS21" i="1"/>
  <c r="AAU21" i="1"/>
  <c r="AAW21" i="1"/>
  <c r="AAY21" i="1"/>
  <c r="ABA21" i="1"/>
  <c r="ABC21" i="1"/>
  <c r="ABE21" i="1"/>
  <c r="ABH21" i="1"/>
  <c r="ABJ21" i="1"/>
  <c r="ABL21" i="1"/>
  <c r="ABN21" i="1"/>
  <c r="ABP21" i="1"/>
  <c r="ABS21" i="1"/>
  <c r="ABU21" i="1"/>
  <c r="ABW21" i="1"/>
  <c r="ABY21" i="1"/>
  <c r="ACA21" i="1"/>
  <c r="ACD21" i="1"/>
  <c r="ACF21" i="1"/>
  <c r="ACH21" i="1"/>
  <c r="ACJ21" i="1"/>
  <c r="ACL21" i="1"/>
  <c r="ACO21" i="1"/>
  <c r="ACQ21" i="1"/>
  <c r="ACS21" i="1"/>
  <c r="ACU21" i="1"/>
  <c r="ACW21" i="1"/>
  <c r="ACZ21" i="1"/>
  <c r="ADA21" i="1"/>
  <c r="ADC21" i="1"/>
  <c r="ADD21" i="1"/>
  <c r="ADF21" i="1"/>
  <c r="ADG21" i="1"/>
  <c r="ADI21" i="1"/>
  <c r="ADJ21" i="1"/>
  <c r="ADL21" i="1"/>
  <c r="ADM21" i="1"/>
  <c r="ADP21" i="1"/>
  <c r="ADQ21" i="1"/>
  <c r="ADS21" i="1"/>
  <c r="ADT21" i="1"/>
  <c r="ADV21" i="1"/>
  <c r="ADW21" i="1"/>
  <c r="ADY21" i="1"/>
  <c r="ADZ21" i="1"/>
  <c r="AEB21" i="1"/>
  <c r="AEC21" i="1"/>
  <c r="AEF21" i="1"/>
  <c r="AEG21" i="1"/>
  <c r="AEI21" i="1"/>
  <c r="AEJ21" i="1"/>
  <c r="AEL21" i="1"/>
  <c r="AEM21" i="1"/>
  <c r="AEO21" i="1"/>
  <c r="AEP21" i="1"/>
  <c r="AER21" i="1"/>
  <c r="AES21" i="1"/>
  <c r="AEW21" i="1"/>
  <c r="AEY21" i="1"/>
  <c r="AFB21" i="1"/>
  <c r="AFD21" i="1"/>
  <c r="AFG21" i="1"/>
  <c r="AFI21" i="1"/>
  <c r="AFL21" i="1"/>
  <c r="AFN21" i="1"/>
  <c r="AFQ21" i="1"/>
  <c r="AFS21" i="1"/>
  <c r="AFW21" i="1"/>
  <c r="AFZ21" i="1"/>
  <c r="AGA21" i="1"/>
  <c r="AGD21" i="1"/>
  <c r="AGE21" i="1"/>
  <c r="AGH21" i="1"/>
  <c r="AGI21" i="1"/>
  <c r="AGL21" i="1"/>
  <c r="AGM21" i="1"/>
  <c r="AGP21" i="1"/>
  <c r="AGQ21" i="1"/>
  <c r="AGT21" i="1"/>
  <c r="AGU21" i="1"/>
  <c r="AGX21" i="1"/>
  <c r="AGY21" i="1"/>
  <c r="AHB21" i="1"/>
  <c r="AHC21" i="1"/>
  <c r="AHF21" i="1"/>
  <c r="AHG21" i="1"/>
  <c r="AHJ21" i="1"/>
  <c r="AHK21" i="1"/>
  <c r="AHM21" i="1"/>
  <c r="AHN21" i="1"/>
  <c r="AHO21" i="1"/>
  <c r="AHP21" i="1"/>
  <c r="AHQ21" i="1"/>
  <c r="AHR21" i="1"/>
  <c r="AHS21" i="1"/>
  <c r="AHT21" i="1"/>
  <c r="AHU21" i="1"/>
  <c r="C22" i="1"/>
  <c r="E22" i="1"/>
  <c r="F22" i="1"/>
  <c r="G22" i="1"/>
  <c r="J22" i="1"/>
  <c r="K22" i="1"/>
  <c r="L22" i="1"/>
  <c r="N22" i="1"/>
  <c r="O22" i="1"/>
  <c r="Q22" i="1"/>
  <c r="R22" i="1"/>
  <c r="U22" i="1"/>
  <c r="V22" i="1"/>
  <c r="Y22" i="1"/>
  <c r="Z22" i="1"/>
  <c r="AA22" i="1"/>
  <c r="AB22" i="1"/>
  <c r="AD22" i="1"/>
  <c r="AF22" i="1"/>
  <c r="AI22" i="1"/>
  <c r="AK22" i="1"/>
  <c r="AM22" i="1"/>
  <c r="AO22" i="1"/>
  <c r="AR22" i="1"/>
  <c r="AS22" i="1"/>
  <c r="AV22" i="1"/>
  <c r="AW22" i="1"/>
  <c r="AX22" i="1"/>
  <c r="AZ22" i="1"/>
  <c r="BA22" i="1"/>
  <c r="BB22" i="1"/>
  <c r="BC22" i="1"/>
  <c r="BE22" i="1"/>
  <c r="BF22" i="1"/>
  <c r="BG22" i="1"/>
  <c r="BH22" i="1"/>
  <c r="CC22" i="1"/>
  <c r="CD22" i="1"/>
  <c r="CE22" i="1"/>
  <c r="CG22" i="1"/>
  <c r="CH22" i="1"/>
  <c r="CI22" i="1"/>
  <c r="CJ22" i="1"/>
  <c r="CL22" i="1"/>
  <c r="CM22" i="1"/>
  <c r="CN22" i="1"/>
  <c r="CO22" i="1"/>
  <c r="DJ22" i="1"/>
  <c r="DK22" i="1"/>
  <c r="DL22" i="1"/>
  <c r="DN22" i="1"/>
  <c r="DO22" i="1"/>
  <c r="DP22" i="1"/>
  <c r="DQ22" i="1"/>
  <c r="EL22" i="1"/>
  <c r="EM22" i="1"/>
  <c r="EN22" i="1"/>
  <c r="EP22" i="1"/>
  <c r="EQ22" i="1"/>
  <c r="ER22" i="1"/>
  <c r="ES22" i="1"/>
  <c r="FN22" i="1"/>
  <c r="FO22" i="1"/>
  <c r="FP22" i="1"/>
  <c r="FR22" i="1"/>
  <c r="FS22" i="1"/>
  <c r="FT22" i="1"/>
  <c r="FU22" i="1"/>
  <c r="GQ22" i="1"/>
  <c r="GR22" i="1"/>
  <c r="GS22" i="1"/>
  <c r="GU22" i="1"/>
  <c r="GV22" i="1"/>
  <c r="GW22" i="1"/>
  <c r="GX22" i="1"/>
  <c r="HS22" i="1"/>
  <c r="HT22" i="1"/>
  <c r="HU22" i="1"/>
  <c r="HW22" i="1"/>
  <c r="HX22" i="1"/>
  <c r="HY22" i="1"/>
  <c r="HZ22" i="1"/>
  <c r="IU22" i="1"/>
  <c r="IV22" i="1"/>
  <c r="IW22" i="1"/>
  <c r="IY22" i="1"/>
  <c r="IZ22" i="1"/>
  <c r="JA22" i="1"/>
  <c r="JB22" i="1"/>
  <c r="JW22" i="1"/>
  <c r="JX22" i="1"/>
  <c r="JY22" i="1"/>
  <c r="KA22" i="1"/>
  <c r="KB22" i="1"/>
  <c r="KC22" i="1"/>
  <c r="KD22" i="1"/>
  <c r="KY22" i="1"/>
  <c r="KZ22" i="1"/>
  <c r="LA22" i="1"/>
  <c r="LC22" i="1"/>
  <c r="LD22" i="1"/>
  <c r="LE22" i="1"/>
  <c r="LF22" i="1"/>
  <c r="MB22" i="1"/>
  <c r="MC22" i="1"/>
  <c r="MD22" i="1"/>
  <c r="MF22" i="1"/>
  <c r="MG22" i="1"/>
  <c r="MH22" i="1"/>
  <c r="MI22" i="1"/>
  <c r="ND22" i="1"/>
  <c r="NE22" i="1"/>
  <c r="NF22" i="1"/>
  <c r="NH22" i="1"/>
  <c r="NI22" i="1"/>
  <c r="NJ22" i="1"/>
  <c r="NK22" i="1"/>
  <c r="OF22" i="1"/>
  <c r="OG22" i="1"/>
  <c r="OH22" i="1"/>
  <c r="OJ22" i="1"/>
  <c r="OK22" i="1"/>
  <c r="OL22" i="1"/>
  <c r="OM22" i="1"/>
  <c r="PH22" i="1"/>
  <c r="PI22" i="1"/>
  <c r="PJ22" i="1"/>
  <c r="PL22" i="1"/>
  <c r="PM22" i="1"/>
  <c r="PN22" i="1"/>
  <c r="PO22" i="1"/>
  <c r="QJ22" i="1"/>
  <c r="QK22" i="1"/>
  <c r="QL22" i="1"/>
  <c r="QN22" i="1"/>
  <c r="QO22" i="1"/>
  <c r="QP22" i="1"/>
  <c r="QQ22" i="1"/>
  <c r="RL22" i="1"/>
  <c r="RM22" i="1"/>
  <c r="RN22" i="1"/>
  <c r="RP22" i="1"/>
  <c r="RQ22" i="1"/>
  <c r="RR22" i="1"/>
  <c r="RS22" i="1"/>
  <c r="SN22" i="1"/>
  <c r="SO22" i="1"/>
  <c r="SP22" i="1"/>
  <c r="SR22" i="1"/>
  <c r="SS22" i="1"/>
  <c r="ST22" i="1"/>
  <c r="SU22" i="1"/>
  <c r="TP22" i="1"/>
  <c r="TQ22" i="1"/>
  <c r="TR22" i="1"/>
  <c r="TT22" i="1"/>
  <c r="TU22" i="1"/>
  <c r="TV22" i="1"/>
  <c r="TW22" i="1"/>
  <c r="UR22" i="1"/>
  <c r="US22" i="1"/>
  <c r="UT22" i="1"/>
  <c r="UV22" i="1"/>
  <c r="UW22" i="1"/>
  <c r="UX22" i="1"/>
  <c r="UY22" i="1"/>
  <c r="VT22" i="1"/>
  <c r="VU22" i="1"/>
  <c r="VV22" i="1"/>
  <c r="VX22" i="1"/>
  <c r="VY22" i="1"/>
  <c r="VZ22" i="1"/>
  <c r="WA22" i="1"/>
  <c r="AAK22" i="1"/>
  <c r="AAM22" i="1"/>
  <c r="AAO22" i="1"/>
  <c r="AAQ22" i="1"/>
  <c r="AAS22" i="1"/>
  <c r="AAU22" i="1"/>
  <c r="AAW22" i="1"/>
  <c r="AAY22" i="1"/>
  <c r="ABA22" i="1"/>
  <c r="ABC22" i="1"/>
  <c r="ABE22" i="1"/>
  <c r="ABH22" i="1"/>
  <c r="ABJ22" i="1"/>
  <c r="ABL22" i="1"/>
  <c r="ABN22" i="1"/>
  <c r="ABP22" i="1"/>
  <c r="ABS22" i="1"/>
  <c r="ABU22" i="1"/>
  <c r="ABW22" i="1"/>
  <c r="ABY22" i="1"/>
  <c r="ACA22" i="1"/>
  <c r="ACD22" i="1"/>
  <c r="ACF22" i="1"/>
  <c r="ACH22" i="1"/>
  <c r="ACJ22" i="1"/>
  <c r="ACL22" i="1"/>
  <c r="ACO22" i="1"/>
  <c r="ACQ22" i="1"/>
  <c r="ACS22" i="1"/>
  <c r="ACU22" i="1"/>
  <c r="ACW22" i="1"/>
  <c r="ACZ22" i="1"/>
  <c r="ADA22" i="1"/>
  <c r="ADC22" i="1"/>
  <c r="ADD22" i="1"/>
  <c r="ADF22" i="1"/>
  <c r="ADG22" i="1"/>
  <c r="ADI22" i="1"/>
  <c r="ADJ22" i="1"/>
  <c r="ADL22" i="1"/>
  <c r="ADM22" i="1"/>
  <c r="ADP22" i="1"/>
  <c r="ADQ22" i="1"/>
  <c r="ADS22" i="1"/>
  <c r="ADT22" i="1"/>
  <c r="ADV22" i="1"/>
  <c r="ADW22" i="1"/>
  <c r="ADY22" i="1"/>
  <c r="ADZ22" i="1"/>
  <c r="AEB22" i="1"/>
  <c r="AEC22" i="1"/>
  <c r="AEF22" i="1"/>
  <c r="AEG22" i="1"/>
  <c r="AEI22" i="1"/>
  <c r="AEJ22" i="1"/>
  <c r="AEL22" i="1"/>
  <c r="AEM22" i="1"/>
  <c r="AEO22" i="1"/>
  <c r="AEP22" i="1"/>
  <c r="AER22" i="1"/>
  <c r="AES22" i="1"/>
  <c r="AEW22" i="1"/>
  <c r="AEY22" i="1"/>
  <c r="AFB22" i="1"/>
  <c r="AFD22" i="1"/>
  <c r="AFG22" i="1"/>
  <c r="AFI22" i="1"/>
  <c r="AFL22" i="1"/>
  <c r="AFN22" i="1"/>
  <c r="AFQ22" i="1"/>
  <c r="AFS22" i="1"/>
  <c r="AFW22" i="1"/>
  <c r="AFZ22" i="1"/>
  <c r="AGA22" i="1"/>
  <c r="AGD22" i="1"/>
  <c r="AGE22" i="1"/>
  <c r="AGH22" i="1"/>
  <c r="AGI22" i="1"/>
  <c r="AGL22" i="1"/>
  <c r="AGM22" i="1"/>
  <c r="AGP22" i="1"/>
  <c r="AGQ22" i="1"/>
  <c r="AGT22" i="1"/>
  <c r="AGU22" i="1"/>
  <c r="AGX22" i="1"/>
  <c r="AGY22" i="1"/>
  <c r="AHB22" i="1"/>
  <c r="AHC22" i="1"/>
  <c r="AHF22" i="1"/>
  <c r="AHG22" i="1"/>
  <c r="AHJ22" i="1"/>
  <c r="AHK22" i="1"/>
  <c r="AHM22" i="1"/>
  <c r="AHN22" i="1"/>
  <c r="AHO22" i="1"/>
  <c r="AHP22" i="1"/>
  <c r="AHQ22" i="1"/>
  <c r="AHR22" i="1"/>
  <c r="AHS22" i="1"/>
  <c r="AHT22" i="1"/>
  <c r="AHU22" i="1"/>
  <c r="C23" i="1"/>
  <c r="E23" i="1"/>
  <c r="F23" i="1"/>
  <c r="G23" i="1"/>
  <c r="J23" i="1"/>
  <c r="K23" i="1"/>
  <c r="L23" i="1"/>
  <c r="N23" i="1"/>
  <c r="O23" i="1"/>
  <c r="Q23" i="1"/>
  <c r="R23" i="1"/>
  <c r="U23" i="1"/>
  <c r="V23" i="1"/>
  <c r="Y23" i="1"/>
  <c r="Z23" i="1"/>
  <c r="AA23" i="1"/>
  <c r="AB23" i="1"/>
  <c r="AD23" i="1"/>
  <c r="AF23" i="1"/>
  <c r="AI23" i="1"/>
  <c r="AK23" i="1"/>
  <c r="AM23" i="1"/>
  <c r="AO23" i="1"/>
  <c r="AR23" i="1"/>
  <c r="AS23" i="1"/>
  <c r="AV23" i="1"/>
  <c r="AW23" i="1"/>
  <c r="AX23" i="1"/>
  <c r="AZ23" i="1"/>
  <c r="BA23" i="1"/>
  <c r="BB23" i="1"/>
  <c r="BC23" i="1"/>
  <c r="BE23" i="1"/>
  <c r="BF23" i="1"/>
  <c r="BG23" i="1"/>
  <c r="BH23" i="1"/>
  <c r="CC23" i="1"/>
  <c r="CD23" i="1"/>
  <c r="CE23" i="1"/>
  <c r="CG23" i="1"/>
  <c r="CH23" i="1"/>
  <c r="CI23" i="1"/>
  <c r="CJ23" i="1"/>
  <c r="CL23" i="1"/>
  <c r="CM23" i="1"/>
  <c r="CN23" i="1"/>
  <c r="CO23" i="1"/>
  <c r="DJ23" i="1"/>
  <c r="DK23" i="1"/>
  <c r="DL23" i="1"/>
  <c r="DN23" i="1"/>
  <c r="DO23" i="1"/>
  <c r="DP23" i="1"/>
  <c r="DQ23" i="1"/>
  <c r="EL23" i="1"/>
  <c r="EM23" i="1"/>
  <c r="EN23" i="1"/>
  <c r="EP23" i="1"/>
  <c r="EQ23" i="1"/>
  <c r="ER23" i="1"/>
  <c r="ES23" i="1"/>
  <c r="FN23" i="1"/>
  <c r="FO23" i="1"/>
  <c r="FP23" i="1"/>
  <c r="FR23" i="1"/>
  <c r="FS23" i="1"/>
  <c r="FT23" i="1"/>
  <c r="FU23" i="1"/>
  <c r="GQ23" i="1"/>
  <c r="GR23" i="1"/>
  <c r="GS23" i="1"/>
  <c r="GU23" i="1"/>
  <c r="GV23" i="1"/>
  <c r="GW23" i="1"/>
  <c r="GX23" i="1"/>
  <c r="HS23" i="1"/>
  <c r="HT23" i="1"/>
  <c r="HU23" i="1"/>
  <c r="HW23" i="1"/>
  <c r="HX23" i="1"/>
  <c r="HY23" i="1"/>
  <c r="HZ23" i="1"/>
  <c r="IU23" i="1"/>
  <c r="IV23" i="1"/>
  <c r="IW23" i="1"/>
  <c r="IY23" i="1"/>
  <c r="IZ23" i="1"/>
  <c r="JA23" i="1"/>
  <c r="JB23" i="1"/>
  <c r="JW23" i="1"/>
  <c r="JX23" i="1"/>
  <c r="JY23" i="1"/>
  <c r="KA23" i="1"/>
  <c r="KB23" i="1"/>
  <c r="KC23" i="1"/>
  <c r="KD23" i="1"/>
  <c r="KY23" i="1"/>
  <c r="KZ23" i="1"/>
  <c r="LA23" i="1"/>
  <c r="LC23" i="1"/>
  <c r="LD23" i="1"/>
  <c r="LE23" i="1"/>
  <c r="LF23" i="1"/>
  <c r="MB23" i="1"/>
  <c r="MC23" i="1"/>
  <c r="MD23" i="1"/>
  <c r="MF23" i="1"/>
  <c r="MG23" i="1"/>
  <c r="MH23" i="1"/>
  <c r="MI23" i="1"/>
  <c r="ND23" i="1"/>
  <c r="NE23" i="1"/>
  <c r="NF23" i="1"/>
  <c r="NH23" i="1"/>
  <c r="NI23" i="1"/>
  <c r="NJ23" i="1"/>
  <c r="NK23" i="1"/>
  <c r="OF23" i="1"/>
  <c r="OG23" i="1"/>
  <c r="OH23" i="1"/>
  <c r="OJ23" i="1"/>
  <c r="OK23" i="1"/>
  <c r="OL23" i="1"/>
  <c r="OM23" i="1"/>
  <c r="PH23" i="1"/>
  <c r="PI23" i="1"/>
  <c r="PJ23" i="1"/>
  <c r="PL23" i="1"/>
  <c r="PM23" i="1"/>
  <c r="PN23" i="1"/>
  <c r="PO23" i="1"/>
  <c r="QJ23" i="1"/>
  <c r="QK23" i="1"/>
  <c r="QL23" i="1"/>
  <c r="QN23" i="1"/>
  <c r="QO23" i="1"/>
  <c r="QP23" i="1"/>
  <c r="QQ23" i="1"/>
  <c r="RL23" i="1"/>
  <c r="RM23" i="1"/>
  <c r="RN23" i="1"/>
  <c r="RP23" i="1"/>
  <c r="RQ23" i="1"/>
  <c r="RR23" i="1"/>
  <c r="RS23" i="1"/>
  <c r="SN23" i="1"/>
  <c r="SO23" i="1"/>
  <c r="SP23" i="1"/>
  <c r="SR23" i="1"/>
  <c r="SS23" i="1"/>
  <c r="ST23" i="1"/>
  <c r="SU23" i="1"/>
  <c r="TP23" i="1"/>
  <c r="TQ23" i="1"/>
  <c r="TR23" i="1"/>
  <c r="TT23" i="1"/>
  <c r="TU23" i="1"/>
  <c r="TV23" i="1"/>
  <c r="TW23" i="1"/>
  <c r="UR23" i="1"/>
  <c r="US23" i="1"/>
  <c r="UT23" i="1"/>
  <c r="UV23" i="1"/>
  <c r="UW23" i="1"/>
  <c r="UX23" i="1"/>
  <c r="UY23" i="1"/>
  <c r="VT23" i="1"/>
  <c r="VU23" i="1"/>
  <c r="VV23" i="1"/>
  <c r="VX23" i="1"/>
  <c r="VY23" i="1"/>
  <c r="VZ23" i="1"/>
  <c r="WA23" i="1"/>
  <c r="AAK23" i="1"/>
  <c r="AAM23" i="1"/>
  <c r="AAO23" i="1"/>
  <c r="AAQ23" i="1"/>
  <c r="AAS23" i="1"/>
  <c r="AAU23" i="1"/>
  <c r="AAW23" i="1"/>
  <c r="AAY23" i="1"/>
  <c r="ABA23" i="1"/>
  <c r="ABC23" i="1"/>
  <c r="ABE23" i="1"/>
  <c r="ABH23" i="1"/>
  <c r="ABJ23" i="1"/>
  <c r="ABL23" i="1"/>
  <c r="ABN23" i="1"/>
  <c r="ABP23" i="1"/>
  <c r="ABS23" i="1"/>
  <c r="ABU23" i="1"/>
  <c r="ABW23" i="1"/>
  <c r="ABY23" i="1"/>
  <c r="ACA23" i="1"/>
  <c r="ACD23" i="1"/>
  <c r="ACF23" i="1"/>
  <c r="ACH23" i="1"/>
  <c r="ACJ23" i="1"/>
  <c r="ACL23" i="1"/>
  <c r="ACO23" i="1"/>
  <c r="ACQ23" i="1"/>
  <c r="ACS23" i="1"/>
  <c r="ACU23" i="1"/>
  <c r="ACW23" i="1"/>
  <c r="ACZ23" i="1"/>
  <c r="ADA23" i="1"/>
  <c r="ADC23" i="1"/>
  <c r="ADD23" i="1"/>
  <c r="ADF23" i="1"/>
  <c r="ADG23" i="1"/>
  <c r="ADI23" i="1"/>
  <c r="ADJ23" i="1"/>
  <c r="ADL23" i="1"/>
  <c r="ADM23" i="1"/>
  <c r="ADP23" i="1"/>
  <c r="ADQ23" i="1"/>
  <c r="ADS23" i="1"/>
  <c r="ADT23" i="1"/>
  <c r="ADV23" i="1"/>
  <c r="ADW23" i="1"/>
  <c r="ADY23" i="1"/>
  <c r="ADZ23" i="1"/>
  <c r="AEB23" i="1"/>
  <c r="AEC23" i="1"/>
  <c r="AEF23" i="1"/>
  <c r="AEG23" i="1"/>
  <c r="AEI23" i="1"/>
  <c r="AEJ23" i="1"/>
  <c r="AEL23" i="1"/>
  <c r="AEM23" i="1"/>
  <c r="AEO23" i="1"/>
  <c r="AEP23" i="1"/>
  <c r="AER23" i="1"/>
  <c r="AES23" i="1"/>
  <c r="AEW23" i="1"/>
  <c r="AEY23" i="1"/>
  <c r="AFB23" i="1"/>
  <c r="AFD23" i="1"/>
  <c r="AFG23" i="1"/>
  <c r="AFI23" i="1"/>
  <c r="AFL23" i="1"/>
  <c r="AFN23" i="1"/>
  <c r="AFQ23" i="1"/>
  <c r="AFS23" i="1"/>
  <c r="AFW23" i="1"/>
  <c r="AFZ23" i="1"/>
  <c r="AGA23" i="1"/>
  <c r="AGD23" i="1"/>
  <c r="AGE23" i="1"/>
  <c r="AGH23" i="1"/>
  <c r="AGI23" i="1"/>
  <c r="AGL23" i="1"/>
  <c r="AGM23" i="1"/>
  <c r="AGP23" i="1"/>
  <c r="AGQ23" i="1"/>
  <c r="AGT23" i="1"/>
  <c r="AGU23" i="1"/>
  <c r="AGX23" i="1"/>
  <c r="AGY23" i="1"/>
  <c r="AHB23" i="1"/>
  <c r="AHC23" i="1"/>
  <c r="AHF23" i="1"/>
  <c r="AHG23" i="1"/>
  <c r="AHJ23" i="1"/>
  <c r="AHK23" i="1"/>
  <c r="AHM23" i="1"/>
  <c r="AHN23" i="1"/>
  <c r="AHO23" i="1"/>
  <c r="AHP23" i="1"/>
  <c r="AHQ23" i="1"/>
  <c r="AHR23" i="1"/>
  <c r="AHS23" i="1"/>
  <c r="AHT23" i="1"/>
  <c r="AHU23" i="1"/>
  <c r="C24" i="1"/>
  <c r="E24" i="1"/>
  <c r="F24" i="1"/>
  <c r="G24" i="1"/>
  <c r="J24" i="1"/>
  <c r="K24" i="1"/>
  <c r="L24" i="1"/>
  <c r="N24" i="1"/>
  <c r="O24" i="1"/>
  <c r="Q24" i="1"/>
  <c r="R24" i="1"/>
  <c r="U24" i="1"/>
  <c r="V24" i="1"/>
  <c r="Y24" i="1"/>
  <c r="Z24" i="1"/>
  <c r="AA24" i="1"/>
  <c r="AB24" i="1"/>
  <c r="AD24" i="1"/>
  <c r="AF24" i="1"/>
  <c r="AI24" i="1"/>
  <c r="AK24" i="1"/>
  <c r="AM24" i="1"/>
  <c r="AO24" i="1"/>
  <c r="AR24" i="1"/>
  <c r="AS24" i="1"/>
  <c r="AV24" i="1"/>
  <c r="AW24" i="1"/>
  <c r="AX24" i="1"/>
  <c r="AZ24" i="1"/>
  <c r="BA24" i="1"/>
  <c r="BB24" i="1"/>
  <c r="BC24" i="1"/>
  <c r="BE24" i="1"/>
  <c r="BF24" i="1"/>
  <c r="BG24" i="1"/>
  <c r="BH24" i="1"/>
  <c r="CC24" i="1"/>
  <c r="CD24" i="1"/>
  <c r="CE24" i="1"/>
  <c r="CG24" i="1"/>
  <c r="CH24" i="1"/>
  <c r="CI24" i="1"/>
  <c r="CJ24" i="1"/>
  <c r="CL24" i="1"/>
  <c r="CM24" i="1"/>
  <c r="CN24" i="1"/>
  <c r="CO24" i="1"/>
  <c r="DJ24" i="1"/>
  <c r="DK24" i="1"/>
  <c r="DL24" i="1"/>
  <c r="DN24" i="1"/>
  <c r="DO24" i="1"/>
  <c r="DP24" i="1"/>
  <c r="DQ24" i="1"/>
  <c r="EL24" i="1"/>
  <c r="EM24" i="1"/>
  <c r="EN24" i="1"/>
  <c r="EP24" i="1"/>
  <c r="EQ24" i="1"/>
  <c r="ER24" i="1"/>
  <c r="ES24" i="1"/>
  <c r="FN24" i="1"/>
  <c r="FO24" i="1"/>
  <c r="FP24" i="1"/>
  <c r="FR24" i="1"/>
  <c r="FS24" i="1"/>
  <c r="FT24" i="1"/>
  <c r="FU24" i="1"/>
  <c r="GQ24" i="1"/>
  <c r="GR24" i="1"/>
  <c r="GS24" i="1"/>
  <c r="GU24" i="1"/>
  <c r="GV24" i="1"/>
  <c r="GW24" i="1"/>
  <c r="GX24" i="1"/>
  <c r="HS24" i="1"/>
  <c r="HT24" i="1"/>
  <c r="HU24" i="1"/>
  <c r="HW24" i="1"/>
  <c r="HX24" i="1"/>
  <c r="HY24" i="1"/>
  <c r="HZ24" i="1"/>
  <c r="IU24" i="1"/>
  <c r="IV24" i="1"/>
  <c r="IW24" i="1"/>
  <c r="IY24" i="1"/>
  <c r="IZ24" i="1"/>
  <c r="JA24" i="1"/>
  <c r="JB24" i="1"/>
  <c r="JW24" i="1"/>
  <c r="JX24" i="1"/>
  <c r="JY24" i="1"/>
  <c r="KA24" i="1"/>
  <c r="KB24" i="1"/>
  <c r="KC24" i="1"/>
  <c r="KD24" i="1"/>
  <c r="KY24" i="1"/>
  <c r="KZ24" i="1"/>
  <c r="LA24" i="1"/>
  <c r="LC24" i="1"/>
  <c r="LD24" i="1"/>
  <c r="LE24" i="1"/>
  <c r="LF24" i="1"/>
  <c r="MB24" i="1"/>
  <c r="MC24" i="1"/>
  <c r="MD24" i="1"/>
  <c r="MF24" i="1"/>
  <c r="MG24" i="1"/>
  <c r="MH24" i="1"/>
  <c r="MI24" i="1"/>
  <c r="ND24" i="1"/>
  <c r="NE24" i="1"/>
  <c r="NF24" i="1"/>
  <c r="NH24" i="1"/>
  <c r="NI24" i="1"/>
  <c r="NJ24" i="1"/>
  <c r="NK24" i="1"/>
  <c r="OF24" i="1"/>
  <c r="OG24" i="1"/>
  <c r="OH24" i="1"/>
  <c r="OJ24" i="1"/>
  <c r="OK24" i="1"/>
  <c r="OL24" i="1"/>
  <c r="OM24" i="1"/>
  <c r="PH24" i="1"/>
  <c r="PI24" i="1"/>
  <c r="PJ24" i="1"/>
  <c r="PL24" i="1"/>
  <c r="PM24" i="1"/>
  <c r="PN24" i="1"/>
  <c r="PO24" i="1"/>
  <c r="QJ24" i="1"/>
  <c r="QK24" i="1"/>
  <c r="QL24" i="1"/>
  <c r="QN24" i="1"/>
  <c r="QO24" i="1"/>
  <c r="QP24" i="1"/>
  <c r="QQ24" i="1"/>
  <c r="RL24" i="1"/>
  <c r="RM24" i="1"/>
  <c r="RN24" i="1"/>
  <c r="RP24" i="1"/>
  <c r="RQ24" i="1"/>
  <c r="RR24" i="1"/>
  <c r="RS24" i="1"/>
  <c r="SN24" i="1"/>
  <c r="SO24" i="1"/>
  <c r="SP24" i="1"/>
  <c r="SR24" i="1"/>
  <c r="SS24" i="1"/>
  <c r="ST24" i="1"/>
  <c r="SU24" i="1"/>
  <c r="TP24" i="1"/>
  <c r="TQ24" i="1"/>
  <c r="TR24" i="1"/>
  <c r="TT24" i="1"/>
  <c r="TU24" i="1"/>
  <c r="TV24" i="1"/>
  <c r="TW24" i="1"/>
  <c r="UR24" i="1"/>
  <c r="US24" i="1"/>
  <c r="UT24" i="1"/>
  <c r="UV24" i="1"/>
  <c r="UW24" i="1"/>
  <c r="UX24" i="1"/>
  <c r="UY24" i="1"/>
  <c r="VT24" i="1"/>
  <c r="VU24" i="1"/>
  <c r="VV24" i="1"/>
  <c r="VX24" i="1"/>
  <c r="VY24" i="1"/>
  <c r="VZ24" i="1"/>
  <c r="WA24" i="1"/>
  <c r="AAK24" i="1"/>
  <c r="AAM24" i="1"/>
  <c r="AAO24" i="1"/>
  <c r="AAQ24" i="1"/>
  <c r="AAS24" i="1"/>
  <c r="AAU24" i="1"/>
  <c r="AAW24" i="1"/>
  <c r="AAY24" i="1"/>
  <c r="ABA24" i="1"/>
  <c r="ABC24" i="1"/>
  <c r="ABE24" i="1"/>
  <c r="ABH24" i="1"/>
  <c r="ABJ24" i="1"/>
  <c r="ABL24" i="1"/>
  <c r="ABN24" i="1"/>
  <c r="ABP24" i="1"/>
  <c r="ABS24" i="1"/>
  <c r="ABU24" i="1"/>
  <c r="ABW24" i="1"/>
  <c r="ABY24" i="1"/>
  <c r="ACA24" i="1"/>
  <c r="ACD24" i="1"/>
  <c r="ACF24" i="1"/>
  <c r="ACH24" i="1"/>
  <c r="ACJ24" i="1"/>
  <c r="ACL24" i="1"/>
  <c r="ACO24" i="1"/>
  <c r="ACQ24" i="1"/>
  <c r="ACS24" i="1"/>
  <c r="ACU24" i="1"/>
  <c r="ACW24" i="1"/>
  <c r="ACZ24" i="1"/>
  <c r="ADA24" i="1"/>
  <c r="ADC24" i="1"/>
  <c r="ADD24" i="1"/>
  <c r="ADF24" i="1"/>
  <c r="ADG24" i="1"/>
  <c r="ADI24" i="1"/>
  <c r="ADJ24" i="1"/>
  <c r="ADL24" i="1"/>
  <c r="ADM24" i="1"/>
  <c r="ADP24" i="1"/>
  <c r="ADQ24" i="1"/>
  <c r="ADS24" i="1"/>
  <c r="ADT24" i="1"/>
  <c r="ADV24" i="1"/>
  <c r="ADW24" i="1"/>
  <c r="ADY24" i="1"/>
  <c r="ADZ24" i="1"/>
  <c r="AEB24" i="1"/>
  <c r="AEC24" i="1"/>
  <c r="AEF24" i="1"/>
  <c r="AEG24" i="1"/>
  <c r="AEI24" i="1"/>
  <c r="AEJ24" i="1"/>
  <c r="AEL24" i="1"/>
  <c r="AEM24" i="1"/>
  <c r="AEO24" i="1"/>
  <c r="AEP24" i="1"/>
  <c r="AER24" i="1"/>
  <c r="AES24" i="1"/>
  <c r="AEW24" i="1"/>
  <c r="AEY24" i="1"/>
  <c r="AFB24" i="1"/>
  <c r="AFD24" i="1"/>
  <c r="AFG24" i="1"/>
  <c r="AFI24" i="1"/>
  <c r="AFL24" i="1"/>
  <c r="AFN24" i="1"/>
  <c r="AFQ24" i="1"/>
  <c r="AFS24" i="1"/>
  <c r="AFW24" i="1"/>
  <c r="AFZ24" i="1"/>
  <c r="AGA24" i="1"/>
  <c r="AGD24" i="1"/>
  <c r="AGE24" i="1"/>
  <c r="AGH24" i="1"/>
  <c r="AGI24" i="1"/>
  <c r="AGL24" i="1"/>
  <c r="AGM24" i="1"/>
  <c r="AGP24" i="1"/>
  <c r="AGQ24" i="1"/>
  <c r="AGT24" i="1"/>
  <c r="AGU24" i="1"/>
  <c r="AGX24" i="1"/>
  <c r="AGY24" i="1"/>
  <c r="AHB24" i="1"/>
  <c r="AHC24" i="1"/>
  <c r="AHF24" i="1"/>
  <c r="AHG24" i="1"/>
  <c r="AHJ24" i="1"/>
  <c r="AHK24" i="1"/>
  <c r="AHM24" i="1"/>
  <c r="AHN24" i="1"/>
  <c r="AHO24" i="1"/>
  <c r="AHP24" i="1"/>
  <c r="AHQ24" i="1"/>
  <c r="AHR24" i="1"/>
  <c r="AHS24" i="1"/>
  <c r="AHT24" i="1"/>
  <c r="AHU24" i="1"/>
  <c r="C25" i="1"/>
  <c r="E25" i="1"/>
  <c r="F25" i="1"/>
  <c r="G25" i="1"/>
  <c r="J25" i="1"/>
  <c r="K25" i="1"/>
  <c r="L25" i="1"/>
  <c r="N25" i="1"/>
  <c r="O25" i="1"/>
  <c r="Q25" i="1"/>
  <c r="R25" i="1"/>
  <c r="U25" i="1"/>
  <c r="V25" i="1"/>
  <c r="Y25" i="1"/>
  <c r="Z25" i="1"/>
  <c r="AA25" i="1"/>
  <c r="AB25" i="1"/>
  <c r="AD25" i="1"/>
  <c r="AF25" i="1"/>
  <c r="AI25" i="1"/>
  <c r="AK25" i="1"/>
  <c r="AM25" i="1"/>
  <c r="AO25" i="1"/>
  <c r="AR25" i="1"/>
  <c r="AS25" i="1"/>
  <c r="AV25" i="1"/>
  <c r="AW25" i="1"/>
  <c r="AX25" i="1"/>
  <c r="AZ25" i="1"/>
  <c r="BA25" i="1"/>
  <c r="BB25" i="1"/>
  <c r="BC25" i="1"/>
  <c r="BE25" i="1"/>
  <c r="BF25" i="1"/>
  <c r="BG25" i="1"/>
  <c r="BH25" i="1"/>
  <c r="CC25" i="1"/>
  <c r="CD25" i="1"/>
  <c r="CE25" i="1"/>
  <c r="CG25" i="1"/>
  <c r="CH25" i="1"/>
  <c r="CI25" i="1"/>
  <c r="CJ25" i="1"/>
  <c r="CL25" i="1"/>
  <c r="CM25" i="1"/>
  <c r="CN25" i="1"/>
  <c r="CO25" i="1"/>
  <c r="DJ25" i="1"/>
  <c r="DK25" i="1"/>
  <c r="DL25" i="1"/>
  <c r="DN25" i="1"/>
  <c r="DO25" i="1"/>
  <c r="DP25" i="1"/>
  <c r="DQ25" i="1"/>
  <c r="EL25" i="1"/>
  <c r="EM25" i="1"/>
  <c r="EN25" i="1"/>
  <c r="EP25" i="1"/>
  <c r="EQ25" i="1"/>
  <c r="ER25" i="1"/>
  <c r="ES25" i="1"/>
  <c r="FN25" i="1"/>
  <c r="FO25" i="1"/>
  <c r="FP25" i="1"/>
  <c r="FR25" i="1"/>
  <c r="FS25" i="1"/>
  <c r="FT25" i="1"/>
  <c r="FU25" i="1"/>
  <c r="GQ25" i="1"/>
  <c r="GR25" i="1"/>
  <c r="GS25" i="1"/>
  <c r="GU25" i="1"/>
  <c r="GV25" i="1"/>
  <c r="GW25" i="1"/>
  <c r="GX25" i="1"/>
  <c r="HS25" i="1"/>
  <c r="HT25" i="1"/>
  <c r="HU25" i="1"/>
  <c r="HW25" i="1"/>
  <c r="HX25" i="1"/>
  <c r="HY25" i="1"/>
  <c r="HZ25" i="1"/>
  <c r="IU25" i="1"/>
  <c r="IV25" i="1"/>
  <c r="IW25" i="1"/>
  <c r="IY25" i="1"/>
  <c r="IZ25" i="1"/>
  <c r="JA25" i="1"/>
  <c r="JB25" i="1"/>
  <c r="JW25" i="1"/>
  <c r="JX25" i="1"/>
  <c r="JY25" i="1"/>
  <c r="KA25" i="1"/>
  <c r="KB25" i="1"/>
  <c r="KC25" i="1"/>
  <c r="KD25" i="1"/>
  <c r="KY25" i="1"/>
  <c r="KZ25" i="1"/>
  <c r="LA25" i="1"/>
  <c r="LC25" i="1"/>
  <c r="LD25" i="1"/>
  <c r="LE25" i="1"/>
  <c r="LF25" i="1"/>
  <c r="MB25" i="1"/>
  <c r="MC25" i="1"/>
  <c r="MD25" i="1"/>
  <c r="MF25" i="1"/>
  <c r="MG25" i="1"/>
  <c r="MH25" i="1"/>
  <c r="MI25" i="1"/>
  <c r="ND25" i="1"/>
  <c r="NE25" i="1"/>
  <c r="NF25" i="1"/>
  <c r="NH25" i="1"/>
  <c r="NI25" i="1"/>
  <c r="NJ25" i="1"/>
  <c r="NK25" i="1"/>
  <c r="OF25" i="1"/>
  <c r="OG25" i="1"/>
  <c r="OH25" i="1"/>
  <c r="OJ25" i="1"/>
  <c r="OK25" i="1"/>
  <c r="OL25" i="1"/>
  <c r="OM25" i="1"/>
  <c r="PH25" i="1"/>
  <c r="PI25" i="1"/>
  <c r="PJ25" i="1"/>
  <c r="PL25" i="1"/>
  <c r="PM25" i="1"/>
  <c r="PN25" i="1"/>
  <c r="PO25" i="1"/>
  <c r="QJ25" i="1"/>
  <c r="QK25" i="1"/>
  <c r="QL25" i="1"/>
  <c r="QN25" i="1"/>
  <c r="QO25" i="1"/>
  <c r="QP25" i="1"/>
  <c r="QQ25" i="1"/>
  <c r="RL25" i="1"/>
  <c r="RM25" i="1"/>
  <c r="RN25" i="1"/>
  <c r="RP25" i="1"/>
  <c r="RQ25" i="1"/>
  <c r="RR25" i="1"/>
  <c r="RS25" i="1"/>
  <c r="SN25" i="1"/>
  <c r="SO25" i="1"/>
  <c r="SP25" i="1"/>
  <c r="SR25" i="1"/>
  <c r="SS25" i="1"/>
  <c r="ST25" i="1"/>
  <c r="SU25" i="1"/>
  <c r="TP25" i="1"/>
  <c r="TQ25" i="1"/>
  <c r="TR25" i="1"/>
  <c r="TT25" i="1"/>
  <c r="TU25" i="1"/>
  <c r="TV25" i="1"/>
  <c r="TW25" i="1"/>
  <c r="UR25" i="1"/>
  <c r="US25" i="1"/>
  <c r="UT25" i="1"/>
  <c r="UV25" i="1"/>
  <c r="UW25" i="1"/>
  <c r="UX25" i="1"/>
  <c r="UY25" i="1"/>
  <c r="VT25" i="1"/>
  <c r="VU25" i="1"/>
  <c r="VV25" i="1"/>
  <c r="VX25" i="1"/>
  <c r="VY25" i="1"/>
  <c r="VZ25" i="1"/>
  <c r="WA25" i="1"/>
  <c r="AAK25" i="1"/>
  <c r="AAM25" i="1"/>
  <c r="AAO25" i="1"/>
  <c r="AAQ25" i="1"/>
  <c r="AAS25" i="1"/>
  <c r="AAU25" i="1"/>
  <c r="AAW25" i="1"/>
  <c r="AAY25" i="1"/>
  <c r="ABA25" i="1"/>
  <c r="ABC25" i="1"/>
  <c r="ABE25" i="1"/>
  <c r="ABH25" i="1"/>
  <c r="ABJ25" i="1"/>
  <c r="ABL25" i="1"/>
  <c r="ABN25" i="1"/>
  <c r="ABP25" i="1"/>
  <c r="ABS25" i="1"/>
  <c r="ABU25" i="1"/>
  <c r="ABW25" i="1"/>
  <c r="ABY25" i="1"/>
  <c r="ACA25" i="1"/>
  <c r="ACD25" i="1"/>
  <c r="ACF25" i="1"/>
  <c r="ACH25" i="1"/>
  <c r="ACJ25" i="1"/>
  <c r="ACL25" i="1"/>
  <c r="ACO25" i="1"/>
  <c r="ACQ25" i="1"/>
  <c r="ACS25" i="1"/>
  <c r="ACU25" i="1"/>
  <c r="ACW25" i="1"/>
  <c r="ACZ25" i="1"/>
  <c r="ADA25" i="1"/>
  <c r="ADC25" i="1"/>
  <c r="ADD25" i="1"/>
  <c r="ADF25" i="1"/>
  <c r="ADG25" i="1"/>
  <c r="ADI25" i="1"/>
  <c r="ADJ25" i="1"/>
  <c r="ADL25" i="1"/>
  <c r="ADM25" i="1"/>
  <c r="ADP25" i="1"/>
  <c r="ADQ25" i="1"/>
  <c r="ADS25" i="1"/>
  <c r="ADT25" i="1"/>
  <c r="ADV25" i="1"/>
  <c r="ADW25" i="1"/>
  <c r="ADY25" i="1"/>
  <c r="ADZ25" i="1"/>
  <c r="AEB25" i="1"/>
  <c r="AEC25" i="1"/>
  <c r="AEF25" i="1"/>
  <c r="AEG25" i="1"/>
  <c r="AEI25" i="1"/>
  <c r="AEJ25" i="1"/>
  <c r="AEL25" i="1"/>
  <c r="AEM25" i="1"/>
  <c r="AEO25" i="1"/>
  <c r="AEP25" i="1"/>
  <c r="AER25" i="1"/>
  <c r="AES25" i="1"/>
  <c r="AEW25" i="1"/>
  <c r="AEY25" i="1"/>
  <c r="AFB25" i="1"/>
  <c r="AFD25" i="1"/>
  <c r="AFG25" i="1"/>
  <c r="AFI25" i="1"/>
  <c r="AFL25" i="1"/>
  <c r="AFN25" i="1"/>
  <c r="AFQ25" i="1"/>
  <c r="AFS25" i="1"/>
  <c r="AFW25" i="1"/>
  <c r="AFZ25" i="1"/>
  <c r="AGA25" i="1"/>
  <c r="AGD25" i="1"/>
  <c r="AGE25" i="1"/>
  <c r="AGH25" i="1"/>
  <c r="AGI25" i="1"/>
  <c r="AGL25" i="1"/>
  <c r="AGM25" i="1"/>
  <c r="AGP25" i="1"/>
  <c r="AGQ25" i="1"/>
  <c r="AGT25" i="1"/>
  <c r="AGU25" i="1"/>
  <c r="AGX25" i="1"/>
  <c r="AGY25" i="1"/>
  <c r="AHB25" i="1"/>
  <c r="AHC25" i="1"/>
  <c r="AHF25" i="1"/>
  <c r="AHG25" i="1"/>
  <c r="AHJ25" i="1"/>
  <c r="AHK25" i="1"/>
  <c r="AHM25" i="1"/>
  <c r="AHN25" i="1"/>
  <c r="AHO25" i="1"/>
  <c r="AHP25" i="1"/>
  <c r="AHQ25" i="1"/>
  <c r="AHR25" i="1"/>
  <c r="AHS25" i="1"/>
  <c r="AHT25" i="1"/>
  <c r="AHU25" i="1"/>
  <c r="C26" i="1"/>
  <c r="E26" i="1"/>
  <c r="F26" i="1"/>
  <c r="G26" i="1"/>
  <c r="J26" i="1"/>
  <c r="K26" i="1"/>
  <c r="L26" i="1"/>
  <c r="N26" i="1"/>
  <c r="O26" i="1"/>
  <c r="Q26" i="1"/>
  <c r="R26" i="1"/>
  <c r="U26" i="1"/>
  <c r="V26" i="1"/>
  <c r="Y26" i="1"/>
  <c r="Z26" i="1"/>
  <c r="AA26" i="1"/>
  <c r="AB26" i="1"/>
  <c r="AD26" i="1"/>
  <c r="AF26" i="1"/>
  <c r="AI26" i="1"/>
  <c r="AK26" i="1"/>
  <c r="AM26" i="1"/>
  <c r="AO26" i="1"/>
  <c r="AR26" i="1"/>
  <c r="AS26" i="1"/>
  <c r="AV26" i="1"/>
  <c r="AW26" i="1"/>
  <c r="AX26" i="1"/>
  <c r="AZ26" i="1"/>
  <c r="BA26" i="1"/>
  <c r="BB26" i="1"/>
  <c r="BC26" i="1"/>
  <c r="BE26" i="1"/>
  <c r="BF26" i="1"/>
  <c r="BG26" i="1"/>
  <c r="BH26" i="1"/>
  <c r="CC26" i="1"/>
  <c r="CD26" i="1"/>
  <c r="CE26" i="1"/>
  <c r="CG26" i="1"/>
  <c r="CH26" i="1"/>
  <c r="CI26" i="1"/>
  <c r="CJ26" i="1"/>
  <c r="CL26" i="1"/>
  <c r="CM26" i="1"/>
  <c r="CN26" i="1"/>
  <c r="CO26" i="1"/>
  <c r="DJ26" i="1"/>
  <c r="DK26" i="1"/>
  <c r="DL26" i="1"/>
  <c r="DN26" i="1"/>
  <c r="DO26" i="1"/>
  <c r="DP26" i="1"/>
  <c r="DQ26" i="1"/>
  <c r="EL26" i="1"/>
  <c r="EM26" i="1"/>
  <c r="EN26" i="1"/>
  <c r="EP26" i="1"/>
  <c r="EQ26" i="1"/>
  <c r="ER26" i="1"/>
  <c r="ES26" i="1"/>
  <c r="FN26" i="1"/>
  <c r="FO26" i="1"/>
  <c r="FP26" i="1"/>
  <c r="FR26" i="1"/>
  <c r="FS26" i="1"/>
  <c r="FT26" i="1"/>
  <c r="FU26" i="1"/>
  <c r="GQ26" i="1"/>
  <c r="GR26" i="1"/>
  <c r="GS26" i="1"/>
  <c r="GU26" i="1"/>
  <c r="GV26" i="1"/>
  <c r="GW26" i="1"/>
  <c r="GX26" i="1"/>
  <c r="HS26" i="1"/>
  <c r="HT26" i="1"/>
  <c r="HU26" i="1"/>
  <c r="HW26" i="1"/>
  <c r="HX26" i="1"/>
  <c r="HY26" i="1"/>
  <c r="HZ26" i="1"/>
  <c r="IU26" i="1"/>
  <c r="IV26" i="1"/>
  <c r="IW26" i="1"/>
  <c r="IY26" i="1"/>
  <c r="IZ26" i="1"/>
  <c r="JA26" i="1"/>
  <c r="JB26" i="1"/>
  <c r="JW26" i="1"/>
  <c r="JX26" i="1"/>
  <c r="JY26" i="1"/>
  <c r="KA26" i="1"/>
  <c r="KB26" i="1"/>
  <c r="KC26" i="1"/>
  <c r="KD26" i="1"/>
  <c r="KY26" i="1"/>
  <c r="KZ26" i="1"/>
  <c r="LA26" i="1"/>
  <c r="LC26" i="1"/>
  <c r="LD26" i="1"/>
  <c r="LE26" i="1"/>
  <c r="LF26" i="1"/>
  <c r="MB26" i="1"/>
  <c r="MC26" i="1"/>
  <c r="MD26" i="1"/>
  <c r="MF26" i="1"/>
  <c r="MG26" i="1"/>
  <c r="MH26" i="1"/>
  <c r="MI26" i="1"/>
  <c r="ND26" i="1"/>
  <c r="NE26" i="1"/>
  <c r="NF26" i="1"/>
  <c r="NH26" i="1"/>
  <c r="NI26" i="1"/>
  <c r="NJ26" i="1"/>
  <c r="NK26" i="1"/>
  <c r="OF26" i="1"/>
  <c r="OG26" i="1"/>
  <c r="OH26" i="1"/>
  <c r="OJ26" i="1"/>
  <c r="OK26" i="1"/>
  <c r="OL26" i="1"/>
  <c r="OM26" i="1"/>
  <c r="PH26" i="1"/>
  <c r="PI26" i="1"/>
  <c r="PJ26" i="1"/>
  <c r="PL26" i="1"/>
  <c r="PM26" i="1"/>
  <c r="PN26" i="1"/>
  <c r="PO26" i="1"/>
  <c r="QJ26" i="1"/>
  <c r="QK26" i="1"/>
  <c r="QL26" i="1"/>
  <c r="QN26" i="1"/>
  <c r="QO26" i="1"/>
  <c r="QP26" i="1"/>
  <c r="QQ26" i="1"/>
  <c r="RL26" i="1"/>
  <c r="RM26" i="1"/>
  <c r="RN26" i="1"/>
  <c r="RP26" i="1"/>
  <c r="RQ26" i="1"/>
  <c r="RR26" i="1"/>
  <c r="RS26" i="1"/>
  <c r="SN26" i="1"/>
  <c r="SO26" i="1"/>
  <c r="SP26" i="1"/>
  <c r="SR26" i="1"/>
  <c r="SS26" i="1"/>
  <c r="ST26" i="1"/>
  <c r="SU26" i="1"/>
  <c r="TP26" i="1"/>
  <c r="TQ26" i="1"/>
  <c r="TR26" i="1"/>
  <c r="TT26" i="1"/>
  <c r="TU26" i="1"/>
  <c r="TV26" i="1"/>
  <c r="TW26" i="1"/>
  <c r="UR26" i="1"/>
  <c r="US26" i="1"/>
  <c r="UT26" i="1"/>
  <c r="UV26" i="1"/>
  <c r="UW26" i="1"/>
  <c r="UX26" i="1"/>
  <c r="UY26" i="1"/>
  <c r="VT26" i="1"/>
  <c r="VU26" i="1"/>
  <c r="VV26" i="1"/>
  <c r="VX26" i="1"/>
  <c r="VY26" i="1"/>
  <c r="VZ26" i="1"/>
  <c r="WA26" i="1"/>
  <c r="AAK26" i="1"/>
  <c r="AAM26" i="1"/>
  <c r="AAO26" i="1"/>
  <c r="AAQ26" i="1"/>
  <c r="AAS26" i="1"/>
  <c r="AAU26" i="1"/>
  <c r="AAW26" i="1"/>
  <c r="AAY26" i="1"/>
  <c r="ABA26" i="1"/>
  <c r="ABC26" i="1"/>
  <c r="ABE26" i="1"/>
  <c r="ABH26" i="1"/>
  <c r="ABJ26" i="1"/>
  <c r="ABL26" i="1"/>
  <c r="ABN26" i="1"/>
  <c r="ABP26" i="1"/>
  <c r="ABS26" i="1"/>
  <c r="ABU26" i="1"/>
  <c r="ABW26" i="1"/>
  <c r="ABY26" i="1"/>
  <c r="ACA26" i="1"/>
  <c r="ACD26" i="1"/>
  <c r="ACF26" i="1"/>
  <c r="ACH26" i="1"/>
  <c r="ACJ26" i="1"/>
  <c r="ACL26" i="1"/>
  <c r="ACO26" i="1"/>
  <c r="ACQ26" i="1"/>
  <c r="ACS26" i="1"/>
  <c r="ACU26" i="1"/>
  <c r="ACW26" i="1"/>
  <c r="ACZ26" i="1"/>
  <c r="ADA26" i="1"/>
  <c r="ADC26" i="1"/>
  <c r="ADD26" i="1"/>
  <c r="ADF26" i="1"/>
  <c r="ADG26" i="1"/>
  <c r="ADI26" i="1"/>
  <c r="ADJ26" i="1"/>
  <c r="ADL26" i="1"/>
  <c r="ADM26" i="1"/>
  <c r="ADP26" i="1"/>
  <c r="ADQ26" i="1"/>
  <c r="ADS26" i="1"/>
  <c r="ADT26" i="1"/>
  <c r="ADV26" i="1"/>
  <c r="ADW26" i="1"/>
  <c r="ADY26" i="1"/>
  <c r="ADZ26" i="1"/>
  <c r="AEB26" i="1"/>
  <c r="AEC26" i="1"/>
  <c r="AEF26" i="1"/>
  <c r="AEG26" i="1"/>
  <c r="AEI26" i="1"/>
  <c r="AEJ26" i="1"/>
  <c r="AEL26" i="1"/>
  <c r="AEM26" i="1"/>
  <c r="AEO26" i="1"/>
  <c r="AEP26" i="1"/>
  <c r="AER26" i="1"/>
  <c r="AES26" i="1"/>
  <c r="AEW26" i="1"/>
  <c r="AEY26" i="1"/>
  <c r="AFB26" i="1"/>
  <c r="AFD26" i="1"/>
  <c r="AFG26" i="1"/>
  <c r="AFI26" i="1"/>
  <c r="AFL26" i="1"/>
  <c r="AFN26" i="1"/>
  <c r="AFQ26" i="1"/>
  <c r="AFS26" i="1"/>
  <c r="AFW26" i="1"/>
  <c r="AFZ26" i="1"/>
  <c r="AGA26" i="1"/>
  <c r="AGD26" i="1"/>
  <c r="AGE26" i="1"/>
  <c r="AGH26" i="1"/>
  <c r="AGI26" i="1"/>
  <c r="AGL26" i="1"/>
  <c r="AGM26" i="1"/>
  <c r="AGP26" i="1"/>
  <c r="AGQ26" i="1"/>
  <c r="AGT26" i="1"/>
  <c r="AGU26" i="1"/>
  <c r="AGX26" i="1"/>
  <c r="AGY26" i="1"/>
  <c r="AHB26" i="1"/>
  <c r="AHC26" i="1"/>
  <c r="AHF26" i="1"/>
  <c r="AHG26" i="1"/>
  <c r="AHJ26" i="1"/>
  <c r="AHK26" i="1"/>
  <c r="AHM26" i="1"/>
  <c r="AHN26" i="1"/>
  <c r="AHO26" i="1"/>
  <c r="AHP26" i="1"/>
  <c r="AHQ26" i="1"/>
  <c r="AHR26" i="1"/>
  <c r="AHS26" i="1"/>
  <c r="AHT26" i="1"/>
  <c r="AHU26" i="1"/>
  <c r="C27" i="1"/>
  <c r="E27" i="1"/>
  <c r="F27" i="1"/>
  <c r="G27" i="1"/>
  <c r="J27" i="1"/>
  <c r="K27" i="1"/>
  <c r="L27" i="1"/>
  <c r="N27" i="1"/>
  <c r="O27" i="1"/>
  <c r="Q27" i="1"/>
  <c r="R27" i="1"/>
  <c r="U27" i="1"/>
  <c r="V27" i="1"/>
  <c r="Y27" i="1"/>
  <c r="Z27" i="1"/>
  <c r="AA27" i="1"/>
  <c r="AB27" i="1"/>
  <c r="AD27" i="1"/>
  <c r="AF27" i="1"/>
  <c r="AI27" i="1"/>
  <c r="AK27" i="1"/>
  <c r="AM27" i="1"/>
  <c r="AO27" i="1"/>
  <c r="AR27" i="1"/>
  <c r="AS27" i="1"/>
  <c r="AV27" i="1"/>
  <c r="AW27" i="1"/>
  <c r="AX27" i="1"/>
  <c r="AZ27" i="1"/>
  <c r="BA27" i="1"/>
  <c r="BB27" i="1"/>
  <c r="BC27" i="1"/>
  <c r="BE27" i="1"/>
  <c r="BF27" i="1"/>
  <c r="BG27" i="1"/>
  <c r="BH27" i="1"/>
  <c r="CC27" i="1"/>
  <c r="CD27" i="1"/>
  <c r="CE27" i="1"/>
  <c r="CG27" i="1"/>
  <c r="CH27" i="1"/>
  <c r="CI27" i="1"/>
  <c r="CJ27" i="1"/>
  <c r="CL27" i="1"/>
  <c r="CM27" i="1"/>
  <c r="CN27" i="1"/>
  <c r="CO27" i="1"/>
  <c r="DJ27" i="1"/>
  <c r="DK27" i="1"/>
  <c r="DL27" i="1"/>
  <c r="DN27" i="1"/>
  <c r="DO27" i="1"/>
  <c r="DP27" i="1"/>
  <c r="DQ27" i="1"/>
  <c r="EL27" i="1"/>
  <c r="EM27" i="1"/>
  <c r="EN27" i="1"/>
  <c r="EP27" i="1"/>
  <c r="EQ27" i="1"/>
  <c r="ER27" i="1"/>
  <c r="ES27" i="1"/>
  <c r="FN27" i="1"/>
  <c r="FO27" i="1"/>
  <c r="FP27" i="1"/>
  <c r="FR27" i="1"/>
  <c r="FS27" i="1"/>
  <c r="FT27" i="1"/>
  <c r="FU27" i="1"/>
  <c r="GQ27" i="1"/>
  <c r="GR27" i="1"/>
  <c r="GS27" i="1"/>
  <c r="GU27" i="1"/>
  <c r="GV27" i="1"/>
  <c r="GW27" i="1"/>
  <c r="GX27" i="1"/>
  <c r="HS27" i="1"/>
  <c r="HT27" i="1"/>
  <c r="HU27" i="1"/>
  <c r="HW27" i="1"/>
  <c r="HX27" i="1"/>
  <c r="HY27" i="1"/>
  <c r="HZ27" i="1"/>
  <c r="IU27" i="1"/>
  <c r="IV27" i="1"/>
  <c r="IW27" i="1"/>
  <c r="IY27" i="1"/>
  <c r="IZ27" i="1"/>
  <c r="JA27" i="1"/>
  <c r="JB27" i="1"/>
  <c r="JW27" i="1"/>
  <c r="JX27" i="1"/>
  <c r="JY27" i="1"/>
  <c r="KA27" i="1"/>
  <c r="KB27" i="1"/>
  <c r="KC27" i="1"/>
  <c r="KD27" i="1"/>
  <c r="KY27" i="1"/>
  <c r="KZ27" i="1"/>
  <c r="LA27" i="1"/>
  <c r="LC27" i="1"/>
  <c r="LD27" i="1"/>
  <c r="LE27" i="1"/>
  <c r="LF27" i="1"/>
  <c r="MB27" i="1"/>
  <c r="MC27" i="1"/>
  <c r="MD27" i="1"/>
  <c r="MF27" i="1"/>
  <c r="MG27" i="1"/>
  <c r="MH27" i="1"/>
  <c r="MI27" i="1"/>
  <c r="ND27" i="1"/>
  <c r="NE27" i="1"/>
  <c r="NF27" i="1"/>
  <c r="NH27" i="1"/>
  <c r="NI27" i="1"/>
  <c r="NJ27" i="1"/>
  <c r="NK27" i="1"/>
  <c r="OF27" i="1"/>
  <c r="OG27" i="1"/>
  <c r="OH27" i="1"/>
  <c r="OJ27" i="1"/>
  <c r="OK27" i="1"/>
  <c r="OL27" i="1"/>
  <c r="OM27" i="1"/>
  <c r="PH27" i="1"/>
  <c r="PI27" i="1"/>
  <c r="PJ27" i="1"/>
  <c r="PL27" i="1"/>
  <c r="PM27" i="1"/>
  <c r="PN27" i="1"/>
  <c r="PO27" i="1"/>
  <c r="QJ27" i="1"/>
  <c r="QK27" i="1"/>
  <c r="QL27" i="1"/>
  <c r="QN27" i="1"/>
  <c r="QO27" i="1"/>
  <c r="QP27" i="1"/>
  <c r="QQ27" i="1"/>
  <c r="RL27" i="1"/>
  <c r="RM27" i="1"/>
  <c r="RN27" i="1"/>
  <c r="RP27" i="1"/>
  <c r="RQ27" i="1"/>
  <c r="RR27" i="1"/>
  <c r="RS27" i="1"/>
  <c r="SN27" i="1"/>
  <c r="SO27" i="1"/>
  <c r="SP27" i="1"/>
  <c r="SR27" i="1"/>
  <c r="SS27" i="1"/>
  <c r="ST27" i="1"/>
  <c r="SU27" i="1"/>
  <c r="TP27" i="1"/>
  <c r="TQ27" i="1"/>
  <c r="TR27" i="1"/>
  <c r="TT27" i="1"/>
  <c r="TU27" i="1"/>
  <c r="TV27" i="1"/>
  <c r="TW27" i="1"/>
  <c r="UR27" i="1"/>
  <c r="US27" i="1"/>
  <c r="UT27" i="1"/>
  <c r="UV27" i="1"/>
  <c r="UW27" i="1"/>
  <c r="UX27" i="1"/>
  <c r="UY27" i="1"/>
  <c r="VT27" i="1"/>
  <c r="VU27" i="1"/>
  <c r="VV27" i="1"/>
  <c r="VX27" i="1"/>
  <c r="VY27" i="1"/>
  <c r="VZ27" i="1"/>
  <c r="WA27" i="1"/>
  <c r="AAK27" i="1"/>
  <c r="AAM27" i="1"/>
  <c r="AAO27" i="1"/>
  <c r="AAQ27" i="1"/>
  <c r="AAS27" i="1"/>
  <c r="AAU27" i="1"/>
  <c r="AAW27" i="1"/>
  <c r="AAY27" i="1"/>
  <c r="ABA27" i="1"/>
  <c r="ABC27" i="1"/>
  <c r="ABE27" i="1"/>
  <c r="ABH27" i="1"/>
  <c r="ABJ27" i="1"/>
  <c r="ABL27" i="1"/>
  <c r="ABN27" i="1"/>
  <c r="ABP27" i="1"/>
  <c r="ABS27" i="1"/>
  <c r="ABU27" i="1"/>
  <c r="ABW27" i="1"/>
  <c r="ABY27" i="1"/>
  <c r="ACA27" i="1"/>
  <c r="ACD27" i="1"/>
  <c r="ACF27" i="1"/>
  <c r="ACH27" i="1"/>
  <c r="ACJ27" i="1"/>
  <c r="ACL27" i="1"/>
  <c r="ACO27" i="1"/>
  <c r="ACQ27" i="1"/>
  <c r="ACS27" i="1"/>
  <c r="ACU27" i="1"/>
  <c r="ACW27" i="1"/>
  <c r="ACZ27" i="1"/>
  <c r="ADA27" i="1"/>
  <c r="ADC27" i="1"/>
  <c r="ADD27" i="1"/>
  <c r="ADF27" i="1"/>
  <c r="ADG27" i="1"/>
  <c r="ADI27" i="1"/>
  <c r="ADJ27" i="1"/>
  <c r="ADL27" i="1"/>
  <c r="ADM27" i="1"/>
  <c r="ADP27" i="1"/>
  <c r="ADQ27" i="1"/>
  <c r="ADS27" i="1"/>
  <c r="ADT27" i="1"/>
  <c r="ADV27" i="1"/>
  <c r="ADW27" i="1"/>
  <c r="ADY27" i="1"/>
  <c r="ADZ27" i="1"/>
  <c r="AEB27" i="1"/>
  <c r="AEC27" i="1"/>
  <c r="AEF27" i="1"/>
  <c r="AEG27" i="1"/>
  <c r="AEI27" i="1"/>
  <c r="AEJ27" i="1"/>
  <c r="AEL27" i="1"/>
  <c r="AEM27" i="1"/>
  <c r="AEO27" i="1"/>
  <c r="AEP27" i="1"/>
  <c r="AER27" i="1"/>
  <c r="AES27" i="1"/>
  <c r="AEW27" i="1"/>
  <c r="AEY27" i="1"/>
  <c r="AFB27" i="1"/>
  <c r="AFD27" i="1"/>
  <c r="AFG27" i="1"/>
  <c r="AFI27" i="1"/>
  <c r="AFL27" i="1"/>
  <c r="AFN27" i="1"/>
  <c r="AFQ27" i="1"/>
  <c r="AFS27" i="1"/>
  <c r="AFW27" i="1"/>
  <c r="AFZ27" i="1"/>
  <c r="AGA27" i="1"/>
  <c r="AGD27" i="1"/>
  <c r="AGE27" i="1"/>
  <c r="AGH27" i="1"/>
  <c r="AGI27" i="1"/>
  <c r="AGL27" i="1"/>
  <c r="AGM27" i="1"/>
  <c r="AGP27" i="1"/>
  <c r="AGQ27" i="1"/>
  <c r="AGT27" i="1"/>
  <c r="AGU27" i="1"/>
  <c r="AGX27" i="1"/>
  <c r="AGY27" i="1"/>
  <c r="AHB27" i="1"/>
  <c r="AHC27" i="1"/>
  <c r="AHF27" i="1"/>
  <c r="AHG27" i="1"/>
  <c r="AHJ27" i="1"/>
  <c r="AHK27" i="1"/>
  <c r="AHM27" i="1"/>
  <c r="AHN27" i="1"/>
  <c r="AHO27" i="1"/>
  <c r="AHP27" i="1"/>
  <c r="AHQ27" i="1"/>
  <c r="AHR27" i="1"/>
  <c r="AHS27" i="1"/>
  <c r="AHT27" i="1"/>
  <c r="AHU27" i="1"/>
  <c r="C28" i="1"/>
  <c r="E28" i="1"/>
  <c r="F28" i="1"/>
  <c r="G28" i="1"/>
  <c r="J28" i="1"/>
  <c r="K28" i="1"/>
  <c r="L28" i="1"/>
  <c r="N28" i="1"/>
  <c r="O28" i="1"/>
  <c r="Q28" i="1"/>
  <c r="R28" i="1"/>
  <c r="U28" i="1"/>
  <c r="V28" i="1"/>
  <c r="Y28" i="1"/>
  <c r="Z28" i="1"/>
  <c r="AA28" i="1"/>
  <c r="AB28" i="1"/>
  <c r="AD28" i="1"/>
  <c r="AF28" i="1"/>
  <c r="AI28" i="1"/>
  <c r="AK28" i="1"/>
  <c r="AM28" i="1"/>
  <c r="AO28" i="1"/>
  <c r="AR28" i="1"/>
  <c r="AS28" i="1"/>
  <c r="AV28" i="1"/>
  <c r="AW28" i="1"/>
  <c r="AX28" i="1"/>
  <c r="AZ28" i="1"/>
  <c r="BA28" i="1"/>
  <c r="BB28" i="1"/>
  <c r="BC28" i="1"/>
  <c r="BE28" i="1"/>
  <c r="BF28" i="1"/>
  <c r="BG28" i="1"/>
  <c r="BH28" i="1"/>
  <c r="CC28" i="1"/>
  <c r="CD28" i="1"/>
  <c r="CE28" i="1"/>
  <c r="CG28" i="1"/>
  <c r="CH28" i="1"/>
  <c r="CI28" i="1"/>
  <c r="CJ28" i="1"/>
  <c r="CL28" i="1"/>
  <c r="CM28" i="1"/>
  <c r="CN28" i="1"/>
  <c r="CO28" i="1"/>
  <c r="DJ28" i="1"/>
  <c r="DK28" i="1"/>
  <c r="DL28" i="1"/>
  <c r="DN28" i="1"/>
  <c r="DO28" i="1"/>
  <c r="DP28" i="1"/>
  <c r="DQ28" i="1"/>
  <c r="EL28" i="1"/>
  <c r="EM28" i="1"/>
  <c r="EN28" i="1"/>
  <c r="EP28" i="1"/>
  <c r="EQ28" i="1"/>
  <c r="ER28" i="1"/>
  <c r="ES28" i="1"/>
  <c r="FN28" i="1"/>
  <c r="FO28" i="1"/>
  <c r="FP28" i="1"/>
  <c r="FR28" i="1"/>
  <c r="FS28" i="1"/>
  <c r="FT28" i="1"/>
  <c r="FU28" i="1"/>
  <c r="GQ28" i="1"/>
  <c r="GR28" i="1"/>
  <c r="GS28" i="1"/>
  <c r="GU28" i="1"/>
  <c r="GV28" i="1"/>
  <c r="GW28" i="1"/>
  <c r="GX28" i="1"/>
  <c r="HS28" i="1"/>
  <c r="HT28" i="1"/>
  <c r="HU28" i="1"/>
  <c r="HW28" i="1"/>
  <c r="HX28" i="1"/>
  <c r="HY28" i="1"/>
  <c r="HZ28" i="1"/>
  <c r="IU28" i="1"/>
  <c r="IV28" i="1"/>
  <c r="IW28" i="1"/>
  <c r="IY28" i="1"/>
  <c r="IZ28" i="1"/>
  <c r="JA28" i="1"/>
  <c r="JB28" i="1"/>
  <c r="JW28" i="1"/>
  <c r="JX28" i="1"/>
  <c r="JY28" i="1"/>
  <c r="KA28" i="1"/>
  <c r="KB28" i="1"/>
  <c r="KC28" i="1"/>
  <c r="KD28" i="1"/>
  <c r="KY28" i="1"/>
  <c r="KZ28" i="1"/>
  <c r="LA28" i="1"/>
  <c r="LC28" i="1"/>
  <c r="LD28" i="1"/>
  <c r="LE28" i="1"/>
  <c r="LF28" i="1"/>
  <c r="MB28" i="1"/>
  <c r="MC28" i="1"/>
  <c r="MD28" i="1"/>
  <c r="MF28" i="1"/>
  <c r="MG28" i="1"/>
  <c r="MH28" i="1"/>
  <c r="MI28" i="1"/>
  <c r="ND28" i="1"/>
  <c r="NE28" i="1"/>
  <c r="NF28" i="1"/>
  <c r="NH28" i="1"/>
  <c r="NI28" i="1"/>
  <c r="NJ28" i="1"/>
  <c r="NK28" i="1"/>
  <c r="OF28" i="1"/>
  <c r="OG28" i="1"/>
  <c r="OH28" i="1"/>
  <c r="OJ28" i="1"/>
  <c r="OK28" i="1"/>
  <c r="OL28" i="1"/>
  <c r="OM28" i="1"/>
  <c r="PH28" i="1"/>
  <c r="PI28" i="1"/>
  <c r="PJ28" i="1"/>
  <c r="PL28" i="1"/>
  <c r="PM28" i="1"/>
  <c r="PN28" i="1"/>
  <c r="PO28" i="1"/>
  <c r="QJ28" i="1"/>
  <c r="QK28" i="1"/>
  <c r="QL28" i="1"/>
  <c r="QN28" i="1"/>
  <c r="QO28" i="1"/>
  <c r="QP28" i="1"/>
  <c r="QQ28" i="1"/>
  <c r="RL28" i="1"/>
  <c r="RM28" i="1"/>
  <c r="RN28" i="1"/>
  <c r="RP28" i="1"/>
  <c r="RQ28" i="1"/>
  <c r="RR28" i="1"/>
  <c r="RS28" i="1"/>
  <c r="SN28" i="1"/>
  <c r="SO28" i="1"/>
  <c r="SP28" i="1"/>
  <c r="SR28" i="1"/>
  <c r="SS28" i="1"/>
  <c r="ST28" i="1"/>
  <c r="SU28" i="1"/>
  <c r="TP28" i="1"/>
  <c r="TQ28" i="1"/>
  <c r="TR28" i="1"/>
  <c r="TT28" i="1"/>
  <c r="TU28" i="1"/>
  <c r="TV28" i="1"/>
  <c r="TW28" i="1"/>
  <c r="UR28" i="1"/>
  <c r="US28" i="1"/>
  <c r="UT28" i="1"/>
  <c r="UV28" i="1"/>
  <c r="UW28" i="1"/>
  <c r="UX28" i="1"/>
  <c r="UY28" i="1"/>
  <c r="VT28" i="1"/>
  <c r="VU28" i="1"/>
  <c r="VV28" i="1"/>
  <c r="VX28" i="1"/>
  <c r="VY28" i="1"/>
  <c r="VZ28" i="1"/>
  <c r="WA28" i="1"/>
  <c r="AAK28" i="1"/>
  <c r="AAM28" i="1"/>
  <c r="AAO28" i="1"/>
  <c r="AAQ28" i="1"/>
  <c r="AAS28" i="1"/>
  <c r="AAU28" i="1"/>
  <c r="AAW28" i="1"/>
  <c r="AAY28" i="1"/>
  <c r="ABA28" i="1"/>
  <c r="ABC28" i="1"/>
  <c r="ABE28" i="1"/>
  <c r="ABH28" i="1"/>
  <c r="ABJ28" i="1"/>
  <c r="ABL28" i="1"/>
  <c r="ABN28" i="1"/>
  <c r="ABP28" i="1"/>
  <c r="ABS28" i="1"/>
  <c r="ABU28" i="1"/>
  <c r="ABW28" i="1"/>
  <c r="ABY28" i="1"/>
  <c r="ACA28" i="1"/>
  <c r="ACD28" i="1"/>
  <c r="ACF28" i="1"/>
  <c r="ACH28" i="1"/>
  <c r="ACJ28" i="1"/>
  <c r="ACL28" i="1"/>
  <c r="ACO28" i="1"/>
  <c r="ACQ28" i="1"/>
  <c r="ACS28" i="1"/>
  <c r="ACU28" i="1"/>
  <c r="ACW28" i="1"/>
  <c r="ACZ28" i="1"/>
  <c r="ADA28" i="1"/>
  <c r="ADC28" i="1"/>
  <c r="ADD28" i="1"/>
  <c r="ADF28" i="1"/>
  <c r="ADG28" i="1"/>
  <c r="ADI28" i="1"/>
  <c r="ADJ28" i="1"/>
  <c r="ADL28" i="1"/>
  <c r="ADM28" i="1"/>
  <c r="ADP28" i="1"/>
  <c r="ADQ28" i="1"/>
  <c r="ADS28" i="1"/>
  <c r="ADT28" i="1"/>
  <c r="ADV28" i="1"/>
  <c r="ADW28" i="1"/>
  <c r="ADY28" i="1"/>
  <c r="ADZ28" i="1"/>
  <c r="AEB28" i="1"/>
  <c r="AEC28" i="1"/>
  <c r="AEF28" i="1"/>
  <c r="AEG28" i="1"/>
  <c r="AEI28" i="1"/>
  <c r="AEJ28" i="1"/>
  <c r="AEL28" i="1"/>
  <c r="AEM28" i="1"/>
  <c r="AEO28" i="1"/>
  <c r="AEP28" i="1"/>
  <c r="AER28" i="1"/>
  <c r="AES28" i="1"/>
  <c r="AEW28" i="1"/>
  <c r="AEY28" i="1"/>
  <c r="AFB28" i="1"/>
  <c r="AFD28" i="1"/>
  <c r="AFG28" i="1"/>
  <c r="AFI28" i="1"/>
  <c r="AFL28" i="1"/>
  <c r="AFN28" i="1"/>
  <c r="AFQ28" i="1"/>
  <c r="AFS28" i="1"/>
  <c r="AFW28" i="1"/>
  <c r="AFZ28" i="1"/>
  <c r="AGA28" i="1"/>
  <c r="AGD28" i="1"/>
  <c r="AGE28" i="1"/>
  <c r="AGH28" i="1"/>
  <c r="AGI28" i="1"/>
  <c r="AGL28" i="1"/>
  <c r="AGM28" i="1"/>
  <c r="AGP28" i="1"/>
  <c r="AGQ28" i="1"/>
  <c r="AGT28" i="1"/>
  <c r="AGU28" i="1"/>
  <c r="AGX28" i="1"/>
  <c r="AGY28" i="1"/>
  <c r="AHB28" i="1"/>
  <c r="AHC28" i="1"/>
  <c r="AHF28" i="1"/>
  <c r="AHG28" i="1"/>
  <c r="AHJ28" i="1"/>
  <c r="AHK28" i="1"/>
  <c r="AHM28" i="1"/>
  <c r="AHN28" i="1"/>
  <c r="AHO28" i="1"/>
  <c r="AHP28" i="1"/>
  <c r="AHQ28" i="1"/>
  <c r="AHR28" i="1"/>
  <c r="AHS28" i="1"/>
  <c r="AHT28" i="1"/>
  <c r="AHU28" i="1"/>
  <c r="C29" i="1"/>
  <c r="E29" i="1"/>
  <c r="F29" i="1"/>
  <c r="G29" i="1"/>
  <c r="J29" i="1"/>
  <c r="K29" i="1"/>
  <c r="L29" i="1"/>
  <c r="N29" i="1"/>
  <c r="O29" i="1"/>
  <c r="Q29" i="1"/>
  <c r="R29" i="1"/>
  <c r="U29" i="1"/>
  <c r="V29" i="1"/>
  <c r="Y29" i="1"/>
  <c r="Z29" i="1"/>
  <c r="AA29" i="1"/>
  <c r="AB29" i="1"/>
  <c r="AD29" i="1"/>
  <c r="AF29" i="1"/>
  <c r="AI29" i="1"/>
  <c r="AK29" i="1"/>
  <c r="AM29" i="1"/>
  <c r="AO29" i="1"/>
  <c r="AR29" i="1"/>
  <c r="AS29" i="1"/>
  <c r="AV29" i="1"/>
  <c r="AW29" i="1"/>
  <c r="AX29" i="1"/>
  <c r="AZ29" i="1"/>
  <c r="BA29" i="1"/>
  <c r="BB29" i="1"/>
  <c r="BC29" i="1"/>
  <c r="BE29" i="1"/>
  <c r="BF29" i="1"/>
  <c r="BG29" i="1"/>
  <c r="BH29" i="1"/>
  <c r="CC29" i="1"/>
  <c r="CD29" i="1"/>
  <c r="CE29" i="1"/>
  <c r="CG29" i="1"/>
  <c r="CH29" i="1"/>
  <c r="CI29" i="1"/>
  <c r="CJ29" i="1"/>
  <c r="CL29" i="1"/>
  <c r="CM29" i="1"/>
  <c r="CN29" i="1"/>
  <c r="CO29" i="1"/>
  <c r="DJ29" i="1"/>
  <c r="DK29" i="1"/>
  <c r="DL29" i="1"/>
  <c r="DN29" i="1"/>
  <c r="DO29" i="1"/>
  <c r="DP29" i="1"/>
  <c r="DQ29" i="1"/>
  <c r="EL29" i="1"/>
  <c r="EM29" i="1"/>
  <c r="EN29" i="1"/>
  <c r="EP29" i="1"/>
  <c r="EQ29" i="1"/>
  <c r="ER29" i="1"/>
  <c r="ES29" i="1"/>
  <c r="FN29" i="1"/>
  <c r="FO29" i="1"/>
  <c r="FP29" i="1"/>
  <c r="FR29" i="1"/>
  <c r="FS29" i="1"/>
  <c r="FT29" i="1"/>
  <c r="FU29" i="1"/>
  <c r="GQ29" i="1"/>
  <c r="GR29" i="1"/>
  <c r="GS29" i="1"/>
  <c r="GU29" i="1"/>
  <c r="GV29" i="1"/>
  <c r="GW29" i="1"/>
  <c r="GX29" i="1"/>
  <c r="HS29" i="1"/>
  <c r="HT29" i="1"/>
  <c r="HU29" i="1"/>
  <c r="HW29" i="1"/>
  <c r="HX29" i="1"/>
  <c r="HY29" i="1"/>
  <c r="HZ29" i="1"/>
  <c r="IU29" i="1"/>
  <c r="IV29" i="1"/>
  <c r="IW29" i="1"/>
  <c r="IY29" i="1"/>
  <c r="IZ29" i="1"/>
  <c r="JA29" i="1"/>
  <c r="JB29" i="1"/>
  <c r="JW29" i="1"/>
  <c r="JX29" i="1"/>
  <c r="JY29" i="1"/>
  <c r="KA29" i="1"/>
  <c r="KB29" i="1"/>
  <c r="KC29" i="1"/>
  <c r="KD29" i="1"/>
  <c r="KY29" i="1"/>
  <c r="KZ29" i="1"/>
  <c r="LA29" i="1"/>
  <c r="LC29" i="1"/>
  <c r="LD29" i="1"/>
  <c r="LE29" i="1"/>
  <c r="LF29" i="1"/>
  <c r="MB29" i="1"/>
  <c r="MC29" i="1"/>
  <c r="MD29" i="1"/>
  <c r="MF29" i="1"/>
  <c r="MG29" i="1"/>
  <c r="MH29" i="1"/>
  <c r="MI29" i="1"/>
  <c r="ND29" i="1"/>
  <c r="NE29" i="1"/>
  <c r="NF29" i="1"/>
  <c r="NH29" i="1"/>
  <c r="NI29" i="1"/>
  <c r="NJ29" i="1"/>
  <c r="NK29" i="1"/>
  <c r="OF29" i="1"/>
  <c r="OG29" i="1"/>
  <c r="OH29" i="1"/>
  <c r="OJ29" i="1"/>
  <c r="OK29" i="1"/>
  <c r="OL29" i="1"/>
  <c r="OM29" i="1"/>
  <c r="PH29" i="1"/>
  <c r="PI29" i="1"/>
  <c r="PJ29" i="1"/>
  <c r="PL29" i="1"/>
  <c r="PM29" i="1"/>
  <c r="PN29" i="1"/>
  <c r="PO29" i="1"/>
  <c r="QJ29" i="1"/>
  <c r="QK29" i="1"/>
  <c r="QL29" i="1"/>
  <c r="QN29" i="1"/>
  <c r="QO29" i="1"/>
  <c r="QP29" i="1"/>
  <c r="QQ29" i="1"/>
  <c r="RL29" i="1"/>
  <c r="RM29" i="1"/>
  <c r="RN29" i="1"/>
  <c r="RP29" i="1"/>
  <c r="RQ29" i="1"/>
  <c r="RR29" i="1"/>
  <c r="RS29" i="1"/>
  <c r="SN29" i="1"/>
  <c r="SO29" i="1"/>
  <c r="SP29" i="1"/>
  <c r="SR29" i="1"/>
  <c r="SS29" i="1"/>
  <c r="ST29" i="1"/>
  <c r="SU29" i="1"/>
  <c r="TP29" i="1"/>
  <c r="TQ29" i="1"/>
  <c r="TR29" i="1"/>
  <c r="TT29" i="1"/>
  <c r="TU29" i="1"/>
  <c r="TV29" i="1"/>
  <c r="TW29" i="1"/>
  <c r="UR29" i="1"/>
  <c r="US29" i="1"/>
  <c r="UT29" i="1"/>
  <c r="UV29" i="1"/>
  <c r="UW29" i="1"/>
  <c r="UX29" i="1"/>
  <c r="UY29" i="1"/>
  <c r="VT29" i="1"/>
  <c r="VU29" i="1"/>
  <c r="VV29" i="1"/>
  <c r="VX29" i="1"/>
  <c r="VY29" i="1"/>
  <c r="VZ29" i="1"/>
  <c r="WA29" i="1"/>
  <c r="AAK29" i="1"/>
  <c r="AAM29" i="1"/>
  <c r="AAO29" i="1"/>
  <c r="AAQ29" i="1"/>
  <c r="AAS29" i="1"/>
  <c r="AAU29" i="1"/>
  <c r="AAW29" i="1"/>
  <c r="AAY29" i="1"/>
  <c r="ABA29" i="1"/>
  <c r="ABC29" i="1"/>
  <c r="ABE29" i="1"/>
  <c r="ABH29" i="1"/>
  <c r="ABJ29" i="1"/>
  <c r="ABL29" i="1"/>
  <c r="ABN29" i="1"/>
  <c r="ABP29" i="1"/>
  <c r="ABS29" i="1"/>
  <c r="ABU29" i="1"/>
  <c r="ABW29" i="1"/>
  <c r="ABY29" i="1"/>
  <c r="ACA29" i="1"/>
  <c r="ACD29" i="1"/>
  <c r="ACF29" i="1"/>
  <c r="ACH29" i="1"/>
  <c r="ACJ29" i="1"/>
  <c r="ACL29" i="1"/>
  <c r="ACO29" i="1"/>
  <c r="ACQ29" i="1"/>
  <c r="ACS29" i="1"/>
  <c r="ACU29" i="1"/>
  <c r="ACW29" i="1"/>
  <c r="ACZ29" i="1"/>
  <c r="ADA29" i="1"/>
  <c r="ADC29" i="1"/>
  <c r="ADD29" i="1"/>
  <c r="ADF29" i="1"/>
  <c r="ADG29" i="1"/>
  <c r="ADI29" i="1"/>
  <c r="ADJ29" i="1"/>
  <c r="ADL29" i="1"/>
  <c r="ADM29" i="1"/>
  <c r="ADP29" i="1"/>
  <c r="ADQ29" i="1"/>
  <c r="ADS29" i="1"/>
  <c r="ADT29" i="1"/>
  <c r="ADV29" i="1"/>
  <c r="ADW29" i="1"/>
  <c r="ADY29" i="1"/>
  <c r="ADZ29" i="1"/>
  <c r="AEB29" i="1"/>
  <c r="AEC29" i="1"/>
  <c r="AEF29" i="1"/>
  <c r="AEG29" i="1"/>
  <c r="AEI29" i="1"/>
  <c r="AEJ29" i="1"/>
  <c r="AEL29" i="1"/>
  <c r="AEM29" i="1"/>
  <c r="AEO29" i="1"/>
  <c r="AEP29" i="1"/>
  <c r="AER29" i="1"/>
  <c r="AES29" i="1"/>
  <c r="AEW29" i="1"/>
  <c r="AEY29" i="1"/>
  <c r="AFB29" i="1"/>
  <c r="AFD29" i="1"/>
  <c r="AFG29" i="1"/>
  <c r="AFI29" i="1"/>
  <c r="AFL29" i="1"/>
  <c r="AFN29" i="1"/>
  <c r="AFQ29" i="1"/>
  <c r="AFS29" i="1"/>
  <c r="AFW29" i="1"/>
  <c r="AFZ29" i="1"/>
  <c r="AGA29" i="1"/>
  <c r="AGD29" i="1"/>
  <c r="AGE29" i="1"/>
  <c r="AGH29" i="1"/>
  <c r="AGI29" i="1"/>
  <c r="AGL29" i="1"/>
  <c r="AGM29" i="1"/>
  <c r="AGP29" i="1"/>
  <c r="AGQ29" i="1"/>
  <c r="AGT29" i="1"/>
  <c r="AGU29" i="1"/>
  <c r="AGX29" i="1"/>
  <c r="AGY29" i="1"/>
  <c r="AHB29" i="1"/>
  <c r="AHC29" i="1"/>
  <c r="AHF29" i="1"/>
  <c r="AHG29" i="1"/>
  <c r="AHJ29" i="1"/>
  <c r="AHK29" i="1"/>
  <c r="AHM29" i="1"/>
  <c r="AHN29" i="1"/>
  <c r="AHO29" i="1"/>
  <c r="AHP29" i="1"/>
  <c r="AHQ29" i="1"/>
  <c r="AHR29" i="1"/>
  <c r="AHS29" i="1"/>
  <c r="AHT29" i="1"/>
  <c r="AHU29" i="1"/>
  <c r="C30" i="1"/>
  <c r="E30" i="1"/>
  <c r="F30" i="1"/>
  <c r="G30" i="1"/>
  <c r="J30" i="1"/>
  <c r="K30" i="1"/>
  <c r="L30" i="1"/>
  <c r="N30" i="1"/>
  <c r="O30" i="1"/>
  <c r="Q30" i="1"/>
  <c r="R30" i="1"/>
  <c r="U30" i="1"/>
  <c r="V30" i="1"/>
  <c r="Y30" i="1"/>
  <c r="Z30" i="1"/>
  <c r="AA30" i="1"/>
  <c r="AB30" i="1"/>
  <c r="AD30" i="1"/>
  <c r="AF30" i="1"/>
  <c r="AI30" i="1"/>
  <c r="AK30" i="1"/>
  <c r="AM30" i="1"/>
  <c r="AO30" i="1"/>
  <c r="AR30" i="1"/>
  <c r="AS30" i="1"/>
  <c r="AV30" i="1"/>
  <c r="AW30" i="1"/>
  <c r="AX30" i="1"/>
  <c r="AZ30" i="1"/>
  <c r="BA30" i="1"/>
  <c r="BB30" i="1"/>
  <c r="BC30" i="1"/>
  <c r="BE30" i="1"/>
  <c r="BF30" i="1"/>
  <c r="BG30" i="1"/>
  <c r="BH30" i="1"/>
  <c r="CC30" i="1"/>
  <c r="CD30" i="1"/>
  <c r="CE30" i="1"/>
  <c r="CG30" i="1"/>
  <c r="CH30" i="1"/>
  <c r="CI30" i="1"/>
  <c r="CJ30" i="1"/>
  <c r="CL30" i="1"/>
  <c r="CM30" i="1"/>
  <c r="CN30" i="1"/>
  <c r="CO30" i="1"/>
  <c r="DJ30" i="1"/>
  <c r="DK30" i="1"/>
  <c r="DL30" i="1"/>
  <c r="DN30" i="1"/>
  <c r="DO30" i="1"/>
  <c r="DP30" i="1"/>
  <c r="DQ30" i="1"/>
  <c r="EL30" i="1"/>
  <c r="EM30" i="1"/>
  <c r="EN30" i="1"/>
  <c r="EP30" i="1"/>
  <c r="EQ30" i="1"/>
  <c r="ER30" i="1"/>
  <c r="ES30" i="1"/>
  <c r="FN30" i="1"/>
  <c r="FO30" i="1"/>
  <c r="FP30" i="1"/>
  <c r="FR30" i="1"/>
  <c r="FS30" i="1"/>
  <c r="FT30" i="1"/>
  <c r="FU30" i="1"/>
  <c r="GQ30" i="1"/>
  <c r="GR30" i="1"/>
  <c r="GS30" i="1"/>
  <c r="GU30" i="1"/>
  <c r="GV30" i="1"/>
  <c r="GW30" i="1"/>
  <c r="GX30" i="1"/>
  <c r="HS30" i="1"/>
  <c r="HT30" i="1"/>
  <c r="HU30" i="1"/>
  <c r="HW30" i="1"/>
  <c r="HX30" i="1"/>
  <c r="HY30" i="1"/>
  <c r="HZ30" i="1"/>
  <c r="IU30" i="1"/>
  <c r="IV30" i="1"/>
  <c r="IW30" i="1"/>
  <c r="IY30" i="1"/>
  <c r="IZ30" i="1"/>
  <c r="JA30" i="1"/>
  <c r="JB30" i="1"/>
  <c r="JW30" i="1"/>
  <c r="JX30" i="1"/>
  <c r="JY30" i="1"/>
  <c r="KA30" i="1"/>
  <c r="KB30" i="1"/>
  <c r="KC30" i="1"/>
  <c r="KD30" i="1"/>
  <c r="KY30" i="1"/>
  <c r="KZ30" i="1"/>
  <c r="LA30" i="1"/>
  <c r="LC30" i="1"/>
  <c r="LD30" i="1"/>
  <c r="LE30" i="1"/>
  <c r="LF30" i="1"/>
  <c r="MB30" i="1"/>
  <c r="MC30" i="1"/>
  <c r="MD30" i="1"/>
  <c r="MF30" i="1"/>
  <c r="MG30" i="1"/>
  <c r="MH30" i="1"/>
  <c r="MI30" i="1"/>
  <c r="ND30" i="1"/>
  <c r="NE30" i="1"/>
  <c r="NF30" i="1"/>
  <c r="NH30" i="1"/>
  <c r="NI30" i="1"/>
  <c r="NJ30" i="1"/>
  <c r="NK30" i="1"/>
  <c r="OF30" i="1"/>
  <c r="OG30" i="1"/>
  <c r="OH30" i="1"/>
  <c r="OJ30" i="1"/>
  <c r="OK30" i="1"/>
  <c r="OL30" i="1"/>
  <c r="OM30" i="1"/>
  <c r="PH30" i="1"/>
  <c r="PI30" i="1"/>
  <c r="PJ30" i="1"/>
  <c r="PL30" i="1"/>
  <c r="PM30" i="1"/>
  <c r="PN30" i="1"/>
  <c r="PO30" i="1"/>
  <c r="QJ30" i="1"/>
  <c r="QK30" i="1"/>
  <c r="QL30" i="1"/>
  <c r="QN30" i="1"/>
  <c r="QO30" i="1"/>
  <c r="QP30" i="1"/>
  <c r="QQ30" i="1"/>
  <c r="RL30" i="1"/>
  <c r="RM30" i="1"/>
  <c r="RN30" i="1"/>
  <c r="RP30" i="1"/>
  <c r="RQ30" i="1"/>
  <c r="RR30" i="1"/>
  <c r="RS30" i="1"/>
  <c r="SN30" i="1"/>
  <c r="SO30" i="1"/>
  <c r="SP30" i="1"/>
  <c r="SR30" i="1"/>
  <c r="SS30" i="1"/>
  <c r="ST30" i="1"/>
  <c r="SU30" i="1"/>
  <c r="TP30" i="1"/>
  <c r="TQ30" i="1"/>
  <c r="TR30" i="1"/>
  <c r="TT30" i="1"/>
  <c r="TU30" i="1"/>
  <c r="TV30" i="1"/>
  <c r="TW30" i="1"/>
  <c r="UR30" i="1"/>
  <c r="US30" i="1"/>
  <c r="UT30" i="1"/>
  <c r="UV30" i="1"/>
  <c r="UW30" i="1"/>
  <c r="UX30" i="1"/>
  <c r="UY30" i="1"/>
  <c r="VT30" i="1"/>
  <c r="VU30" i="1"/>
  <c r="VV30" i="1"/>
  <c r="VX30" i="1"/>
  <c r="VY30" i="1"/>
  <c r="VZ30" i="1"/>
  <c r="WA30" i="1"/>
  <c r="AAK30" i="1"/>
  <c r="AAM30" i="1"/>
  <c r="AAO30" i="1"/>
  <c r="AAQ30" i="1"/>
  <c r="AAS30" i="1"/>
  <c r="AAU30" i="1"/>
  <c r="AAW30" i="1"/>
  <c r="AAY30" i="1"/>
  <c r="ABA30" i="1"/>
  <c r="ABC30" i="1"/>
  <c r="ABE30" i="1"/>
  <c r="ABH30" i="1"/>
  <c r="ABJ30" i="1"/>
  <c r="ABL30" i="1"/>
  <c r="ABN30" i="1"/>
  <c r="ABP30" i="1"/>
  <c r="ABS30" i="1"/>
  <c r="ABU30" i="1"/>
  <c r="ABW30" i="1"/>
  <c r="ABY30" i="1"/>
  <c r="ACA30" i="1"/>
  <c r="ACD30" i="1"/>
  <c r="ACF30" i="1"/>
  <c r="ACH30" i="1"/>
  <c r="ACJ30" i="1"/>
  <c r="ACL30" i="1"/>
  <c r="ACO30" i="1"/>
  <c r="ACQ30" i="1"/>
  <c r="ACS30" i="1"/>
  <c r="ACU30" i="1"/>
  <c r="ACW30" i="1"/>
  <c r="ACZ30" i="1"/>
  <c r="ADA30" i="1"/>
  <c r="ADC30" i="1"/>
  <c r="ADD30" i="1"/>
  <c r="ADF30" i="1"/>
  <c r="ADG30" i="1"/>
  <c r="ADI30" i="1"/>
  <c r="ADJ30" i="1"/>
  <c r="ADL30" i="1"/>
  <c r="ADM30" i="1"/>
  <c r="ADP30" i="1"/>
  <c r="ADQ30" i="1"/>
  <c r="ADS30" i="1"/>
  <c r="ADT30" i="1"/>
  <c r="ADV30" i="1"/>
  <c r="ADW30" i="1"/>
  <c r="ADY30" i="1"/>
  <c r="ADZ30" i="1"/>
  <c r="AEB30" i="1"/>
  <c r="AEC30" i="1"/>
  <c r="AEF30" i="1"/>
  <c r="AEG30" i="1"/>
  <c r="AEI30" i="1"/>
  <c r="AEJ30" i="1"/>
  <c r="AEL30" i="1"/>
  <c r="AEM30" i="1"/>
  <c r="AEO30" i="1"/>
  <c r="AEP30" i="1"/>
  <c r="AER30" i="1"/>
  <c r="AES30" i="1"/>
  <c r="AEW30" i="1"/>
  <c r="AEY30" i="1"/>
  <c r="AFB30" i="1"/>
  <c r="AFD30" i="1"/>
  <c r="AFG30" i="1"/>
  <c r="AFI30" i="1"/>
  <c r="AFL30" i="1"/>
  <c r="AFN30" i="1"/>
  <c r="AFQ30" i="1"/>
  <c r="AFS30" i="1"/>
  <c r="AFW30" i="1"/>
  <c r="AFZ30" i="1"/>
  <c r="AGA30" i="1"/>
  <c r="AGD30" i="1"/>
  <c r="AGE30" i="1"/>
  <c r="AGH30" i="1"/>
  <c r="AGI30" i="1"/>
  <c r="AGL30" i="1"/>
  <c r="AGM30" i="1"/>
  <c r="AGP30" i="1"/>
  <c r="AGQ30" i="1"/>
  <c r="AGT30" i="1"/>
  <c r="AGU30" i="1"/>
  <c r="AGX30" i="1"/>
  <c r="AGY30" i="1"/>
  <c r="AHB30" i="1"/>
  <c r="AHC30" i="1"/>
  <c r="AHF30" i="1"/>
  <c r="AHG30" i="1"/>
  <c r="AHJ30" i="1"/>
  <c r="AHK30" i="1"/>
  <c r="AHM30" i="1"/>
  <c r="AHN30" i="1"/>
  <c r="AHO30" i="1"/>
  <c r="AHP30" i="1"/>
  <c r="AHQ30" i="1"/>
  <c r="AHR30" i="1"/>
  <c r="AHS30" i="1"/>
  <c r="AHT30" i="1"/>
  <c r="AHU30" i="1"/>
  <c r="C31" i="1"/>
  <c r="E31" i="1"/>
  <c r="F31" i="1"/>
  <c r="G31" i="1"/>
  <c r="J31" i="1"/>
  <c r="K31" i="1"/>
  <c r="L31" i="1"/>
  <c r="N31" i="1"/>
  <c r="O31" i="1"/>
  <c r="Q31" i="1"/>
  <c r="R31" i="1"/>
  <c r="U31" i="1"/>
  <c r="V31" i="1"/>
  <c r="Y31" i="1"/>
  <c r="Z31" i="1"/>
  <c r="AA31" i="1"/>
  <c r="AB31" i="1"/>
  <c r="AD31" i="1"/>
  <c r="AF31" i="1"/>
  <c r="AI31" i="1"/>
  <c r="AK31" i="1"/>
  <c r="AM31" i="1"/>
  <c r="AO31" i="1"/>
  <c r="AR31" i="1"/>
  <c r="AS31" i="1"/>
  <c r="AV31" i="1"/>
  <c r="AW31" i="1"/>
  <c r="AX31" i="1"/>
  <c r="AZ31" i="1"/>
  <c r="BA31" i="1"/>
  <c r="BB31" i="1"/>
  <c r="BC31" i="1"/>
  <c r="BE31" i="1"/>
  <c r="BF31" i="1"/>
  <c r="BG31" i="1"/>
  <c r="BH31" i="1"/>
  <c r="CC31" i="1"/>
  <c r="CD31" i="1"/>
  <c r="CE31" i="1"/>
  <c r="CG31" i="1"/>
  <c r="CH31" i="1"/>
  <c r="CI31" i="1"/>
  <c r="CJ31" i="1"/>
  <c r="CL31" i="1"/>
  <c r="CM31" i="1"/>
  <c r="CN31" i="1"/>
  <c r="CO31" i="1"/>
  <c r="DJ31" i="1"/>
  <c r="DK31" i="1"/>
  <c r="DL31" i="1"/>
  <c r="DN31" i="1"/>
  <c r="DO31" i="1"/>
  <c r="DP31" i="1"/>
  <c r="DQ31" i="1"/>
  <c r="EL31" i="1"/>
  <c r="EM31" i="1"/>
  <c r="EN31" i="1"/>
  <c r="EP31" i="1"/>
  <c r="EQ31" i="1"/>
  <c r="ER31" i="1"/>
  <c r="ES31" i="1"/>
  <c r="FN31" i="1"/>
  <c r="FO31" i="1"/>
  <c r="FP31" i="1"/>
  <c r="FR31" i="1"/>
  <c r="FS31" i="1"/>
  <c r="FT31" i="1"/>
  <c r="FU31" i="1"/>
  <c r="GQ31" i="1"/>
  <c r="GR31" i="1"/>
  <c r="GS31" i="1"/>
  <c r="GU31" i="1"/>
  <c r="GV31" i="1"/>
  <c r="GW31" i="1"/>
  <c r="GX31" i="1"/>
  <c r="HS31" i="1"/>
  <c r="HT31" i="1"/>
  <c r="HU31" i="1"/>
  <c r="HW31" i="1"/>
  <c r="HX31" i="1"/>
  <c r="HY31" i="1"/>
  <c r="HZ31" i="1"/>
  <c r="IU31" i="1"/>
  <c r="IV31" i="1"/>
  <c r="IW31" i="1"/>
  <c r="IY31" i="1"/>
  <c r="IZ31" i="1"/>
  <c r="JA31" i="1"/>
  <c r="JB31" i="1"/>
  <c r="JW31" i="1"/>
  <c r="JX31" i="1"/>
  <c r="JY31" i="1"/>
  <c r="KA31" i="1"/>
  <c r="KB31" i="1"/>
  <c r="KC31" i="1"/>
  <c r="KD31" i="1"/>
  <c r="KY31" i="1"/>
  <c r="KZ31" i="1"/>
  <c r="LA31" i="1"/>
  <c r="LC31" i="1"/>
  <c r="LD31" i="1"/>
  <c r="LE31" i="1"/>
  <c r="LF31" i="1"/>
  <c r="MB31" i="1"/>
  <c r="MC31" i="1"/>
  <c r="MD31" i="1"/>
  <c r="MF31" i="1"/>
  <c r="MG31" i="1"/>
  <c r="MH31" i="1"/>
  <c r="MI31" i="1"/>
  <c r="ND31" i="1"/>
  <c r="NE31" i="1"/>
  <c r="NF31" i="1"/>
  <c r="NH31" i="1"/>
  <c r="NI31" i="1"/>
  <c r="NJ31" i="1"/>
  <c r="NK31" i="1"/>
  <c r="OF31" i="1"/>
  <c r="OG31" i="1"/>
  <c r="OH31" i="1"/>
  <c r="OJ31" i="1"/>
  <c r="OK31" i="1"/>
  <c r="OL31" i="1"/>
  <c r="OM31" i="1"/>
  <c r="PH31" i="1"/>
  <c r="PI31" i="1"/>
  <c r="PJ31" i="1"/>
  <c r="PL31" i="1"/>
  <c r="PM31" i="1"/>
  <c r="PN31" i="1"/>
  <c r="PO31" i="1"/>
  <c r="QJ31" i="1"/>
  <c r="QK31" i="1"/>
  <c r="QL31" i="1"/>
  <c r="QN31" i="1"/>
  <c r="QO31" i="1"/>
  <c r="QP31" i="1"/>
  <c r="QQ31" i="1"/>
  <c r="RL31" i="1"/>
  <c r="RM31" i="1"/>
  <c r="RN31" i="1"/>
  <c r="RP31" i="1"/>
  <c r="RQ31" i="1"/>
  <c r="RR31" i="1"/>
  <c r="RS31" i="1"/>
  <c r="SN31" i="1"/>
  <c r="SO31" i="1"/>
  <c r="SP31" i="1"/>
  <c r="SR31" i="1"/>
  <c r="SS31" i="1"/>
  <c r="ST31" i="1"/>
  <c r="SU31" i="1"/>
  <c r="TP31" i="1"/>
  <c r="TQ31" i="1"/>
  <c r="TR31" i="1"/>
  <c r="TT31" i="1"/>
  <c r="TU31" i="1"/>
  <c r="TV31" i="1"/>
  <c r="TW31" i="1"/>
  <c r="UR31" i="1"/>
  <c r="US31" i="1"/>
  <c r="UT31" i="1"/>
  <c r="UV31" i="1"/>
  <c r="UW31" i="1"/>
  <c r="UX31" i="1"/>
  <c r="UY31" i="1"/>
  <c r="VT31" i="1"/>
  <c r="VU31" i="1"/>
  <c r="VV31" i="1"/>
  <c r="VX31" i="1"/>
  <c r="VY31" i="1"/>
  <c r="VZ31" i="1"/>
  <c r="WA31" i="1"/>
  <c r="AAK31" i="1"/>
  <c r="AAM31" i="1"/>
  <c r="AAO31" i="1"/>
  <c r="AAQ31" i="1"/>
  <c r="AAS31" i="1"/>
  <c r="AAU31" i="1"/>
  <c r="AAW31" i="1"/>
  <c r="AAY31" i="1"/>
  <c r="ABA31" i="1"/>
  <c r="ABC31" i="1"/>
  <c r="ABE31" i="1"/>
  <c r="ABH31" i="1"/>
  <c r="ABJ31" i="1"/>
  <c r="ABL31" i="1"/>
  <c r="ABN31" i="1"/>
  <c r="ABP31" i="1"/>
  <c r="ABS31" i="1"/>
  <c r="ABU31" i="1"/>
  <c r="ABW31" i="1"/>
  <c r="ABY31" i="1"/>
  <c r="ACA31" i="1"/>
  <c r="ACD31" i="1"/>
  <c r="ACF31" i="1"/>
  <c r="ACH31" i="1"/>
  <c r="ACJ31" i="1"/>
  <c r="ACL31" i="1"/>
  <c r="ACO31" i="1"/>
  <c r="ACQ31" i="1"/>
  <c r="ACS31" i="1"/>
  <c r="ACU31" i="1"/>
  <c r="ACW31" i="1"/>
  <c r="ACZ31" i="1"/>
  <c r="ADA31" i="1"/>
  <c r="ADC31" i="1"/>
  <c r="ADD31" i="1"/>
  <c r="ADF31" i="1"/>
  <c r="ADG31" i="1"/>
  <c r="ADI31" i="1"/>
  <c r="ADJ31" i="1"/>
  <c r="ADL31" i="1"/>
  <c r="ADM31" i="1"/>
  <c r="ADP31" i="1"/>
  <c r="ADQ31" i="1"/>
  <c r="ADS31" i="1"/>
  <c r="ADT31" i="1"/>
  <c r="ADV31" i="1"/>
  <c r="ADW31" i="1"/>
  <c r="ADY31" i="1"/>
  <c r="ADZ31" i="1"/>
  <c r="AEB31" i="1"/>
  <c r="AEC31" i="1"/>
  <c r="AEF31" i="1"/>
  <c r="AEG31" i="1"/>
  <c r="AEI31" i="1"/>
  <c r="AEJ31" i="1"/>
  <c r="AEL31" i="1"/>
  <c r="AEM31" i="1"/>
  <c r="AEO31" i="1"/>
  <c r="AEP31" i="1"/>
  <c r="AER31" i="1"/>
  <c r="AES31" i="1"/>
  <c r="AEW31" i="1"/>
  <c r="AEY31" i="1"/>
  <c r="AFB31" i="1"/>
  <c r="AFD31" i="1"/>
  <c r="AFG31" i="1"/>
  <c r="AFI31" i="1"/>
  <c r="AFL31" i="1"/>
  <c r="AFN31" i="1"/>
  <c r="AFQ31" i="1"/>
  <c r="AFS31" i="1"/>
  <c r="AFW31" i="1"/>
  <c r="AFZ31" i="1"/>
  <c r="AGA31" i="1"/>
  <c r="AGD31" i="1"/>
  <c r="AGE31" i="1"/>
  <c r="AGH31" i="1"/>
  <c r="AGI31" i="1"/>
  <c r="AGL31" i="1"/>
  <c r="AGM31" i="1"/>
  <c r="AGP31" i="1"/>
  <c r="AGQ31" i="1"/>
  <c r="AGT31" i="1"/>
  <c r="AGU31" i="1"/>
  <c r="AGX31" i="1"/>
  <c r="AGY31" i="1"/>
  <c r="AHB31" i="1"/>
  <c r="AHC31" i="1"/>
  <c r="AHF31" i="1"/>
  <c r="AHG31" i="1"/>
  <c r="AHJ31" i="1"/>
  <c r="AHK31" i="1"/>
  <c r="AHM31" i="1"/>
  <c r="AHN31" i="1"/>
  <c r="AHO31" i="1"/>
  <c r="AHP31" i="1"/>
  <c r="AHQ31" i="1"/>
  <c r="AHR31" i="1"/>
  <c r="AHS31" i="1"/>
  <c r="AHT31" i="1"/>
  <c r="AHU31" i="1"/>
  <c r="C32" i="1"/>
  <c r="E32" i="1"/>
  <c r="F32" i="1"/>
  <c r="G32" i="1"/>
  <c r="J32" i="1"/>
  <c r="K32" i="1"/>
  <c r="L32" i="1"/>
  <c r="N32" i="1"/>
  <c r="O32" i="1"/>
  <c r="Q32" i="1"/>
  <c r="R32" i="1"/>
  <c r="U32" i="1"/>
  <c r="V32" i="1"/>
  <c r="Y32" i="1"/>
  <c r="Z32" i="1"/>
  <c r="AA32" i="1"/>
  <c r="AB32" i="1"/>
  <c r="AD32" i="1"/>
  <c r="AF32" i="1"/>
  <c r="AI32" i="1"/>
  <c r="AK32" i="1"/>
  <c r="AM32" i="1"/>
  <c r="AO32" i="1"/>
  <c r="AR32" i="1"/>
  <c r="AS32" i="1"/>
  <c r="AV32" i="1"/>
  <c r="AW32" i="1"/>
  <c r="AX32" i="1"/>
  <c r="AZ32" i="1"/>
  <c r="BA32" i="1"/>
  <c r="BB32" i="1"/>
  <c r="BC32" i="1"/>
  <c r="BE32" i="1"/>
  <c r="BF32" i="1"/>
  <c r="BG32" i="1"/>
  <c r="BH32" i="1"/>
  <c r="CC32" i="1"/>
  <c r="CD32" i="1"/>
  <c r="CE32" i="1"/>
  <c r="CG32" i="1"/>
  <c r="CH32" i="1"/>
  <c r="CI32" i="1"/>
  <c r="CJ32" i="1"/>
  <c r="CL32" i="1"/>
  <c r="CM32" i="1"/>
  <c r="CN32" i="1"/>
  <c r="CO32" i="1"/>
  <c r="DJ32" i="1"/>
  <c r="DK32" i="1"/>
  <c r="DL32" i="1"/>
  <c r="DN32" i="1"/>
  <c r="DO32" i="1"/>
  <c r="DP32" i="1"/>
  <c r="DQ32" i="1"/>
  <c r="EL32" i="1"/>
  <c r="EM32" i="1"/>
  <c r="EN32" i="1"/>
  <c r="EP32" i="1"/>
  <c r="EQ32" i="1"/>
  <c r="ER32" i="1"/>
  <c r="ES32" i="1"/>
  <c r="FN32" i="1"/>
  <c r="FO32" i="1"/>
  <c r="FP32" i="1"/>
  <c r="FR32" i="1"/>
  <c r="FS32" i="1"/>
  <c r="FT32" i="1"/>
  <c r="FU32" i="1"/>
  <c r="GQ32" i="1"/>
  <c r="GR32" i="1"/>
  <c r="GS32" i="1"/>
  <c r="GU32" i="1"/>
  <c r="GV32" i="1"/>
  <c r="GW32" i="1"/>
  <c r="GX32" i="1"/>
  <c r="HS32" i="1"/>
  <c r="HT32" i="1"/>
  <c r="HU32" i="1"/>
  <c r="HW32" i="1"/>
  <c r="HX32" i="1"/>
  <c r="HY32" i="1"/>
  <c r="HZ32" i="1"/>
  <c r="IU32" i="1"/>
  <c r="IV32" i="1"/>
  <c r="IW32" i="1"/>
  <c r="IY32" i="1"/>
  <c r="IZ32" i="1"/>
  <c r="JA32" i="1"/>
  <c r="JB32" i="1"/>
  <c r="JW32" i="1"/>
  <c r="JX32" i="1"/>
  <c r="JY32" i="1"/>
  <c r="KA32" i="1"/>
  <c r="KB32" i="1"/>
  <c r="KC32" i="1"/>
  <c r="KD32" i="1"/>
  <c r="KY32" i="1"/>
  <c r="KZ32" i="1"/>
  <c r="LA32" i="1"/>
  <c r="LC32" i="1"/>
  <c r="LD32" i="1"/>
  <c r="LE32" i="1"/>
  <c r="LF32" i="1"/>
  <c r="MB32" i="1"/>
  <c r="MC32" i="1"/>
  <c r="MD32" i="1"/>
  <c r="MF32" i="1"/>
  <c r="MG32" i="1"/>
  <c r="MH32" i="1"/>
  <c r="MI32" i="1"/>
  <c r="ND32" i="1"/>
  <c r="NE32" i="1"/>
  <c r="NF32" i="1"/>
  <c r="NH32" i="1"/>
  <c r="NI32" i="1"/>
  <c r="NJ32" i="1"/>
  <c r="NK32" i="1"/>
  <c r="OF32" i="1"/>
  <c r="OG32" i="1"/>
  <c r="OH32" i="1"/>
  <c r="OJ32" i="1"/>
  <c r="OK32" i="1"/>
  <c r="OL32" i="1"/>
  <c r="OM32" i="1"/>
  <c r="PH32" i="1"/>
  <c r="PI32" i="1"/>
  <c r="PJ32" i="1"/>
  <c r="PL32" i="1"/>
  <c r="PM32" i="1"/>
  <c r="PN32" i="1"/>
  <c r="PO32" i="1"/>
  <c r="QJ32" i="1"/>
  <c r="QK32" i="1"/>
  <c r="QL32" i="1"/>
  <c r="QN32" i="1"/>
  <c r="QO32" i="1"/>
  <c r="QP32" i="1"/>
  <c r="QQ32" i="1"/>
  <c r="RL32" i="1"/>
  <c r="RM32" i="1"/>
  <c r="RN32" i="1"/>
  <c r="RP32" i="1"/>
  <c r="RQ32" i="1"/>
  <c r="RR32" i="1"/>
  <c r="RS32" i="1"/>
  <c r="SN32" i="1"/>
  <c r="SO32" i="1"/>
  <c r="SP32" i="1"/>
  <c r="SR32" i="1"/>
  <c r="SS32" i="1"/>
  <c r="ST32" i="1"/>
  <c r="SU32" i="1"/>
  <c r="TP32" i="1"/>
  <c r="TQ32" i="1"/>
  <c r="TR32" i="1"/>
  <c r="TT32" i="1"/>
  <c r="TU32" i="1"/>
  <c r="TV32" i="1"/>
  <c r="TW32" i="1"/>
  <c r="UR32" i="1"/>
  <c r="US32" i="1"/>
  <c r="UT32" i="1"/>
  <c r="UV32" i="1"/>
  <c r="UW32" i="1"/>
  <c r="UX32" i="1"/>
  <c r="UY32" i="1"/>
  <c r="VT32" i="1"/>
  <c r="VU32" i="1"/>
  <c r="VV32" i="1"/>
  <c r="VX32" i="1"/>
  <c r="VY32" i="1"/>
  <c r="VZ32" i="1"/>
  <c r="WA32" i="1"/>
  <c r="AAK32" i="1"/>
  <c r="AAM32" i="1"/>
  <c r="AAO32" i="1"/>
  <c r="AAQ32" i="1"/>
  <c r="AAS32" i="1"/>
  <c r="AAU32" i="1"/>
  <c r="AAW32" i="1"/>
  <c r="AAY32" i="1"/>
  <c r="ABA32" i="1"/>
  <c r="ABC32" i="1"/>
  <c r="ABE32" i="1"/>
  <c r="ABH32" i="1"/>
  <c r="ABJ32" i="1"/>
  <c r="ABL32" i="1"/>
  <c r="ABN32" i="1"/>
  <c r="ABP32" i="1"/>
  <c r="ABS32" i="1"/>
  <c r="ABU32" i="1"/>
  <c r="ABW32" i="1"/>
  <c r="ABY32" i="1"/>
  <c r="ACA32" i="1"/>
  <c r="ACD32" i="1"/>
  <c r="ACF32" i="1"/>
  <c r="ACH32" i="1"/>
  <c r="ACJ32" i="1"/>
  <c r="ACL32" i="1"/>
  <c r="ACO32" i="1"/>
  <c r="ACQ32" i="1"/>
  <c r="ACS32" i="1"/>
  <c r="ACU32" i="1"/>
  <c r="ACW32" i="1"/>
  <c r="ACZ32" i="1"/>
  <c r="ADA32" i="1"/>
  <c r="ADC32" i="1"/>
  <c r="ADD32" i="1"/>
  <c r="ADF32" i="1"/>
  <c r="ADG32" i="1"/>
  <c r="ADI32" i="1"/>
  <c r="ADJ32" i="1"/>
  <c r="ADL32" i="1"/>
  <c r="ADM32" i="1"/>
  <c r="ADP32" i="1"/>
  <c r="ADQ32" i="1"/>
  <c r="ADS32" i="1"/>
  <c r="ADT32" i="1"/>
  <c r="ADV32" i="1"/>
  <c r="ADW32" i="1"/>
  <c r="ADY32" i="1"/>
  <c r="ADZ32" i="1"/>
  <c r="AEB32" i="1"/>
  <c r="AEC32" i="1"/>
  <c r="AEF32" i="1"/>
  <c r="AEG32" i="1"/>
  <c r="AEI32" i="1"/>
  <c r="AEJ32" i="1"/>
  <c r="AEL32" i="1"/>
  <c r="AEM32" i="1"/>
  <c r="AEO32" i="1"/>
  <c r="AEP32" i="1"/>
  <c r="AER32" i="1"/>
  <c r="AES32" i="1"/>
  <c r="AEW32" i="1"/>
  <c r="AEY32" i="1"/>
  <c r="AFB32" i="1"/>
  <c r="AFD32" i="1"/>
  <c r="AFG32" i="1"/>
  <c r="AFI32" i="1"/>
  <c r="AFL32" i="1"/>
  <c r="AFN32" i="1"/>
  <c r="AFQ32" i="1"/>
  <c r="AFS32" i="1"/>
  <c r="AFW32" i="1"/>
  <c r="AFZ32" i="1"/>
  <c r="AGA32" i="1"/>
  <c r="AGD32" i="1"/>
  <c r="AGE32" i="1"/>
  <c r="AGH32" i="1"/>
  <c r="AGI32" i="1"/>
  <c r="AGL32" i="1"/>
  <c r="AGM32" i="1"/>
  <c r="AGP32" i="1"/>
  <c r="AGQ32" i="1"/>
  <c r="AGT32" i="1"/>
  <c r="AGU32" i="1"/>
  <c r="AGX32" i="1"/>
  <c r="AGY32" i="1"/>
  <c r="AHB32" i="1"/>
  <c r="AHC32" i="1"/>
  <c r="AHF32" i="1"/>
  <c r="AHG32" i="1"/>
  <c r="AHJ32" i="1"/>
  <c r="AHK32" i="1"/>
  <c r="AHM32" i="1"/>
  <c r="AHN32" i="1"/>
  <c r="AHO32" i="1"/>
  <c r="AHP32" i="1"/>
  <c r="AHQ32" i="1"/>
  <c r="AHR32" i="1"/>
  <c r="AHS32" i="1"/>
  <c r="AHT32" i="1"/>
  <c r="AHU32" i="1"/>
  <c r="C33" i="1"/>
  <c r="E33" i="1"/>
  <c r="F33" i="1"/>
  <c r="G33" i="1"/>
  <c r="J33" i="1"/>
  <c r="K33" i="1"/>
  <c r="L33" i="1"/>
  <c r="N33" i="1"/>
  <c r="O33" i="1"/>
  <c r="Q33" i="1"/>
  <c r="R33" i="1"/>
  <c r="U33" i="1"/>
  <c r="V33" i="1"/>
  <c r="Y33" i="1"/>
  <c r="Z33" i="1"/>
  <c r="AA33" i="1"/>
  <c r="AB33" i="1"/>
  <c r="AD33" i="1"/>
  <c r="AF33" i="1"/>
  <c r="AI33" i="1"/>
  <c r="AK33" i="1"/>
  <c r="AM33" i="1"/>
  <c r="AO33" i="1"/>
  <c r="AR33" i="1"/>
  <c r="AS33" i="1"/>
  <c r="AV33" i="1"/>
  <c r="AW33" i="1"/>
  <c r="AX33" i="1"/>
  <c r="AZ33" i="1"/>
  <c r="BA33" i="1"/>
  <c r="BB33" i="1"/>
  <c r="BC33" i="1"/>
  <c r="BE33" i="1"/>
  <c r="BF33" i="1"/>
  <c r="BG33" i="1"/>
  <c r="BH33" i="1"/>
  <c r="CC33" i="1"/>
  <c r="CD33" i="1"/>
  <c r="CE33" i="1"/>
  <c r="CG33" i="1"/>
  <c r="CH33" i="1"/>
  <c r="CI33" i="1"/>
  <c r="CJ33" i="1"/>
  <c r="CL33" i="1"/>
  <c r="CM33" i="1"/>
  <c r="CN33" i="1"/>
  <c r="CO33" i="1"/>
  <c r="DJ33" i="1"/>
  <c r="DK33" i="1"/>
  <c r="DL33" i="1"/>
  <c r="DN33" i="1"/>
  <c r="DO33" i="1"/>
  <c r="DP33" i="1"/>
  <c r="DQ33" i="1"/>
  <c r="EL33" i="1"/>
  <c r="EM33" i="1"/>
  <c r="EN33" i="1"/>
  <c r="EP33" i="1"/>
  <c r="EQ33" i="1"/>
  <c r="ER33" i="1"/>
  <c r="ES33" i="1"/>
  <c r="FN33" i="1"/>
  <c r="FO33" i="1"/>
  <c r="FP33" i="1"/>
  <c r="FR33" i="1"/>
  <c r="FS33" i="1"/>
  <c r="FT33" i="1"/>
  <c r="FU33" i="1"/>
  <c r="GQ33" i="1"/>
  <c r="GR33" i="1"/>
  <c r="GS33" i="1"/>
  <c r="GU33" i="1"/>
  <c r="GV33" i="1"/>
  <c r="GW33" i="1"/>
  <c r="GX33" i="1"/>
  <c r="HS33" i="1"/>
  <c r="HT33" i="1"/>
  <c r="HU33" i="1"/>
  <c r="HW33" i="1"/>
  <c r="HX33" i="1"/>
  <c r="HY33" i="1"/>
  <c r="HZ33" i="1"/>
  <c r="IU33" i="1"/>
  <c r="IV33" i="1"/>
  <c r="IW33" i="1"/>
  <c r="IY33" i="1"/>
  <c r="IZ33" i="1"/>
  <c r="JA33" i="1"/>
  <c r="JB33" i="1"/>
  <c r="JW33" i="1"/>
  <c r="JX33" i="1"/>
  <c r="JY33" i="1"/>
  <c r="KA33" i="1"/>
  <c r="KB33" i="1"/>
  <c r="KC33" i="1"/>
  <c r="KD33" i="1"/>
  <c r="KY33" i="1"/>
  <c r="KZ33" i="1"/>
  <c r="LA33" i="1"/>
  <c r="LC33" i="1"/>
  <c r="LD33" i="1"/>
  <c r="LE33" i="1"/>
  <c r="LF33" i="1"/>
  <c r="MB33" i="1"/>
  <c r="MC33" i="1"/>
  <c r="MD33" i="1"/>
  <c r="MF33" i="1"/>
  <c r="MG33" i="1"/>
  <c r="MH33" i="1"/>
  <c r="MI33" i="1"/>
  <c r="ND33" i="1"/>
  <c r="NE33" i="1"/>
  <c r="NF33" i="1"/>
  <c r="NH33" i="1"/>
  <c r="NI33" i="1"/>
  <c r="NJ33" i="1"/>
  <c r="NK33" i="1"/>
  <c r="OF33" i="1"/>
  <c r="OG33" i="1"/>
  <c r="OH33" i="1"/>
  <c r="OJ33" i="1"/>
  <c r="OK33" i="1"/>
  <c r="OL33" i="1"/>
  <c r="OM33" i="1"/>
  <c r="PH33" i="1"/>
  <c r="PI33" i="1"/>
  <c r="PJ33" i="1"/>
  <c r="PL33" i="1"/>
  <c r="PM33" i="1"/>
  <c r="PN33" i="1"/>
  <c r="PO33" i="1"/>
  <c r="QJ33" i="1"/>
  <c r="QK33" i="1"/>
  <c r="QL33" i="1"/>
  <c r="QN33" i="1"/>
  <c r="QO33" i="1"/>
  <c r="QP33" i="1"/>
  <c r="QQ33" i="1"/>
  <c r="RL33" i="1"/>
  <c r="RM33" i="1"/>
  <c r="RN33" i="1"/>
  <c r="RP33" i="1"/>
  <c r="RQ33" i="1"/>
  <c r="RR33" i="1"/>
  <c r="RS33" i="1"/>
  <c r="SN33" i="1"/>
  <c r="SO33" i="1"/>
  <c r="SP33" i="1"/>
  <c r="SR33" i="1"/>
  <c r="SS33" i="1"/>
  <c r="ST33" i="1"/>
  <c r="SU33" i="1"/>
  <c r="TP33" i="1"/>
  <c r="TQ33" i="1"/>
  <c r="TR33" i="1"/>
  <c r="TT33" i="1"/>
  <c r="TU33" i="1"/>
  <c r="TV33" i="1"/>
  <c r="TW33" i="1"/>
  <c r="UR33" i="1"/>
  <c r="US33" i="1"/>
  <c r="UT33" i="1"/>
  <c r="UV33" i="1"/>
  <c r="UW33" i="1"/>
  <c r="UX33" i="1"/>
  <c r="UY33" i="1"/>
  <c r="VT33" i="1"/>
  <c r="VU33" i="1"/>
  <c r="VV33" i="1"/>
  <c r="VX33" i="1"/>
  <c r="VY33" i="1"/>
  <c r="VZ33" i="1"/>
  <c r="WA33" i="1"/>
  <c r="AAK33" i="1"/>
  <c r="AAM33" i="1"/>
  <c r="AAO33" i="1"/>
  <c r="AAQ33" i="1"/>
  <c r="AAS33" i="1"/>
  <c r="AAU33" i="1"/>
  <c r="AAW33" i="1"/>
  <c r="AAY33" i="1"/>
  <c r="ABA33" i="1"/>
  <c r="ABC33" i="1"/>
  <c r="ABE33" i="1"/>
  <c r="ABH33" i="1"/>
  <c r="ABJ33" i="1"/>
  <c r="ABL33" i="1"/>
  <c r="ABN33" i="1"/>
  <c r="ABP33" i="1"/>
  <c r="ABS33" i="1"/>
  <c r="ABU33" i="1"/>
  <c r="ABW33" i="1"/>
  <c r="ABY33" i="1"/>
  <c r="ACA33" i="1"/>
  <c r="ACD33" i="1"/>
  <c r="ACF33" i="1"/>
  <c r="ACH33" i="1"/>
  <c r="ACJ33" i="1"/>
  <c r="ACL33" i="1"/>
  <c r="ACO33" i="1"/>
  <c r="ACQ33" i="1"/>
  <c r="ACS33" i="1"/>
  <c r="ACU33" i="1"/>
  <c r="ACW33" i="1"/>
  <c r="ACZ33" i="1"/>
  <c r="ADA33" i="1"/>
  <c r="ADC33" i="1"/>
  <c r="ADD33" i="1"/>
  <c r="ADF33" i="1"/>
  <c r="ADG33" i="1"/>
  <c r="ADI33" i="1"/>
  <c r="ADJ33" i="1"/>
  <c r="ADL33" i="1"/>
  <c r="ADM33" i="1"/>
  <c r="ADP33" i="1"/>
  <c r="ADQ33" i="1"/>
  <c r="ADS33" i="1"/>
  <c r="ADT33" i="1"/>
  <c r="ADV33" i="1"/>
  <c r="ADW33" i="1"/>
  <c r="ADY33" i="1"/>
  <c r="ADZ33" i="1"/>
  <c r="AEB33" i="1"/>
  <c r="AEC33" i="1"/>
  <c r="AEF33" i="1"/>
  <c r="AEG33" i="1"/>
  <c r="AEI33" i="1"/>
  <c r="AEJ33" i="1"/>
  <c r="AEL33" i="1"/>
  <c r="AEM33" i="1"/>
  <c r="AEO33" i="1"/>
  <c r="AEP33" i="1"/>
  <c r="AER33" i="1"/>
  <c r="AES33" i="1"/>
  <c r="AEW33" i="1"/>
  <c r="AEY33" i="1"/>
  <c r="AFB33" i="1"/>
  <c r="AFD33" i="1"/>
  <c r="AFG33" i="1"/>
  <c r="AFI33" i="1"/>
  <c r="AFL33" i="1"/>
  <c r="AFN33" i="1"/>
  <c r="AFQ33" i="1"/>
  <c r="AFS33" i="1"/>
  <c r="AFW33" i="1"/>
  <c r="AFZ33" i="1"/>
  <c r="AGA33" i="1"/>
  <c r="AGD33" i="1"/>
  <c r="AGE33" i="1"/>
  <c r="AGH33" i="1"/>
  <c r="AGI33" i="1"/>
  <c r="AGL33" i="1"/>
  <c r="AGM33" i="1"/>
  <c r="AGP33" i="1"/>
  <c r="AGQ33" i="1"/>
  <c r="AGT33" i="1"/>
  <c r="AGU33" i="1"/>
  <c r="AGX33" i="1"/>
  <c r="AGY33" i="1"/>
  <c r="AHB33" i="1"/>
  <c r="AHC33" i="1"/>
  <c r="AHF33" i="1"/>
  <c r="AHG33" i="1"/>
  <c r="AHJ33" i="1"/>
  <c r="AHK33" i="1"/>
  <c r="AHM33" i="1"/>
  <c r="AHN33" i="1"/>
  <c r="AHO33" i="1"/>
  <c r="AHP33" i="1"/>
  <c r="AHQ33" i="1"/>
  <c r="AHR33" i="1"/>
  <c r="AHS33" i="1"/>
  <c r="AHT33" i="1"/>
  <c r="AHU33" i="1"/>
  <c r="C34" i="1"/>
  <c r="E34" i="1"/>
  <c r="F34" i="1"/>
  <c r="G34" i="1"/>
  <c r="J34" i="1"/>
  <c r="K34" i="1"/>
  <c r="L34" i="1"/>
  <c r="N34" i="1"/>
  <c r="O34" i="1"/>
  <c r="Q34" i="1"/>
  <c r="R34" i="1"/>
  <c r="U34" i="1"/>
  <c r="V34" i="1"/>
  <c r="Y34" i="1"/>
  <c r="Z34" i="1"/>
  <c r="AA34" i="1"/>
  <c r="AB34" i="1"/>
  <c r="AD34" i="1"/>
  <c r="AF34" i="1"/>
  <c r="AI34" i="1"/>
  <c r="AK34" i="1"/>
  <c r="AM34" i="1"/>
  <c r="AO34" i="1"/>
  <c r="AR34" i="1"/>
  <c r="AS34" i="1"/>
  <c r="AV34" i="1"/>
  <c r="AW34" i="1"/>
  <c r="AX34" i="1"/>
  <c r="AZ34" i="1"/>
  <c r="BA34" i="1"/>
  <c r="BB34" i="1"/>
  <c r="BC34" i="1"/>
  <c r="BE34" i="1"/>
  <c r="BF34" i="1"/>
  <c r="BG34" i="1"/>
  <c r="BH34" i="1"/>
  <c r="CC34" i="1"/>
  <c r="CD34" i="1"/>
  <c r="CE34" i="1"/>
  <c r="CG34" i="1"/>
  <c r="CH34" i="1"/>
  <c r="CI34" i="1"/>
  <c r="CJ34" i="1"/>
  <c r="CL34" i="1"/>
  <c r="CM34" i="1"/>
  <c r="CN34" i="1"/>
  <c r="CO34" i="1"/>
  <c r="DJ34" i="1"/>
  <c r="DK34" i="1"/>
  <c r="DL34" i="1"/>
  <c r="DN34" i="1"/>
  <c r="DO34" i="1"/>
  <c r="DP34" i="1"/>
  <c r="DQ34" i="1"/>
  <c r="EL34" i="1"/>
  <c r="EM34" i="1"/>
  <c r="EN34" i="1"/>
  <c r="EP34" i="1"/>
  <c r="EQ34" i="1"/>
  <c r="ER34" i="1"/>
  <c r="ES34" i="1"/>
  <c r="FN34" i="1"/>
  <c r="FO34" i="1"/>
  <c r="FP34" i="1"/>
  <c r="FR34" i="1"/>
  <c r="FS34" i="1"/>
  <c r="FT34" i="1"/>
  <c r="FU34" i="1"/>
  <c r="GQ34" i="1"/>
  <c r="GR34" i="1"/>
  <c r="GS34" i="1"/>
  <c r="GU34" i="1"/>
  <c r="GV34" i="1"/>
  <c r="GW34" i="1"/>
  <c r="GX34" i="1"/>
  <c r="HS34" i="1"/>
  <c r="HT34" i="1"/>
  <c r="HU34" i="1"/>
  <c r="HW34" i="1"/>
  <c r="HX34" i="1"/>
  <c r="HY34" i="1"/>
  <c r="HZ34" i="1"/>
  <c r="IU34" i="1"/>
  <c r="IV34" i="1"/>
  <c r="IW34" i="1"/>
  <c r="IY34" i="1"/>
  <c r="IZ34" i="1"/>
  <c r="JA34" i="1"/>
  <c r="JB34" i="1"/>
  <c r="JW34" i="1"/>
  <c r="JX34" i="1"/>
  <c r="JY34" i="1"/>
  <c r="KA34" i="1"/>
  <c r="KB34" i="1"/>
  <c r="KC34" i="1"/>
  <c r="KD34" i="1"/>
  <c r="KY34" i="1"/>
  <c r="KZ34" i="1"/>
  <c r="LA34" i="1"/>
  <c r="LC34" i="1"/>
  <c r="LD34" i="1"/>
  <c r="LE34" i="1"/>
  <c r="LF34" i="1"/>
  <c r="MB34" i="1"/>
  <c r="MC34" i="1"/>
  <c r="MD34" i="1"/>
  <c r="MF34" i="1"/>
  <c r="MG34" i="1"/>
  <c r="MH34" i="1"/>
  <c r="MI34" i="1"/>
  <c r="ND34" i="1"/>
  <c r="NE34" i="1"/>
  <c r="NF34" i="1"/>
  <c r="NH34" i="1"/>
  <c r="NI34" i="1"/>
  <c r="NJ34" i="1"/>
  <c r="NK34" i="1"/>
  <c r="OF34" i="1"/>
  <c r="OG34" i="1"/>
  <c r="OH34" i="1"/>
  <c r="OJ34" i="1"/>
  <c r="OK34" i="1"/>
  <c r="OL34" i="1"/>
  <c r="OM34" i="1"/>
  <c r="PH34" i="1"/>
  <c r="PI34" i="1"/>
  <c r="PJ34" i="1"/>
  <c r="PL34" i="1"/>
  <c r="PM34" i="1"/>
  <c r="PN34" i="1"/>
  <c r="PO34" i="1"/>
  <c r="QJ34" i="1"/>
  <c r="QK34" i="1"/>
  <c r="QL34" i="1"/>
  <c r="QN34" i="1"/>
  <c r="QO34" i="1"/>
  <c r="QP34" i="1"/>
  <c r="QQ34" i="1"/>
  <c r="RL34" i="1"/>
  <c r="RM34" i="1"/>
  <c r="RN34" i="1"/>
  <c r="RP34" i="1"/>
  <c r="RQ34" i="1"/>
  <c r="RR34" i="1"/>
  <c r="RS34" i="1"/>
  <c r="SN34" i="1"/>
  <c r="SO34" i="1"/>
  <c r="SP34" i="1"/>
  <c r="SR34" i="1"/>
  <c r="SS34" i="1"/>
  <c r="ST34" i="1"/>
  <c r="SU34" i="1"/>
  <c r="TP34" i="1"/>
  <c r="TQ34" i="1"/>
  <c r="TR34" i="1"/>
  <c r="TT34" i="1"/>
  <c r="TU34" i="1"/>
  <c r="TV34" i="1"/>
  <c r="TW34" i="1"/>
  <c r="UR34" i="1"/>
  <c r="US34" i="1"/>
  <c r="UT34" i="1"/>
  <c r="UV34" i="1"/>
  <c r="UW34" i="1"/>
  <c r="UX34" i="1"/>
  <c r="UY34" i="1"/>
  <c r="VT34" i="1"/>
  <c r="VU34" i="1"/>
  <c r="VV34" i="1"/>
  <c r="VX34" i="1"/>
  <c r="VY34" i="1"/>
  <c r="VZ34" i="1"/>
  <c r="WA34" i="1"/>
  <c r="AAK34" i="1"/>
  <c r="AAM34" i="1"/>
  <c r="AAO34" i="1"/>
  <c r="AAQ34" i="1"/>
  <c r="AAS34" i="1"/>
  <c r="AAU34" i="1"/>
  <c r="AAW34" i="1"/>
  <c r="AAY34" i="1"/>
  <c r="ABA34" i="1"/>
  <c r="ABC34" i="1"/>
  <c r="ABE34" i="1"/>
  <c r="ABH34" i="1"/>
  <c r="ABJ34" i="1"/>
  <c r="ABL34" i="1"/>
  <c r="ABN34" i="1"/>
  <c r="ABP34" i="1"/>
  <c r="ABS34" i="1"/>
  <c r="ABU34" i="1"/>
  <c r="ABW34" i="1"/>
  <c r="ABY34" i="1"/>
  <c r="ACA34" i="1"/>
  <c r="ACD34" i="1"/>
  <c r="ACF34" i="1"/>
  <c r="ACH34" i="1"/>
  <c r="ACJ34" i="1"/>
  <c r="ACL34" i="1"/>
  <c r="ACO34" i="1"/>
  <c r="ACQ34" i="1"/>
  <c r="ACS34" i="1"/>
  <c r="ACU34" i="1"/>
  <c r="ACW34" i="1"/>
  <c r="ACZ34" i="1"/>
  <c r="ADA34" i="1"/>
  <c r="ADC34" i="1"/>
  <c r="ADD34" i="1"/>
  <c r="ADF34" i="1"/>
  <c r="ADG34" i="1"/>
  <c r="ADI34" i="1"/>
  <c r="ADJ34" i="1"/>
  <c r="ADL34" i="1"/>
  <c r="ADM34" i="1"/>
  <c r="ADP34" i="1"/>
  <c r="ADQ34" i="1"/>
  <c r="ADS34" i="1"/>
  <c r="ADT34" i="1"/>
  <c r="ADV34" i="1"/>
  <c r="ADW34" i="1"/>
  <c r="ADY34" i="1"/>
  <c r="ADZ34" i="1"/>
  <c r="AEB34" i="1"/>
  <c r="AEC34" i="1"/>
  <c r="AEF34" i="1"/>
  <c r="AEG34" i="1"/>
  <c r="AEI34" i="1"/>
  <c r="AEJ34" i="1"/>
  <c r="AEL34" i="1"/>
  <c r="AEM34" i="1"/>
  <c r="AEO34" i="1"/>
  <c r="AEP34" i="1"/>
  <c r="AER34" i="1"/>
  <c r="AES34" i="1"/>
  <c r="AEW34" i="1"/>
  <c r="AEY34" i="1"/>
  <c r="AFB34" i="1"/>
  <c r="AFD34" i="1"/>
  <c r="AFG34" i="1"/>
  <c r="AFI34" i="1"/>
  <c r="AFL34" i="1"/>
  <c r="AFN34" i="1"/>
  <c r="AFQ34" i="1"/>
  <c r="AFS34" i="1"/>
  <c r="AFW34" i="1"/>
  <c r="AFZ34" i="1"/>
  <c r="AGA34" i="1"/>
  <c r="AGD34" i="1"/>
  <c r="AGE34" i="1"/>
  <c r="AGH34" i="1"/>
  <c r="AGI34" i="1"/>
  <c r="AGL34" i="1"/>
  <c r="AGM34" i="1"/>
  <c r="AGP34" i="1"/>
  <c r="AGQ34" i="1"/>
  <c r="AGT34" i="1"/>
  <c r="AGU34" i="1"/>
  <c r="AGX34" i="1"/>
  <c r="AGY34" i="1"/>
  <c r="AHB34" i="1"/>
  <c r="AHC34" i="1"/>
  <c r="AHF34" i="1"/>
  <c r="AHG34" i="1"/>
  <c r="AHJ34" i="1"/>
  <c r="AHK34" i="1"/>
  <c r="AHM34" i="1"/>
  <c r="AHN34" i="1"/>
  <c r="AHO34" i="1"/>
  <c r="AHP34" i="1"/>
  <c r="AHQ34" i="1"/>
  <c r="AHR34" i="1"/>
  <c r="AHS34" i="1"/>
  <c r="AHT34" i="1"/>
  <c r="AHU34" i="1"/>
  <c r="C35" i="1"/>
  <c r="E35" i="1"/>
  <c r="F35" i="1"/>
  <c r="G35" i="1"/>
  <c r="J35" i="1"/>
  <c r="K35" i="1"/>
  <c r="L35" i="1"/>
  <c r="N35" i="1"/>
  <c r="O35" i="1"/>
  <c r="Q35" i="1"/>
  <c r="R35" i="1"/>
  <c r="U35" i="1"/>
  <c r="V35" i="1"/>
  <c r="Y35" i="1"/>
  <c r="Z35" i="1"/>
  <c r="AA35" i="1"/>
  <c r="AB35" i="1"/>
  <c r="AD35" i="1"/>
  <c r="AF35" i="1"/>
  <c r="AI35" i="1"/>
  <c r="AK35" i="1"/>
  <c r="AM35" i="1"/>
  <c r="AO35" i="1"/>
  <c r="AR35" i="1"/>
  <c r="AS35" i="1"/>
  <c r="AV35" i="1"/>
  <c r="AW35" i="1"/>
  <c r="AX35" i="1"/>
  <c r="AZ35" i="1"/>
  <c r="BA35" i="1"/>
  <c r="BB35" i="1"/>
  <c r="BC35" i="1"/>
  <c r="BE35" i="1"/>
  <c r="BF35" i="1"/>
  <c r="BG35" i="1"/>
  <c r="BH35" i="1"/>
  <c r="CC35" i="1"/>
  <c r="CD35" i="1"/>
  <c r="CE35" i="1"/>
  <c r="CG35" i="1"/>
  <c r="CH35" i="1"/>
  <c r="CI35" i="1"/>
  <c r="CJ35" i="1"/>
  <c r="CL35" i="1"/>
  <c r="CM35" i="1"/>
  <c r="CN35" i="1"/>
  <c r="CO35" i="1"/>
  <c r="DJ35" i="1"/>
  <c r="DK35" i="1"/>
  <c r="DL35" i="1"/>
  <c r="DN35" i="1"/>
  <c r="DO35" i="1"/>
  <c r="DP35" i="1"/>
  <c r="DQ35" i="1"/>
  <c r="EL35" i="1"/>
  <c r="EM35" i="1"/>
  <c r="EN35" i="1"/>
  <c r="EP35" i="1"/>
  <c r="EQ35" i="1"/>
  <c r="ER35" i="1"/>
  <c r="ES35" i="1"/>
  <c r="FN35" i="1"/>
  <c r="FO35" i="1"/>
  <c r="FP35" i="1"/>
  <c r="FR35" i="1"/>
  <c r="FS35" i="1"/>
  <c r="FT35" i="1"/>
  <c r="FU35" i="1"/>
  <c r="GQ35" i="1"/>
  <c r="GR35" i="1"/>
  <c r="GS35" i="1"/>
  <c r="GU35" i="1"/>
  <c r="GV35" i="1"/>
  <c r="GW35" i="1"/>
  <c r="GX35" i="1"/>
  <c r="HS35" i="1"/>
  <c r="HT35" i="1"/>
  <c r="HU35" i="1"/>
  <c r="HW35" i="1"/>
  <c r="HX35" i="1"/>
  <c r="HY35" i="1"/>
  <c r="HZ35" i="1"/>
  <c r="IU35" i="1"/>
  <c r="IV35" i="1"/>
  <c r="IW35" i="1"/>
  <c r="IY35" i="1"/>
  <c r="IZ35" i="1"/>
  <c r="JA35" i="1"/>
  <c r="JB35" i="1"/>
  <c r="JW35" i="1"/>
  <c r="JX35" i="1"/>
  <c r="JY35" i="1"/>
  <c r="KA35" i="1"/>
  <c r="KB35" i="1"/>
  <c r="KC35" i="1"/>
  <c r="KD35" i="1"/>
  <c r="KY35" i="1"/>
  <c r="KZ35" i="1"/>
  <c r="LA35" i="1"/>
  <c r="LC35" i="1"/>
  <c r="LD35" i="1"/>
  <c r="LE35" i="1"/>
  <c r="LF35" i="1"/>
  <c r="MB35" i="1"/>
  <c r="MC35" i="1"/>
  <c r="MD35" i="1"/>
  <c r="MF35" i="1"/>
  <c r="MG35" i="1"/>
  <c r="MH35" i="1"/>
  <c r="MI35" i="1"/>
  <c r="ND35" i="1"/>
  <c r="NE35" i="1"/>
  <c r="NF35" i="1"/>
  <c r="NH35" i="1"/>
  <c r="NI35" i="1"/>
  <c r="NJ35" i="1"/>
  <c r="NK35" i="1"/>
  <c r="OF35" i="1"/>
  <c r="OG35" i="1"/>
  <c r="OH35" i="1"/>
  <c r="OJ35" i="1"/>
  <c r="OK35" i="1"/>
  <c r="OL35" i="1"/>
  <c r="OM35" i="1"/>
  <c r="PH35" i="1"/>
  <c r="PI35" i="1"/>
  <c r="PJ35" i="1"/>
  <c r="PL35" i="1"/>
  <c r="PM35" i="1"/>
  <c r="PN35" i="1"/>
  <c r="PO35" i="1"/>
  <c r="QJ35" i="1"/>
  <c r="QK35" i="1"/>
  <c r="QL35" i="1"/>
  <c r="QN35" i="1"/>
  <c r="QO35" i="1"/>
  <c r="QP35" i="1"/>
  <c r="QQ35" i="1"/>
  <c r="RL35" i="1"/>
  <c r="RM35" i="1"/>
  <c r="RN35" i="1"/>
  <c r="RP35" i="1"/>
  <c r="RQ35" i="1"/>
  <c r="RR35" i="1"/>
  <c r="RS35" i="1"/>
  <c r="SN35" i="1"/>
  <c r="SO35" i="1"/>
  <c r="SP35" i="1"/>
  <c r="SR35" i="1"/>
  <c r="SS35" i="1"/>
  <c r="ST35" i="1"/>
  <c r="SU35" i="1"/>
  <c r="TP35" i="1"/>
  <c r="TQ35" i="1"/>
  <c r="TR35" i="1"/>
  <c r="TT35" i="1"/>
  <c r="TU35" i="1"/>
  <c r="TV35" i="1"/>
  <c r="TW35" i="1"/>
  <c r="UR35" i="1"/>
  <c r="US35" i="1"/>
  <c r="UT35" i="1"/>
  <c r="UV35" i="1"/>
  <c r="UW35" i="1"/>
  <c r="UX35" i="1"/>
  <c r="UY35" i="1"/>
  <c r="VT35" i="1"/>
  <c r="VU35" i="1"/>
  <c r="VV35" i="1"/>
  <c r="VX35" i="1"/>
  <c r="VY35" i="1"/>
  <c r="VZ35" i="1"/>
  <c r="WA35" i="1"/>
  <c r="AAK35" i="1"/>
  <c r="AAM35" i="1"/>
  <c r="AAO35" i="1"/>
  <c r="AAQ35" i="1"/>
  <c r="AAS35" i="1"/>
  <c r="AAU35" i="1"/>
  <c r="AAW35" i="1"/>
  <c r="AAY35" i="1"/>
  <c r="ABA35" i="1"/>
  <c r="ABC35" i="1"/>
  <c r="ABE35" i="1"/>
  <c r="ABH35" i="1"/>
  <c r="ABJ35" i="1"/>
  <c r="ABL35" i="1"/>
  <c r="ABN35" i="1"/>
  <c r="ABP35" i="1"/>
  <c r="ABS35" i="1"/>
  <c r="ABU35" i="1"/>
  <c r="ABW35" i="1"/>
  <c r="ABY35" i="1"/>
  <c r="ACA35" i="1"/>
  <c r="ACD35" i="1"/>
  <c r="ACF35" i="1"/>
  <c r="ACH35" i="1"/>
  <c r="ACJ35" i="1"/>
  <c r="ACL35" i="1"/>
  <c r="ACO35" i="1"/>
  <c r="ACQ35" i="1"/>
  <c r="ACS35" i="1"/>
  <c r="ACU35" i="1"/>
  <c r="ACW35" i="1"/>
  <c r="ACZ35" i="1"/>
  <c r="ADA35" i="1"/>
  <c r="ADC35" i="1"/>
  <c r="ADD35" i="1"/>
  <c r="ADF35" i="1"/>
  <c r="ADG35" i="1"/>
  <c r="ADI35" i="1"/>
  <c r="ADJ35" i="1"/>
  <c r="ADL35" i="1"/>
  <c r="ADM35" i="1"/>
  <c r="ADP35" i="1"/>
  <c r="ADQ35" i="1"/>
  <c r="ADS35" i="1"/>
  <c r="ADT35" i="1"/>
  <c r="ADV35" i="1"/>
  <c r="ADW35" i="1"/>
  <c r="ADY35" i="1"/>
  <c r="ADZ35" i="1"/>
  <c r="AEB35" i="1"/>
  <c r="AEC35" i="1"/>
  <c r="AEF35" i="1"/>
  <c r="AEG35" i="1"/>
  <c r="AEI35" i="1"/>
  <c r="AEJ35" i="1"/>
  <c r="AEL35" i="1"/>
  <c r="AEM35" i="1"/>
  <c r="AEO35" i="1"/>
  <c r="AEP35" i="1"/>
  <c r="AER35" i="1"/>
  <c r="AES35" i="1"/>
  <c r="AEW35" i="1"/>
  <c r="AEY35" i="1"/>
  <c r="AFB35" i="1"/>
  <c r="AFD35" i="1"/>
  <c r="AFG35" i="1"/>
  <c r="AFI35" i="1"/>
  <c r="AFL35" i="1"/>
  <c r="AFN35" i="1"/>
  <c r="AFQ35" i="1"/>
  <c r="AFS35" i="1"/>
  <c r="AFW35" i="1"/>
  <c r="AFZ35" i="1"/>
  <c r="AGA35" i="1"/>
  <c r="AGD35" i="1"/>
  <c r="AGE35" i="1"/>
  <c r="AGH35" i="1"/>
  <c r="AGI35" i="1"/>
  <c r="AGL35" i="1"/>
  <c r="AGM35" i="1"/>
  <c r="AGP35" i="1"/>
  <c r="AGQ35" i="1"/>
  <c r="AGT35" i="1"/>
  <c r="AGU35" i="1"/>
  <c r="AGX35" i="1"/>
  <c r="AGY35" i="1"/>
  <c r="AHB35" i="1"/>
  <c r="AHC35" i="1"/>
  <c r="AHF35" i="1"/>
  <c r="AHG35" i="1"/>
  <c r="AHJ35" i="1"/>
  <c r="AHK35" i="1"/>
  <c r="AHM35" i="1"/>
  <c r="AHN35" i="1"/>
  <c r="AHO35" i="1"/>
  <c r="AHP35" i="1"/>
  <c r="AHQ35" i="1"/>
  <c r="AHR35" i="1"/>
  <c r="AHS35" i="1"/>
  <c r="AHT35" i="1"/>
  <c r="AHU35" i="1"/>
  <c r="C36" i="1"/>
  <c r="E36" i="1"/>
  <c r="F36" i="1"/>
  <c r="G36" i="1"/>
  <c r="J36" i="1"/>
  <c r="K36" i="1"/>
  <c r="L36" i="1"/>
  <c r="N36" i="1"/>
  <c r="O36" i="1"/>
  <c r="Q36" i="1"/>
  <c r="R36" i="1"/>
  <c r="U36" i="1"/>
  <c r="V36" i="1"/>
  <c r="Y36" i="1"/>
  <c r="Z36" i="1"/>
  <c r="AA36" i="1"/>
  <c r="AB36" i="1"/>
  <c r="AD36" i="1"/>
  <c r="AF36" i="1"/>
  <c r="AI36" i="1"/>
  <c r="AK36" i="1"/>
  <c r="AM36" i="1"/>
  <c r="AO36" i="1"/>
  <c r="AR36" i="1"/>
  <c r="AS36" i="1"/>
  <c r="AV36" i="1"/>
  <c r="AW36" i="1"/>
  <c r="AX36" i="1"/>
  <c r="AZ36" i="1"/>
  <c r="BA36" i="1"/>
  <c r="BB36" i="1"/>
  <c r="BC36" i="1"/>
  <c r="BE36" i="1"/>
  <c r="BF36" i="1"/>
  <c r="BG36" i="1"/>
  <c r="BH36" i="1"/>
  <c r="CC36" i="1"/>
  <c r="CD36" i="1"/>
  <c r="CE36" i="1"/>
  <c r="CG36" i="1"/>
  <c r="CH36" i="1"/>
  <c r="CI36" i="1"/>
  <c r="CJ36" i="1"/>
  <c r="CL36" i="1"/>
  <c r="CM36" i="1"/>
  <c r="CN36" i="1"/>
  <c r="CO36" i="1"/>
  <c r="DJ36" i="1"/>
  <c r="DK36" i="1"/>
  <c r="DL36" i="1"/>
  <c r="DN36" i="1"/>
  <c r="DO36" i="1"/>
  <c r="DP36" i="1"/>
  <c r="DQ36" i="1"/>
  <c r="EL36" i="1"/>
  <c r="EM36" i="1"/>
  <c r="EN36" i="1"/>
  <c r="EP36" i="1"/>
  <c r="EQ36" i="1"/>
  <c r="ER36" i="1"/>
  <c r="ES36" i="1"/>
  <c r="FN36" i="1"/>
  <c r="FO36" i="1"/>
  <c r="FP36" i="1"/>
  <c r="FR36" i="1"/>
  <c r="FS36" i="1"/>
  <c r="FT36" i="1"/>
  <c r="FU36" i="1"/>
  <c r="GQ36" i="1"/>
  <c r="GR36" i="1"/>
  <c r="GS36" i="1"/>
  <c r="GU36" i="1"/>
  <c r="GV36" i="1"/>
  <c r="GW36" i="1"/>
  <c r="GX36" i="1"/>
  <c r="HS36" i="1"/>
  <c r="HT36" i="1"/>
  <c r="HU36" i="1"/>
  <c r="HW36" i="1"/>
  <c r="HX36" i="1"/>
  <c r="HY36" i="1"/>
  <c r="HZ36" i="1"/>
  <c r="IU36" i="1"/>
  <c r="IV36" i="1"/>
  <c r="IW36" i="1"/>
  <c r="IY36" i="1"/>
  <c r="IZ36" i="1"/>
  <c r="JA36" i="1"/>
  <c r="JB36" i="1"/>
  <c r="JW36" i="1"/>
  <c r="JX36" i="1"/>
  <c r="JY36" i="1"/>
  <c r="KA36" i="1"/>
  <c r="KB36" i="1"/>
  <c r="KC36" i="1"/>
  <c r="KD36" i="1"/>
  <c r="KY36" i="1"/>
  <c r="KZ36" i="1"/>
  <c r="LA36" i="1"/>
  <c r="LC36" i="1"/>
  <c r="LD36" i="1"/>
  <c r="LE36" i="1"/>
  <c r="LF36" i="1"/>
  <c r="MB36" i="1"/>
  <c r="MC36" i="1"/>
  <c r="MD36" i="1"/>
  <c r="MF36" i="1"/>
  <c r="MG36" i="1"/>
  <c r="MH36" i="1"/>
  <c r="MI36" i="1"/>
  <c r="ND36" i="1"/>
  <c r="NE36" i="1"/>
  <c r="NF36" i="1"/>
  <c r="NH36" i="1"/>
  <c r="NI36" i="1"/>
  <c r="NJ36" i="1"/>
  <c r="NK36" i="1"/>
  <c r="OF36" i="1"/>
  <c r="OG36" i="1"/>
  <c r="OH36" i="1"/>
  <c r="OJ36" i="1"/>
  <c r="OK36" i="1"/>
  <c r="OL36" i="1"/>
  <c r="OM36" i="1"/>
  <c r="PH36" i="1"/>
  <c r="PI36" i="1"/>
  <c r="PJ36" i="1"/>
  <c r="PL36" i="1"/>
  <c r="PM36" i="1"/>
  <c r="PN36" i="1"/>
  <c r="PO36" i="1"/>
  <c r="QJ36" i="1"/>
  <c r="QK36" i="1"/>
  <c r="QL36" i="1"/>
  <c r="QN36" i="1"/>
  <c r="QO36" i="1"/>
  <c r="QP36" i="1"/>
  <c r="QQ36" i="1"/>
  <c r="RL36" i="1"/>
  <c r="RM36" i="1"/>
  <c r="RN36" i="1"/>
  <c r="RP36" i="1"/>
  <c r="RQ36" i="1"/>
  <c r="RR36" i="1"/>
  <c r="RS36" i="1"/>
  <c r="SN36" i="1"/>
  <c r="SO36" i="1"/>
  <c r="SP36" i="1"/>
  <c r="SR36" i="1"/>
  <c r="SS36" i="1"/>
  <c r="ST36" i="1"/>
  <c r="SU36" i="1"/>
  <c r="TP36" i="1"/>
  <c r="TQ36" i="1"/>
  <c r="TR36" i="1"/>
  <c r="TT36" i="1"/>
  <c r="TU36" i="1"/>
  <c r="TV36" i="1"/>
  <c r="TW36" i="1"/>
  <c r="UR36" i="1"/>
  <c r="US36" i="1"/>
  <c r="UT36" i="1"/>
  <c r="UV36" i="1"/>
  <c r="UW36" i="1"/>
  <c r="UX36" i="1"/>
  <c r="UY36" i="1"/>
  <c r="VT36" i="1"/>
  <c r="VU36" i="1"/>
  <c r="VV36" i="1"/>
  <c r="VX36" i="1"/>
  <c r="VY36" i="1"/>
  <c r="VZ36" i="1"/>
  <c r="WA36" i="1"/>
  <c r="AAK36" i="1"/>
  <c r="AAM36" i="1"/>
  <c r="AAO36" i="1"/>
  <c r="AAQ36" i="1"/>
  <c r="AAS36" i="1"/>
  <c r="AAU36" i="1"/>
  <c r="AAW36" i="1"/>
  <c r="AAY36" i="1"/>
  <c r="ABA36" i="1"/>
  <c r="ABC36" i="1"/>
  <c r="ABE36" i="1"/>
  <c r="ABH36" i="1"/>
  <c r="ABJ36" i="1"/>
  <c r="ABL36" i="1"/>
  <c r="ABN36" i="1"/>
  <c r="ABP36" i="1"/>
  <c r="ABS36" i="1"/>
  <c r="ABU36" i="1"/>
  <c r="ABW36" i="1"/>
  <c r="ABY36" i="1"/>
  <c r="ACA36" i="1"/>
  <c r="ACD36" i="1"/>
  <c r="ACF36" i="1"/>
  <c r="ACH36" i="1"/>
  <c r="ACJ36" i="1"/>
  <c r="ACL36" i="1"/>
  <c r="ACO36" i="1"/>
  <c r="ACQ36" i="1"/>
  <c r="ACS36" i="1"/>
  <c r="ACU36" i="1"/>
  <c r="ACW36" i="1"/>
  <c r="ACZ36" i="1"/>
  <c r="ADA36" i="1"/>
  <c r="ADC36" i="1"/>
  <c r="ADD36" i="1"/>
  <c r="ADF36" i="1"/>
  <c r="ADG36" i="1"/>
  <c r="ADI36" i="1"/>
  <c r="ADJ36" i="1"/>
  <c r="ADL36" i="1"/>
  <c r="ADM36" i="1"/>
  <c r="ADP36" i="1"/>
  <c r="ADQ36" i="1"/>
  <c r="ADS36" i="1"/>
  <c r="ADT36" i="1"/>
  <c r="ADV36" i="1"/>
  <c r="ADW36" i="1"/>
  <c r="ADY36" i="1"/>
  <c r="ADZ36" i="1"/>
  <c r="AEB36" i="1"/>
  <c r="AEC36" i="1"/>
  <c r="AEF36" i="1"/>
  <c r="AEG36" i="1"/>
  <c r="AEI36" i="1"/>
  <c r="AEJ36" i="1"/>
  <c r="AEL36" i="1"/>
  <c r="AEM36" i="1"/>
  <c r="AEO36" i="1"/>
  <c r="AEP36" i="1"/>
  <c r="AER36" i="1"/>
  <c r="AES36" i="1"/>
  <c r="AEW36" i="1"/>
  <c r="AEY36" i="1"/>
  <c r="AFB36" i="1"/>
  <c r="AFD36" i="1"/>
  <c r="AFG36" i="1"/>
  <c r="AFI36" i="1"/>
  <c r="AFL36" i="1"/>
  <c r="AFN36" i="1"/>
  <c r="AFQ36" i="1"/>
  <c r="AFS36" i="1"/>
  <c r="AFW36" i="1"/>
  <c r="AFZ36" i="1"/>
  <c r="AGA36" i="1"/>
  <c r="AGD36" i="1"/>
  <c r="AGE36" i="1"/>
  <c r="AGH36" i="1"/>
  <c r="AGI36" i="1"/>
  <c r="AGL36" i="1"/>
  <c r="AGM36" i="1"/>
  <c r="AGP36" i="1"/>
  <c r="AGQ36" i="1"/>
  <c r="AGT36" i="1"/>
  <c r="AGU36" i="1"/>
  <c r="AGX36" i="1"/>
  <c r="AGY36" i="1"/>
  <c r="AHB36" i="1"/>
  <c r="AHC36" i="1"/>
  <c r="AHF36" i="1"/>
  <c r="AHG36" i="1"/>
  <c r="AHJ36" i="1"/>
  <c r="AHK36" i="1"/>
  <c r="AHM36" i="1"/>
  <c r="AHN36" i="1"/>
  <c r="AHO36" i="1"/>
  <c r="AHP36" i="1"/>
  <c r="AHQ36" i="1"/>
  <c r="AHR36" i="1"/>
  <c r="AHS36" i="1"/>
  <c r="AHT36" i="1"/>
  <c r="AHU36" i="1"/>
  <c r="C37" i="1"/>
  <c r="E37" i="1"/>
  <c r="F37" i="1"/>
  <c r="G37" i="1"/>
  <c r="J37" i="1"/>
  <c r="K37" i="1"/>
  <c r="L37" i="1"/>
  <c r="N37" i="1"/>
  <c r="O37" i="1"/>
  <c r="Q37" i="1"/>
  <c r="R37" i="1"/>
  <c r="U37" i="1"/>
  <c r="V37" i="1"/>
  <c r="Y37" i="1"/>
  <c r="Z37" i="1"/>
  <c r="AA37" i="1"/>
  <c r="AB37" i="1"/>
  <c r="AD37" i="1"/>
  <c r="AF37" i="1"/>
  <c r="AI37" i="1"/>
  <c r="AK37" i="1"/>
  <c r="AM37" i="1"/>
  <c r="AO37" i="1"/>
  <c r="AR37" i="1"/>
  <c r="AS37" i="1"/>
  <c r="AV37" i="1"/>
  <c r="AW37" i="1"/>
  <c r="AX37" i="1"/>
  <c r="AZ37" i="1"/>
  <c r="BA37" i="1"/>
  <c r="BB37" i="1"/>
  <c r="BC37" i="1"/>
  <c r="BE37" i="1"/>
  <c r="BF37" i="1"/>
  <c r="BG37" i="1"/>
  <c r="BH37" i="1"/>
  <c r="CC37" i="1"/>
  <c r="CD37" i="1"/>
  <c r="CE37" i="1"/>
  <c r="CG37" i="1"/>
  <c r="CH37" i="1"/>
  <c r="CI37" i="1"/>
  <c r="CJ37" i="1"/>
  <c r="CL37" i="1"/>
  <c r="CM37" i="1"/>
  <c r="CN37" i="1"/>
  <c r="CO37" i="1"/>
  <c r="DJ37" i="1"/>
  <c r="DK37" i="1"/>
  <c r="DL37" i="1"/>
  <c r="DN37" i="1"/>
  <c r="DO37" i="1"/>
  <c r="DP37" i="1"/>
  <c r="DQ37" i="1"/>
  <c r="EL37" i="1"/>
  <c r="EM37" i="1"/>
  <c r="EN37" i="1"/>
  <c r="EP37" i="1"/>
  <c r="EQ37" i="1"/>
  <c r="ER37" i="1"/>
  <c r="ES37" i="1"/>
  <c r="FN37" i="1"/>
  <c r="FO37" i="1"/>
  <c r="FP37" i="1"/>
  <c r="FR37" i="1"/>
  <c r="FS37" i="1"/>
  <c r="FT37" i="1"/>
  <c r="FU37" i="1"/>
  <c r="GQ37" i="1"/>
  <c r="GR37" i="1"/>
  <c r="GS37" i="1"/>
  <c r="GU37" i="1"/>
  <c r="GV37" i="1"/>
  <c r="GW37" i="1"/>
  <c r="GX37" i="1"/>
  <c r="HS37" i="1"/>
  <c r="HT37" i="1"/>
  <c r="HU37" i="1"/>
  <c r="HW37" i="1"/>
  <c r="HX37" i="1"/>
  <c r="HY37" i="1"/>
  <c r="HZ37" i="1"/>
  <c r="IU37" i="1"/>
  <c r="IV37" i="1"/>
  <c r="IW37" i="1"/>
  <c r="IY37" i="1"/>
  <c r="IZ37" i="1"/>
  <c r="JA37" i="1"/>
  <c r="JB37" i="1"/>
  <c r="JW37" i="1"/>
  <c r="JX37" i="1"/>
  <c r="JY37" i="1"/>
  <c r="KA37" i="1"/>
  <c r="KB37" i="1"/>
  <c r="KC37" i="1"/>
  <c r="KD37" i="1"/>
  <c r="KY37" i="1"/>
  <c r="KZ37" i="1"/>
  <c r="LA37" i="1"/>
  <c r="LC37" i="1"/>
  <c r="LD37" i="1"/>
  <c r="LE37" i="1"/>
  <c r="LF37" i="1"/>
  <c r="MB37" i="1"/>
  <c r="MC37" i="1"/>
  <c r="MD37" i="1"/>
  <c r="MF37" i="1"/>
  <c r="MG37" i="1"/>
  <c r="MH37" i="1"/>
  <c r="MI37" i="1"/>
  <c r="ND37" i="1"/>
  <c r="NE37" i="1"/>
  <c r="NF37" i="1"/>
  <c r="NH37" i="1"/>
  <c r="NI37" i="1"/>
  <c r="NJ37" i="1"/>
  <c r="NK37" i="1"/>
  <c r="OF37" i="1"/>
  <c r="OG37" i="1"/>
  <c r="OH37" i="1"/>
  <c r="OJ37" i="1"/>
  <c r="OK37" i="1"/>
  <c r="OL37" i="1"/>
  <c r="OM37" i="1"/>
  <c r="PH37" i="1"/>
  <c r="PI37" i="1"/>
  <c r="PJ37" i="1"/>
  <c r="PL37" i="1"/>
  <c r="PM37" i="1"/>
  <c r="PN37" i="1"/>
  <c r="PO37" i="1"/>
  <c r="QJ37" i="1"/>
  <c r="QK37" i="1"/>
  <c r="QL37" i="1"/>
  <c r="QN37" i="1"/>
  <c r="QO37" i="1"/>
  <c r="QP37" i="1"/>
  <c r="QQ37" i="1"/>
  <c r="RL37" i="1"/>
  <c r="RM37" i="1"/>
  <c r="RN37" i="1"/>
  <c r="RP37" i="1"/>
  <c r="RQ37" i="1"/>
  <c r="RR37" i="1"/>
  <c r="RS37" i="1"/>
  <c r="SN37" i="1"/>
  <c r="SO37" i="1"/>
  <c r="SP37" i="1"/>
  <c r="SR37" i="1"/>
  <c r="SS37" i="1"/>
  <c r="ST37" i="1"/>
  <c r="SU37" i="1"/>
  <c r="TP37" i="1"/>
  <c r="TQ37" i="1"/>
  <c r="TR37" i="1"/>
  <c r="TT37" i="1"/>
  <c r="TU37" i="1"/>
  <c r="TV37" i="1"/>
  <c r="TW37" i="1"/>
  <c r="UR37" i="1"/>
  <c r="US37" i="1"/>
  <c r="UT37" i="1"/>
  <c r="UV37" i="1"/>
  <c r="UW37" i="1"/>
  <c r="UX37" i="1"/>
  <c r="UY37" i="1"/>
  <c r="VT37" i="1"/>
  <c r="VU37" i="1"/>
  <c r="VV37" i="1"/>
  <c r="VX37" i="1"/>
  <c r="VY37" i="1"/>
  <c r="VZ37" i="1"/>
  <c r="WA37" i="1"/>
  <c r="AAK37" i="1"/>
  <c r="AAM37" i="1"/>
  <c r="AAO37" i="1"/>
  <c r="AAQ37" i="1"/>
  <c r="AAS37" i="1"/>
  <c r="AAU37" i="1"/>
  <c r="AAW37" i="1"/>
  <c r="AAY37" i="1"/>
  <c r="ABA37" i="1"/>
  <c r="ABC37" i="1"/>
  <c r="ABE37" i="1"/>
  <c r="ABH37" i="1"/>
  <c r="ABJ37" i="1"/>
  <c r="ABL37" i="1"/>
  <c r="ABN37" i="1"/>
  <c r="ABP37" i="1"/>
  <c r="ABS37" i="1"/>
  <c r="ABU37" i="1"/>
  <c r="ABW37" i="1"/>
  <c r="ABY37" i="1"/>
  <c r="ACA37" i="1"/>
  <c r="ACD37" i="1"/>
  <c r="ACF37" i="1"/>
  <c r="ACH37" i="1"/>
  <c r="ACJ37" i="1"/>
  <c r="ACL37" i="1"/>
  <c r="ACO37" i="1"/>
  <c r="ACQ37" i="1"/>
  <c r="ACS37" i="1"/>
  <c r="ACU37" i="1"/>
  <c r="ACW37" i="1"/>
  <c r="ACZ37" i="1"/>
  <c r="ADA37" i="1"/>
  <c r="ADC37" i="1"/>
  <c r="ADD37" i="1"/>
  <c r="ADF37" i="1"/>
  <c r="ADG37" i="1"/>
  <c r="ADI37" i="1"/>
  <c r="ADJ37" i="1"/>
  <c r="ADL37" i="1"/>
  <c r="ADM37" i="1"/>
  <c r="ADP37" i="1"/>
  <c r="ADQ37" i="1"/>
  <c r="ADS37" i="1"/>
  <c r="ADT37" i="1"/>
  <c r="ADV37" i="1"/>
  <c r="ADW37" i="1"/>
  <c r="ADY37" i="1"/>
  <c r="ADZ37" i="1"/>
  <c r="AEB37" i="1"/>
  <c r="AEC37" i="1"/>
  <c r="AEF37" i="1"/>
  <c r="AEG37" i="1"/>
  <c r="AEI37" i="1"/>
  <c r="AEJ37" i="1"/>
  <c r="AEL37" i="1"/>
  <c r="AEM37" i="1"/>
  <c r="AEO37" i="1"/>
  <c r="AEP37" i="1"/>
  <c r="AER37" i="1"/>
  <c r="AES37" i="1"/>
  <c r="AEW37" i="1"/>
  <c r="AEY37" i="1"/>
  <c r="AFB37" i="1"/>
  <c r="AFD37" i="1"/>
  <c r="AFG37" i="1"/>
  <c r="AFI37" i="1"/>
  <c r="AFL37" i="1"/>
  <c r="AFN37" i="1"/>
  <c r="AFQ37" i="1"/>
  <c r="AFS37" i="1"/>
  <c r="AFW37" i="1"/>
  <c r="AFZ37" i="1"/>
  <c r="AGA37" i="1"/>
  <c r="AGD37" i="1"/>
  <c r="AGE37" i="1"/>
  <c r="AGH37" i="1"/>
  <c r="AGI37" i="1"/>
  <c r="AGL37" i="1"/>
  <c r="AGM37" i="1"/>
  <c r="AGP37" i="1"/>
  <c r="AGQ37" i="1"/>
  <c r="AGT37" i="1"/>
  <c r="AGU37" i="1"/>
  <c r="AGX37" i="1"/>
  <c r="AGY37" i="1"/>
  <c r="AHB37" i="1"/>
  <c r="AHC37" i="1"/>
  <c r="AHF37" i="1"/>
  <c r="AHG37" i="1"/>
  <c r="AHJ37" i="1"/>
  <c r="AHK37" i="1"/>
  <c r="AHM37" i="1"/>
  <c r="AHN37" i="1"/>
  <c r="AHO37" i="1"/>
  <c r="AHP37" i="1"/>
  <c r="AHQ37" i="1"/>
  <c r="AHR37" i="1"/>
  <c r="AHS37" i="1"/>
  <c r="AHT37" i="1"/>
  <c r="AHU37" i="1"/>
  <c r="C38" i="1"/>
  <c r="E38" i="1"/>
  <c r="F38" i="1"/>
  <c r="G38" i="1"/>
  <c r="J38" i="1"/>
  <c r="K38" i="1"/>
  <c r="L38" i="1"/>
  <c r="N38" i="1"/>
  <c r="O38" i="1"/>
  <c r="Q38" i="1"/>
  <c r="R38" i="1"/>
  <c r="U38" i="1"/>
  <c r="V38" i="1"/>
  <c r="Y38" i="1"/>
  <c r="Z38" i="1"/>
  <c r="AA38" i="1"/>
  <c r="AB38" i="1"/>
  <c r="AD38" i="1"/>
  <c r="AF38" i="1"/>
  <c r="AI38" i="1"/>
  <c r="AK38" i="1"/>
  <c r="AM38" i="1"/>
  <c r="AO38" i="1"/>
  <c r="AR38" i="1"/>
  <c r="AS38" i="1"/>
  <c r="AV38" i="1"/>
  <c r="AW38" i="1"/>
  <c r="AX38" i="1"/>
  <c r="AZ38" i="1"/>
  <c r="BA38" i="1"/>
  <c r="BB38" i="1"/>
  <c r="BC38" i="1"/>
  <c r="BE38" i="1"/>
  <c r="BF38" i="1"/>
  <c r="BG38" i="1"/>
  <c r="BH38" i="1"/>
  <c r="CC38" i="1"/>
  <c r="CD38" i="1"/>
  <c r="CE38" i="1"/>
  <c r="CG38" i="1"/>
  <c r="CH38" i="1"/>
  <c r="CI38" i="1"/>
  <c r="CJ38" i="1"/>
  <c r="CL38" i="1"/>
  <c r="CM38" i="1"/>
  <c r="CN38" i="1"/>
  <c r="CO38" i="1"/>
  <c r="DJ38" i="1"/>
  <c r="DK38" i="1"/>
  <c r="DL38" i="1"/>
  <c r="DN38" i="1"/>
  <c r="DO38" i="1"/>
  <c r="DP38" i="1"/>
  <c r="DQ38" i="1"/>
  <c r="EL38" i="1"/>
  <c r="EM38" i="1"/>
  <c r="EN38" i="1"/>
  <c r="EP38" i="1"/>
  <c r="EQ38" i="1"/>
  <c r="ER38" i="1"/>
  <c r="ES38" i="1"/>
  <c r="FN38" i="1"/>
  <c r="FO38" i="1"/>
  <c r="FP38" i="1"/>
  <c r="FR38" i="1"/>
  <c r="FS38" i="1"/>
  <c r="FT38" i="1"/>
  <c r="FU38" i="1"/>
  <c r="GQ38" i="1"/>
  <c r="GR38" i="1"/>
  <c r="GS38" i="1"/>
  <c r="GU38" i="1"/>
  <c r="GV38" i="1"/>
  <c r="GW38" i="1"/>
  <c r="GX38" i="1"/>
  <c r="HS38" i="1"/>
  <c r="HT38" i="1"/>
  <c r="HU38" i="1"/>
  <c r="HW38" i="1"/>
  <c r="HX38" i="1"/>
  <c r="HY38" i="1"/>
  <c r="HZ38" i="1"/>
  <c r="IU38" i="1"/>
  <c r="IV38" i="1"/>
  <c r="IW38" i="1"/>
  <c r="IY38" i="1"/>
  <c r="IZ38" i="1"/>
  <c r="JA38" i="1"/>
  <c r="JB38" i="1"/>
  <c r="JW38" i="1"/>
  <c r="JX38" i="1"/>
  <c r="JY38" i="1"/>
  <c r="KA38" i="1"/>
  <c r="KB38" i="1"/>
  <c r="KC38" i="1"/>
  <c r="KD38" i="1"/>
  <c r="KY38" i="1"/>
  <c r="KZ38" i="1"/>
  <c r="LA38" i="1"/>
  <c r="LC38" i="1"/>
  <c r="LD38" i="1"/>
  <c r="LE38" i="1"/>
  <c r="LF38" i="1"/>
  <c r="MB38" i="1"/>
  <c r="MC38" i="1"/>
  <c r="MD38" i="1"/>
  <c r="MF38" i="1"/>
  <c r="MG38" i="1"/>
  <c r="MH38" i="1"/>
  <c r="MI38" i="1"/>
  <c r="ND38" i="1"/>
  <c r="NE38" i="1"/>
  <c r="NF38" i="1"/>
  <c r="NH38" i="1"/>
  <c r="NI38" i="1"/>
  <c r="NJ38" i="1"/>
  <c r="NK38" i="1"/>
  <c r="OF38" i="1"/>
  <c r="OG38" i="1"/>
  <c r="OH38" i="1"/>
  <c r="OJ38" i="1"/>
  <c r="OK38" i="1"/>
  <c r="OL38" i="1"/>
  <c r="OM38" i="1"/>
  <c r="PH38" i="1"/>
  <c r="PI38" i="1"/>
  <c r="PJ38" i="1"/>
  <c r="PL38" i="1"/>
  <c r="PM38" i="1"/>
  <c r="PN38" i="1"/>
  <c r="PO38" i="1"/>
  <c r="QJ38" i="1"/>
  <c r="QK38" i="1"/>
  <c r="QL38" i="1"/>
  <c r="QN38" i="1"/>
  <c r="QO38" i="1"/>
  <c r="QP38" i="1"/>
  <c r="QQ38" i="1"/>
  <c r="RL38" i="1"/>
  <c r="RM38" i="1"/>
  <c r="RN38" i="1"/>
  <c r="RP38" i="1"/>
  <c r="RQ38" i="1"/>
  <c r="RR38" i="1"/>
  <c r="RS38" i="1"/>
  <c r="SN38" i="1"/>
  <c r="SO38" i="1"/>
  <c r="SP38" i="1"/>
  <c r="SR38" i="1"/>
  <c r="SS38" i="1"/>
  <c r="ST38" i="1"/>
  <c r="SU38" i="1"/>
  <c r="TP38" i="1"/>
  <c r="TQ38" i="1"/>
  <c r="TR38" i="1"/>
  <c r="TT38" i="1"/>
  <c r="TU38" i="1"/>
  <c r="TV38" i="1"/>
  <c r="TW38" i="1"/>
  <c r="UR38" i="1"/>
  <c r="US38" i="1"/>
  <c r="UT38" i="1"/>
  <c r="UV38" i="1"/>
  <c r="UW38" i="1"/>
  <c r="UX38" i="1"/>
  <c r="UY38" i="1"/>
  <c r="VT38" i="1"/>
  <c r="VU38" i="1"/>
  <c r="VV38" i="1"/>
  <c r="VX38" i="1"/>
  <c r="VY38" i="1"/>
  <c r="VZ38" i="1"/>
  <c r="WA38" i="1"/>
  <c r="AAK38" i="1"/>
  <c r="AAM38" i="1"/>
  <c r="AAO38" i="1"/>
  <c r="AAQ38" i="1"/>
  <c r="AAS38" i="1"/>
  <c r="AAU38" i="1"/>
  <c r="AAW38" i="1"/>
  <c r="AAY38" i="1"/>
  <c r="ABA38" i="1"/>
  <c r="ABC38" i="1"/>
  <c r="ABE38" i="1"/>
  <c r="ABH38" i="1"/>
  <c r="ABJ38" i="1"/>
  <c r="ABL38" i="1"/>
  <c r="ABN38" i="1"/>
  <c r="ABP38" i="1"/>
  <c r="ABS38" i="1"/>
  <c r="ABU38" i="1"/>
  <c r="ABW38" i="1"/>
  <c r="ABY38" i="1"/>
  <c r="ACA38" i="1"/>
  <c r="ACD38" i="1"/>
  <c r="ACF38" i="1"/>
  <c r="ACH38" i="1"/>
  <c r="ACJ38" i="1"/>
  <c r="ACL38" i="1"/>
  <c r="ACO38" i="1"/>
  <c r="ACQ38" i="1"/>
  <c r="ACS38" i="1"/>
  <c r="ACU38" i="1"/>
  <c r="ACW38" i="1"/>
  <c r="ACZ38" i="1"/>
  <c r="ADA38" i="1"/>
  <c r="ADC38" i="1"/>
  <c r="ADD38" i="1"/>
  <c r="ADF38" i="1"/>
  <c r="ADG38" i="1"/>
  <c r="ADI38" i="1"/>
  <c r="ADJ38" i="1"/>
  <c r="ADL38" i="1"/>
  <c r="ADM38" i="1"/>
  <c r="ADP38" i="1"/>
  <c r="ADQ38" i="1"/>
  <c r="ADS38" i="1"/>
  <c r="ADT38" i="1"/>
  <c r="ADV38" i="1"/>
  <c r="ADW38" i="1"/>
  <c r="ADY38" i="1"/>
  <c r="ADZ38" i="1"/>
  <c r="AEB38" i="1"/>
  <c r="AEC38" i="1"/>
  <c r="AEF38" i="1"/>
  <c r="AEG38" i="1"/>
  <c r="AEI38" i="1"/>
  <c r="AEJ38" i="1"/>
  <c r="AEL38" i="1"/>
  <c r="AEM38" i="1"/>
  <c r="AEO38" i="1"/>
  <c r="AEP38" i="1"/>
  <c r="AER38" i="1"/>
  <c r="AES38" i="1"/>
  <c r="AEW38" i="1"/>
  <c r="AEY38" i="1"/>
  <c r="AFB38" i="1"/>
  <c r="AFD38" i="1"/>
  <c r="AFG38" i="1"/>
  <c r="AFI38" i="1"/>
  <c r="AFL38" i="1"/>
  <c r="AFN38" i="1"/>
  <c r="AFQ38" i="1"/>
  <c r="AFS38" i="1"/>
  <c r="AFW38" i="1"/>
  <c r="AFZ38" i="1"/>
  <c r="AGA38" i="1"/>
  <c r="AGD38" i="1"/>
  <c r="AGE38" i="1"/>
  <c r="AGH38" i="1"/>
  <c r="AGI38" i="1"/>
  <c r="AGL38" i="1"/>
  <c r="AGM38" i="1"/>
  <c r="AGP38" i="1"/>
  <c r="AGQ38" i="1"/>
  <c r="AGT38" i="1"/>
  <c r="AGU38" i="1"/>
  <c r="AGX38" i="1"/>
  <c r="AGY38" i="1"/>
  <c r="AHB38" i="1"/>
  <c r="AHC38" i="1"/>
  <c r="AHF38" i="1"/>
  <c r="AHG38" i="1"/>
  <c r="AHJ38" i="1"/>
  <c r="AHK38" i="1"/>
  <c r="AHM38" i="1"/>
  <c r="AHN38" i="1"/>
  <c r="AHO38" i="1"/>
  <c r="AHP38" i="1"/>
  <c r="AHQ38" i="1"/>
  <c r="AHR38" i="1"/>
  <c r="AHS38" i="1"/>
  <c r="AHT38" i="1"/>
  <c r="AHU38" i="1"/>
  <c r="C39" i="1"/>
  <c r="E39" i="1"/>
  <c r="F39" i="1"/>
  <c r="G39" i="1"/>
  <c r="J39" i="1"/>
  <c r="K39" i="1"/>
  <c r="L39" i="1"/>
  <c r="N39" i="1"/>
  <c r="O39" i="1"/>
  <c r="Q39" i="1"/>
  <c r="R39" i="1"/>
  <c r="U39" i="1"/>
  <c r="V39" i="1"/>
  <c r="Y39" i="1"/>
  <c r="Z39" i="1"/>
  <c r="AA39" i="1"/>
  <c r="AB39" i="1"/>
  <c r="AD39" i="1"/>
  <c r="AF39" i="1"/>
  <c r="AI39" i="1"/>
  <c r="AK39" i="1"/>
  <c r="AM39" i="1"/>
  <c r="AO39" i="1"/>
  <c r="AR39" i="1"/>
  <c r="AS39" i="1"/>
  <c r="AV39" i="1"/>
  <c r="AW39" i="1"/>
  <c r="AX39" i="1"/>
  <c r="AZ39" i="1"/>
  <c r="BA39" i="1"/>
  <c r="BB39" i="1"/>
  <c r="BC39" i="1"/>
  <c r="BE39" i="1"/>
  <c r="BF39" i="1"/>
  <c r="BG39" i="1"/>
  <c r="BH39" i="1"/>
  <c r="CC39" i="1"/>
  <c r="CD39" i="1"/>
  <c r="CE39" i="1"/>
  <c r="CG39" i="1"/>
  <c r="CH39" i="1"/>
  <c r="CI39" i="1"/>
  <c r="CJ39" i="1"/>
  <c r="CL39" i="1"/>
  <c r="CM39" i="1"/>
  <c r="CN39" i="1"/>
  <c r="CO39" i="1"/>
  <c r="DJ39" i="1"/>
  <c r="DK39" i="1"/>
  <c r="DL39" i="1"/>
  <c r="DN39" i="1"/>
  <c r="DO39" i="1"/>
  <c r="DP39" i="1"/>
  <c r="DQ39" i="1"/>
  <c r="EL39" i="1"/>
  <c r="EM39" i="1"/>
  <c r="EN39" i="1"/>
  <c r="EP39" i="1"/>
  <c r="EQ39" i="1"/>
  <c r="ER39" i="1"/>
  <c r="ES39" i="1"/>
  <c r="FN39" i="1"/>
  <c r="FO39" i="1"/>
  <c r="FP39" i="1"/>
  <c r="FR39" i="1"/>
  <c r="FS39" i="1"/>
  <c r="FT39" i="1"/>
  <c r="FU39" i="1"/>
  <c r="GQ39" i="1"/>
  <c r="GR39" i="1"/>
  <c r="GS39" i="1"/>
  <c r="GU39" i="1"/>
  <c r="GV39" i="1"/>
  <c r="GW39" i="1"/>
  <c r="GX39" i="1"/>
  <c r="HS39" i="1"/>
  <c r="HT39" i="1"/>
  <c r="HU39" i="1"/>
  <c r="HW39" i="1"/>
  <c r="HX39" i="1"/>
  <c r="HY39" i="1"/>
  <c r="HZ39" i="1"/>
  <c r="IU39" i="1"/>
  <c r="IV39" i="1"/>
  <c r="IW39" i="1"/>
  <c r="IY39" i="1"/>
  <c r="IZ39" i="1"/>
  <c r="JA39" i="1"/>
  <c r="JB39" i="1"/>
  <c r="JW39" i="1"/>
  <c r="JX39" i="1"/>
  <c r="JY39" i="1"/>
  <c r="KA39" i="1"/>
  <c r="KB39" i="1"/>
  <c r="KC39" i="1"/>
  <c r="KD39" i="1"/>
  <c r="KY39" i="1"/>
  <c r="KZ39" i="1"/>
  <c r="LA39" i="1"/>
  <c r="LC39" i="1"/>
  <c r="LD39" i="1"/>
  <c r="LE39" i="1"/>
  <c r="LF39" i="1"/>
  <c r="MB39" i="1"/>
  <c r="MC39" i="1"/>
  <c r="MD39" i="1"/>
  <c r="MF39" i="1"/>
  <c r="MG39" i="1"/>
  <c r="MH39" i="1"/>
  <c r="MI39" i="1"/>
  <c r="ND39" i="1"/>
  <c r="NE39" i="1"/>
  <c r="NF39" i="1"/>
  <c r="NH39" i="1"/>
  <c r="NI39" i="1"/>
  <c r="NJ39" i="1"/>
  <c r="NK39" i="1"/>
  <c r="OF39" i="1"/>
  <c r="OG39" i="1"/>
  <c r="OH39" i="1"/>
  <c r="OJ39" i="1"/>
  <c r="OK39" i="1"/>
  <c r="OL39" i="1"/>
  <c r="OM39" i="1"/>
  <c r="PH39" i="1"/>
  <c r="PI39" i="1"/>
  <c r="PJ39" i="1"/>
  <c r="PL39" i="1"/>
  <c r="PM39" i="1"/>
  <c r="PN39" i="1"/>
  <c r="PO39" i="1"/>
  <c r="QJ39" i="1"/>
  <c r="QK39" i="1"/>
  <c r="QL39" i="1"/>
  <c r="QN39" i="1"/>
  <c r="QO39" i="1"/>
  <c r="QP39" i="1"/>
  <c r="QQ39" i="1"/>
  <c r="RL39" i="1"/>
  <c r="RM39" i="1"/>
  <c r="RN39" i="1"/>
  <c r="RP39" i="1"/>
  <c r="RQ39" i="1"/>
  <c r="RR39" i="1"/>
  <c r="RS39" i="1"/>
  <c r="SN39" i="1"/>
  <c r="SO39" i="1"/>
  <c r="SP39" i="1"/>
  <c r="SR39" i="1"/>
  <c r="SS39" i="1"/>
  <c r="ST39" i="1"/>
  <c r="SU39" i="1"/>
  <c r="TP39" i="1"/>
  <c r="TQ39" i="1"/>
  <c r="TR39" i="1"/>
  <c r="TT39" i="1"/>
  <c r="TU39" i="1"/>
  <c r="TV39" i="1"/>
  <c r="TW39" i="1"/>
  <c r="UR39" i="1"/>
  <c r="US39" i="1"/>
  <c r="UT39" i="1"/>
  <c r="UV39" i="1"/>
  <c r="UW39" i="1"/>
  <c r="UX39" i="1"/>
  <c r="UY39" i="1"/>
  <c r="VT39" i="1"/>
  <c r="VU39" i="1"/>
  <c r="VV39" i="1"/>
  <c r="VX39" i="1"/>
  <c r="VY39" i="1"/>
  <c r="VZ39" i="1"/>
  <c r="WA39" i="1"/>
  <c r="AAK39" i="1"/>
  <c r="AAM39" i="1"/>
  <c r="AAO39" i="1"/>
  <c r="AAQ39" i="1"/>
  <c r="AAS39" i="1"/>
  <c r="AAU39" i="1"/>
  <c r="AAW39" i="1"/>
  <c r="AAY39" i="1"/>
  <c r="ABA39" i="1"/>
  <c r="ABC39" i="1"/>
  <c r="ABE39" i="1"/>
  <c r="ABH39" i="1"/>
  <c r="ABJ39" i="1"/>
  <c r="ABL39" i="1"/>
  <c r="ABN39" i="1"/>
  <c r="ABP39" i="1"/>
  <c r="ABS39" i="1"/>
  <c r="ABU39" i="1"/>
  <c r="ABW39" i="1"/>
  <c r="ABY39" i="1"/>
  <c r="ACA39" i="1"/>
  <c r="ACD39" i="1"/>
  <c r="ACF39" i="1"/>
  <c r="ACH39" i="1"/>
  <c r="ACJ39" i="1"/>
  <c r="ACL39" i="1"/>
  <c r="ACO39" i="1"/>
  <c r="ACQ39" i="1"/>
  <c r="ACS39" i="1"/>
  <c r="ACU39" i="1"/>
  <c r="ACW39" i="1"/>
  <c r="ACZ39" i="1"/>
  <c r="ADA39" i="1"/>
  <c r="ADC39" i="1"/>
  <c r="ADD39" i="1"/>
  <c r="ADF39" i="1"/>
  <c r="ADG39" i="1"/>
  <c r="ADI39" i="1"/>
  <c r="ADJ39" i="1"/>
  <c r="ADL39" i="1"/>
  <c r="ADM39" i="1"/>
  <c r="ADP39" i="1"/>
  <c r="ADQ39" i="1"/>
  <c r="ADS39" i="1"/>
  <c r="ADT39" i="1"/>
  <c r="ADV39" i="1"/>
  <c r="ADW39" i="1"/>
  <c r="ADY39" i="1"/>
  <c r="ADZ39" i="1"/>
  <c r="AEB39" i="1"/>
  <c r="AEC39" i="1"/>
  <c r="AEF39" i="1"/>
  <c r="AEG39" i="1"/>
  <c r="AEI39" i="1"/>
  <c r="AEJ39" i="1"/>
  <c r="AEL39" i="1"/>
  <c r="AEM39" i="1"/>
  <c r="AEO39" i="1"/>
  <c r="AEP39" i="1"/>
  <c r="AER39" i="1"/>
  <c r="AES39" i="1"/>
  <c r="AEW39" i="1"/>
  <c r="AEY39" i="1"/>
  <c r="AFB39" i="1"/>
  <c r="AFD39" i="1"/>
  <c r="AFG39" i="1"/>
  <c r="AFI39" i="1"/>
  <c r="AFL39" i="1"/>
  <c r="AFN39" i="1"/>
  <c r="AFQ39" i="1"/>
  <c r="AFS39" i="1"/>
  <c r="AFW39" i="1"/>
  <c r="AFZ39" i="1"/>
  <c r="AGA39" i="1"/>
  <c r="AGD39" i="1"/>
  <c r="AGE39" i="1"/>
  <c r="AGH39" i="1"/>
  <c r="AGI39" i="1"/>
  <c r="AGL39" i="1"/>
  <c r="AGM39" i="1"/>
  <c r="AGP39" i="1"/>
  <c r="AGQ39" i="1"/>
  <c r="AGT39" i="1"/>
  <c r="AGU39" i="1"/>
  <c r="AGX39" i="1"/>
  <c r="AGY39" i="1"/>
  <c r="AHB39" i="1"/>
  <c r="AHC39" i="1"/>
  <c r="AHF39" i="1"/>
  <c r="AHG39" i="1"/>
  <c r="AHJ39" i="1"/>
  <c r="AHK39" i="1"/>
  <c r="AHM39" i="1"/>
  <c r="AHN39" i="1"/>
  <c r="AHO39" i="1"/>
  <c r="AHP39" i="1"/>
  <c r="AHQ39" i="1"/>
  <c r="AHR39" i="1"/>
  <c r="AHS39" i="1"/>
  <c r="AHT39" i="1"/>
  <c r="AHU39" i="1"/>
  <c r="C40" i="1"/>
  <c r="E40" i="1"/>
  <c r="F40" i="1"/>
  <c r="G40" i="1"/>
  <c r="J40" i="1"/>
  <c r="K40" i="1"/>
  <c r="L40" i="1"/>
  <c r="N40" i="1"/>
  <c r="O40" i="1"/>
  <c r="Q40" i="1"/>
  <c r="R40" i="1"/>
  <c r="U40" i="1"/>
  <c r="V40" i="1"/>
  <c r="Y40" i="1"/>
  <c r="Z40" i="1"/>
  <c r="AA40" i="1"/>
  <c r="AB40" i="1"/>
  <c r="AD40" i="1"/>
  <c r="AF40" i="1"/>
  <c r="AI40" i="1"/>
  <c r="AK40" i="1"/>
  <c r="AM40" i="1"/>
  <c r="AO40" i="1"/>
  <c r="AR40" i="1"/>
  <c r="AS40" i="1"/>
  <c r="AV40" i="1"/>
  <c r="AW40" i="1"/>
  <c r="AX40" i="1"/>
  <c r="AZ40" i="1"/>
  <c r="BA40" i="1"/>
  <c r="BB40" i="1"/>
  <c r="BC40" i="1"/>
  <c r="BE40" i="1"/>
  <c r="BF40" i="1"/>
  <c r="BG40" i="1"/>
  <c r="BH40" i="1"/>
  <c r="CC40" i="1"/>
  <c r="CD40" i="1"/>
  <c r="CE40" i="1"/>
  <c r="CG40" i="1"/>
  <c r="CH40" i="1"/>
  <c r="CI40" i="1"/>
  <c r="CJ40" i="1"/>
  <c r="CL40" i="1"/>
  <c r="CM40" i="1"/>
  <c r="CN40" i="1"/>
  <c r="CO40" i="1"/>
  <c r="DJ40" i="1"/>
  <c r="DK40" i="1"/>
  <c r="DL40" i="1"/>
  <c r="DN40" i="1"/>
  <c r="DO40" i="1"/>
  <c r="DP40" i="1"/>
  <c r="DQ40" i="1"/>
  <c r="EL40" i="1"/>
  <c r="EM40" i="1"/>
  <c r="EN40" i="1"/>
  <c r="EP40" i="1"/>
  <c r="EQ40" i="1"/>
  <c r="ER40" i="1"/>
  <c r="ES40" i="1"/>
  <c r="FN40" i="1"/>
  <c r="FO40" i="1"/>
  <c r="FP40" i="1"/>
  <c r="FR40" i="1"/>
  <c r="FS40" i="1"/>
  <c r="FT40" i="1"/>
  <c r="FU40" i="1"/>
  <c r="GQ40" i="1"/>
  <c r="GR40" i="1"/>
  <c r="GS40" i="1"/>
  <c r="GU40" i="1"/>
  <c r="GV40" i="1"/>
  <c r="GW40" i="1"/>
  <c r="GX40" i="1"/>
  <c r="HS40" i="1"/>
  <c r="HT40" i="1"/>
  <c r="HU40" i="1"/>
  <c r="HW40" i="1"/>
  <c r="HX40" i="1"/>
  <c r="HY40" i="1"/>
  <c r="HZ40" i="1"/>
  <c r="IU40" i="1"/>
  <c r="IV40" i="1"/>
  <c r="IW40" i="1"/>
  <c r="IY40" i="1"/>
  <c r="IZ40" i="1"/>
  <c r="JA40" i="1"/>
  <c r="JB40" i="1"/>
  <c r="JW40" i="1"/>
  <c r="JX40" i="1"/>
  <c r="JY40" i="1"/>
  <c r="KA40" i="1"/>
  <c r="KB40" i="1"/>
  <c r="KC40" i="1"/>
  <c r="KD40" i="1"/>
  <c r="KY40" i="1"/>
  <c r="KZ40" i="1"/>
  <c r="LA40" i="1"/>
  <c r="LC40" i="1"/>
  <c r="LD40" i="1"/>
  <c r="LE40" i="1"/>
  <c r="LF40" i="1"/>
  <c r="MB40" i="1"/>
  <c r="MC40" i="1"/>
  <c r="MD40" i="1"/>
  <c r="MF40" i="1"/>
  <c r="MG40" i="1"/>
  <c r="MH40" i="1"/>
  <c r="MI40" i="1"/>
  <c r="ND40" i="1"/>
  <c r="NE40" i="1"/>
  <c r="NF40" i="1"/>
  <c r="NH40" i="1"/>
  <c r="NI40" i="1"/>
  <c r="NJ40" i="1"/>
  <c r="NK40" i="1"/>
  <c r="OF40" i="1"/>
  <c r="OG40" i="1"/>
  <c r="OH40" i="1"/>
  <c r="OJ40" i="1"/>
  <c r="OK40" i="1"/>
  <c r="OL40" i="1"/>
  <c r="OM40" i="1"/>
  <c r="PH40" i="1"/>
  <c r="PI40" i="1"/>
  <c r="PJ40" i="1"/>
  <c r="PL40" i="1"/>
  <c r="PM40" i="1"/>
  <c r="PN40" i="1"/>
  <c r="PO40" i="1"/>
  <c r="QJ40" i="1"/>
  <c r="QK40" i="1"/>
  <c r="QL40" i="1"/>
  <c r="QN40" i="1"/>
  <c r="QO40" i="1"/>
  <c r="QP40" i="1"/>
  <c r="QQ40" i="1"/>
  <c r="RL40" i="1"/>
  <c r="RM40" i="1"/>
  <c r="RN40" i="1"/>
  <c r="RP40" i="1"/>
  <c r="RQ40" i="1"/>
  <c r="RR40" i="1"/>
  <c r="RS40" i="1"/>
  <c r="SN40" i="1"/>
  <c r="SO40" i="1"/>
  <c r="SP40" i="1"/>
  <c r="SR40" i="1"/>
  <c r="SS40" i="1"/>
  <c r="ST40" i="1"/>
  <c r="SU40" i="1"/>
  <c r="TP40" i="1"/>
  <c r="TQ40" i="1"/>
  <c r="TR40" i="1"/>
  <c r="TT40" i="1"/>
  <c r="TU40" i="1"/>
  <c r="TV40" i="1"/>
  <c r="TW40" i="1"/>
  <c r="UR40" i="1"/>
  <c r="US40" i="1"/>
  <c r="UT40" i="1"/>
  <c r="UV40" i="1"/>
  <c r="UW40" i="1"/>
  <c r="UX40" i="1"/>
  <c r="UY40" i="1"/>
  <c r="VT40" i="1"/>
  <c r="VU40" i="1"/>
  <c r="VV40" i="1"/>
  <c r="VX40" i="1"/>
  <c r="VY40" i="1"/>
  <c r="VZ40" i="1"/>
  <c r="WA40" i="1"/>
  <c r="AAK40" i="1"/>
  <c r="AAM40" i="1"/>
  <c r="AAO40" i="1"/>
  <c r="AAQ40" i="1"/>
  <c r="AAS40" i="1"/>
  <c r="AAU40" i="1"/>
  <c r="AAW40" i="1"/>
  <c r="AAY40" i="1"/>
  <c r="ABA40" i="1"/>
  <c r="ABC40" i="1"/>
  <c r="ABE40" i="1"/>
  <c r="ABH40" i="1"/>
  <c r="ABJ40" i="1"/>
  <c r="ABL40" i="1"/>
  <c r="ABN40" i="1"/>
  <c r="ABP40" i="1"/>
  <c r="ABS40" i="1"/>
  <c r="ABU40" i="1"/>
  <c r="ABW40" i="1"/>
  <c r="ABY40" i="1"/>
  <c r="ACA40" i="1"/>
  <c r="ACD40" i="1"/>
  <c r="ACF40" i="1"/>
  <c r="ACH40" i="1"/>
  <c r="ACJ40" i="1"/>
  <c r="ACL40" i="1"/>
  <c r="ACO40" i="1"/>
  <c r="ACQ40" i="1"/>
  <c r="ACS40" i="1"/>
  <c r="ACU40" i="1"/>
  <c r="ACW40" i="1"/>
  <c r="ACZ40" i="1"/>
  <c r="ADA40" i="1"/>
  <c r="ADC40" i="1"/>
  <c r="ADD40" i="1"/>
  <c r="ADF40" i="1"/>
  <c r="ADG40" i="1"/>
  <c r="ADI40" i="1"/>
  <c r="ADJ40" i="1"/>
  <c r="ADL40" i="1"/>
  <c r="ADM40" i="1"/>
  <c r="ADP40" i="1"/>
  <c r="ADQ40" i="1"/>
  <c r="ADS40" i="1"/>
  <c r="ADT40" i="1"/>
  <c r="ADV40" i="1"/>
  <c r="ADW40" i="1"/>
  <c r="ADY40" i="1"/>
  <c r="ADZ40" i="1"/>
  <c r="AEB40" i="1"/>
  <c r="AEC40" i="1"/>
  <c r="AEF40" i="1"/>
  <c r="AEG40" i="1"/>
  <c r="AEI40" i="1"/>
  <c r="AEJ40" i="1"/>
  <c r="AEL40" i="1"/>
  <c r="AEM40" i="1"/>
  <c r="AEO40" i="1"/>
  <c r="AEP40" i="1"/>
  <c r="AER40" i="1"/>
  <c r="AES40" i="1"/>
  <c r="AEW40" i="1"/>
  <c r="AEY40" i="1"/>
  <c r="AFB40" i="1"/>
  <c r="AFD40" i="1"/>
  <c r="AFG40" i="1"/>
  <c r="AFI40" i="1"/>
  <c r="AFL40" i="1"/>
  <c r="AFN40" i="1"/>
  <c r="AFQ40" i="1"/>
  <c r="AFS40" i="1"/>
  <c r="AFW40" i="1"/>
  <c r="AFZ40" i="1"/>
  <c r="AGA40" i="1"/>
  <c r="AGD40" i="1"/>
  <c r="AGE40" i="1"/>
  <c r="AGH40" i="1"/>
  <c r="AGI40" i="1"/>
  <c r="AGL40" i="1"/>
  <c r="AGM40" i="1"/>
  <c r="AGP40" i="1"/>
  <c r="AGQ40" i="1"/>
  <c r="AGT40" i="1"/>
  <c r="AGU40" i="1"/>
  <c r="AGX40" i="1"/>
  <c r="AGY40" i="1"/>
  <c r="AHB40" i="1"/>
  <c r="AHC40" i="1"/>
  <c r="AHF40" i="1"/>
  <c r="AHG40" i="1"/>
  <c r="AHJ40" i="1"/>
  <c r="AHK40" i="1"/>
  <c r="AHM40" i="1"/>
  <c r="AHN40" i="1"/>
  <c r="AHO40" i="1"/>
  <c r="AHP40" i="1"/>
  <c r="AHQ40" i="1"/>
  <c r="AHR40" i="1"/>
  <c r="AHS40" i="1"/>
  <c r="AHT40" i="1"/>
  <c r="AHU40" i="1"/>
  <c r="C41" i="1"/>
  <c r="E41" i="1"/>
  <c r="F41" i="1"/>
  <c r="G41" i="1"/>
  <c r="J41" i="1"/>
  <c r="K41" i="1"/>
  <c r="L41" i="1"/>
  <c r="N41" i="1"/>
  <c r="O41" i="1"/>
  <c r="Q41" i="1"/>
  <c r="R41" i="1"/>
  <c r="U41" i="1"/>
  <c r="V41" i="1"/>
  <c r="Y41" i="1"/>
  <c r="Z41" i="1"/>
  <c r="AA41" i="1"/>
  <c r="AB41" i="1"/>
  <c r="AD41" i="1"/>
  <c r="AF41" i="1"/>
  <c r="AI41" i="1"/>
  <c r="AK41" i="1"/>
  <c r="AM41" i="1"/>
  <c r="AO41" i="1"/>
  <c r="AR41" i="1"/>
  <c r="AS41" i="1"/>
  <c r="AV41" i="1"/>
  <c r="AW41" i="1"/>
  <c r="AX41" i="1"/>
  <c r="AZ41" i="1"/>
  <c r="BA41" i="1"/>
  <c r="BB41" i="1"/>
  <c r="BC41" i="1"/>
  <c r="BE41" i="1"/>
  <c r="BF41" i="1"/>
  <c r="BG41" i="1"/>
  <c r="BH41" i="1"/>
  <c r="CC41" i="1"/>
  <c r="CD41" i="1"/>
  <c r="CE41" i="1"/>
  <c r="CG41" i="1"/>
  <c r="CH41" i="1"/>
  <c r="CI41" i="1"/>
  <c r="CJ41" i="1"/>
  <c r="CL41" i="1"/>
  <c r="CM41" i="1"/>
  <c r="CN41" i="1"/>
  <c r="CO41" i="1"/>
  <c r="DJ41" i="1"/>
  <c r="DK41" i="1"/>
  <c r="DL41" i="1"/>
  <c r="DN41" i="1"/>
  <c r="DO41" i="1"/>
  <c r="DP41" i="1"/>
  <c r="DQ41" i="1"/>
  <c r="EL41" i="1"/>
  <c r="EM41" i="1"/>
  <c r="EN41" i="1"/>
  <c r="EP41" i="1"/>
  <c r="EQ41" i="1"/>
  <c r="ER41" i="1"/>
  <c r="ES41" i="1"/>
  <c r="FN41" i="1"/>
  <c r="FO41" i="1"/>
  <c r="FP41" i="1"/>
  <c r="FR41" i="1"/>
  <c r="FS41" i="1"/>
  <c r="FT41" i="1"/>
  <c r="FU41" i="1"/>
  <c r="GQ41" i="1"/>
  <c r="GR41" i="1"/>
  <c r="GS41" i="1"/>
  <c r="GU41" i="1"/>
  <c r="GV41" i="1"/>
  <c r="GW41" i="1"/>
  <c r="GX41" i="1"/>
  <c r="HS41" i="1"/>
  <c r="HT41" i="1"/>
  <c r="HU41" i="1"/>
  <c r="HW41" i="1"/>
  <c r="HX41" i="1"/>
  <c r="HY41" i="1"/>
  <c r="HZ41" i="1"/>
  <c r="IU41" i="1"/>
  <c r="IV41" i="1"/>
  <c r="IW41" i="1"/>
  <c r="IY41" i="1"/>
  <c r="IZ41" i="1"/>
  <c r="JA41" i="1"/>
  <c r="JB41" i="1"/>
  <c r="JW41" i="1"/>
  <c r="JX41" i="1"/>
  <c r="JY41" i="1"/>
  <c r="KA41" i="1"/>
  <c r="KB41" i="1"/>
  <c r="KC41" i="1"/>
  <c r="KD41" i="1"/>
  <c r="KY41" i="1"/>
  <c r="KZ41" i="1"/>
  <c r="LA41" i="1"/>
  <c r="LC41" i="1"/>
  <c r="LD41" i="1"/>
  <c r="LE41" i="1"/>
  <c r="LF41" i="1"/>
  <c r="MB41" i="1"/>
  <c r="MC41" i="1"/>
  <c r="MD41" i="1"/>
  <c r="MF41" i="1"/>
  <c r="MG41" i="1"/>
  <c r="MH41" i="1"/>
  <c r="MI41" i="1"/>
  <c r="ND41" i="1"/>
  <c r="NE41" i="1"/>
  <c r="NF41" i="1"/>
  <c r="NH41" i="1"/>
  <c r="NI41" i="1"/>
  <c r="NJ41" i="1"/>
  <c r="NK41" i="1"/>
  <c r="OF41" i="1"/>
  <c r="OG41" i="1"/>
  <c r="OH41" i="1"/>
  <c r="OJ41" i="1"/>
  <c r="OK41" i="1"/>
  <c r="OL41" i="1"/>
  <c r="OM41" i="1"/>
  <c r="PH41" i="1"/>
  <c r="PI41" i="1"/>
  <c r="PJ41" i="1"/>
  <c r="PL41" i="1"/>
  <c r="PM41" i="1"/>
  <c r="PN41" i="1"/>
  <c r="PO41" i="1"/>
  <c r="QJ41" i="1"/>
  <c r="QK41" i="1"/>
  <c r="QL41" i="1"/>
  <c r="QN41" i="1"/>
  <c r="QO41" i="1"/>
  <c r="QP41" i="1"/>
  <c r="QQ41" i="1"/>
  <c r="RL41" i="1"/>
  <c r="RM41" i="1"/>
  <c r="RN41" i="1"/>
  <c r="RP41" i="1"/>
  <c r="RQ41" i="1"/>
  <c r="RR41" i="1"/>
  <c r="RS41" i="1"/>
  <c r="SN41" i="1"/>
  <c r="SO41" i="1"/>
  <c r="SP41" i="1"/>
  <c r="SR41" i="1"/>
  <c r="SS41" i="1"/>
  <c r="ST41" i="1"/>
  <c r="SU41" i="1"/>
  <c r="TP41" i="1"/>
  <c r="TQ41" i="1"/>
  <c r="TR41" i="1"/>
  <c r="TT41" i="1"/>
  <c r="TU41" i="1"/>
  <c r="TV41" i="1"/>
  <c r="TW41" i="1"/>
  <c r="UR41" i="1"/>
  <c r="US41" i="1"/>
  <c r="UT41" i="1"/>
  <c r="UV41" i="1"/>
  <c r="UW41" i="1"/>
  <c r="UX41" i="1"/>
  <c r="UY41" i="1"/>
  <c r="VT41" i="1"/>
  <c r="VU41" i="1"/>
  <c r="VV41" i="1"/>
  <c r="VX41" i="1"/>
  <c r="VY41" i="1"/>
  <c r="VZ41" i="1"/>
  <c r="WA41" i="1"/>
  <c r="AAK41" i="1"/>
  <c r="AAM41" i="1"/>
  <c r="AAO41" i="1"/>
  <c r="AAQ41" i="1"/>
  <c r="AAS41" i="1"/>
  <c r="AAU41" i="1"/>
  <c r="AAW41" i="1"/>
  <c r="AAY41" i="1"/>
  <c r="ABA41" i="1"/>
  <c r="ABC41" i="1"/>
  <c r="ABE41" i="1"/>
  <c r="ABH41" i="1"/>
  <c r="ABJ41" i="1"/>
  <c r="ABL41" i="1"/>
  <c r="ABN41" i="1"/>
  <c r="ABP41" i="1"/>
  <c r="ABS41" i="1"/>
  <c r="ABU41" i="1"/>
  <c r="ABW41" i="1"/>
  <c r="ABY41" i="1"/>
  <c r="ACA41" i="1"/>
  <c r="ACD41" i="1"/>
  <c r="ACF41" i="1"/>
  <c r="ACH41" i="1"/>
  <c r="ACJ41" i="1"/>
  <c r="ACL41" i="1"/>
  <c r="ACO41" i="1"/>
  <c r="ACQ41" i="1"/>
  <c r="ACS41" i="1"/>
  <c r="ACU41" i="1"/>
  <c r="ACW41" i="1"/>
  <c r="ACZ41" i="1"/>
  <c r="ADA41" i="1"/>
  <c r="ADC41" i="1"/>
  <c r="ADD41" i="1"/>
  <c r="ADF41" i="1"/>
  <c r="ADG41" i="1"/>
  <c r="ADI41" i="1"/>
  <c r="ADJ41" i="1"/>
  <c r="ADL41" i="1"/>
  <c r="ADM41" i="1"/>
  <c r="ADP41" i="1"/>
  <c r="ADQ41" i="1"/>
  <c r="ADS41" i="1"/>
  <c r="ADT41" i="1"/>
  <c r="ADV41" i="1"/>
  <c r="ADW41" i="1"/>
  <c r="ADY41" i="1"/>
  <c r="ADZ41" i="1"/>
  <c r="AEB41" i="1"/>
  <c r="AEC41" i="1"/>
  <c r="AEF41" i="1"/>
  <c r="AEG41" i="1"/>
  <c r="AEI41" i="1"/>
  <c r="AEJ41" i="1"/>
  <c r="AEL41" i="1"/>
  <c r="AEM41" i="1"/>
  <c r="AEO41" i="1"/>
  <c r="AEP41" i="1"/>
  <c r="AER41" i="1"/>
  <c r="AES41" i="1"/>
  <c r="AEW41" i="1"/>
  <c r="AEY41" i="1"/>
  <c r="AFB41" i="1"/>
  <c r="AFD41" i="1"/>
  <c r="AFG41" i="1"/>
  <c r="AFI41" i="1"/>
  <c r="AFL41" i="1"/>
  <c r="AFN41" i="1"/>
  <c r="AFQ41" i="1"/>
  <c r="AFS41" i="1"/>
  <c r="AFW41" i="1"/>
  <c r="AFZ41" i="1"/>
  <c r="AGA41" i="1"/>
  <c r="AGD41" i="1"/>
  <c r="AGE41" i="1"/>
  <c r="AGH41" i="1"/>
  <c r="AGI41" i="1"/>
  <c r="AGL41" i="1"/>
  <c r="AGM41" i="1"/>
  <c r="AGP41" i="1"/>
  <c r="AGQ41" i="1"/>
  <c r="AGT41" i="1"/>
  <c r="AGU41" i="1"/>
  <c r="AGX41" i="1"/>
  <c r="AGY41" i="1"/>
  <c r="AHB41" i="1"/>
  <c r="AHC41" i="1"/>
  <c r="AHF41" i="1"/>
  <c r="AHG41" i="1"/>
  <c r="AHJ41" i="1"/>
  <c r="AHK41" i="1"/>
  <c r="AHM41" i="1"/>
  <c r="AHN41" i="1"/>
  <c r="AHO41" i="1"/>
  <c r="AHP41" i="1"/>
  <c r="AHQ41" i="1"/>
  <c r="AHR41" i="1"/>
  <c r="AHS41" i="1"/>
  <c r="AHT41" i="1"/>
  <c r="AHU41" i="1"/>
  <c r="C42" i="1"/>
  <c r="E42" i="1"/>
  <c r="F42" i="1"/>
  <c r="G42" i="1"/>
  <c r="J42" i="1"/>
  <c r="K42" i="1"/>
  <c r="L42" i="1"/>
  <c r="N42" i="1"/>
  <c r="O42" i="1"/>
  <c r="Q42" i="1"/>
  <c r="R42" i="1"/>
  <c r="U42" i="1"/>
  <c r="V42" i="1"/>
  <c r="Y42" i="1"/>
  <c r="Z42" i="1"/>
  <c r="AA42" i="1"/>
  <c r="AB42" i="1"/>
  <c r="AD42" i="1"/>
  <c r="AF42" i="1"/>
  <c r="AI42" i="1"/>
  <c r="AK42" i="1"/>
  <c r="AM42" i="1"/>
  <c r="AO42" i="1"/>
  <c r="AR42" i="1"/>
  <c r="AS42" i="1"/>
  <c r="AV42" i="1"/>
  <c r="AW42" i="1"/>
  <c r="AX42" i="1"/>
  <c r="AZ42" i="1"/>
  <c r="BA42" i="1"/>
  <c r="BB42" i="1"/>
  <c r="BC42" i="1"/>
  <c r="BE42" i="1"/>
  <c r="BF42" i="1"/>
  <c r="BG42" i="1"/>
  <c r="BH42" i="1"/>
  <c r="CC42" i="1"/>
  <c r="CD42" i="1"/>
  <c r="CE42" i="1"/>
  <c r="CG42" i="1"/>
  <c r="CH42" i="1"/>
  <c r="CI42" i="1"/>
  <c r="CJ42" i="1"/>
  <c r="CL42" i="1"/>
  <c r="CM42" i="1"/>
  <c r="CN42" i="1"/>
  <c r="CO42" i="1"/>
  <c r="DJ42" i="1"/>
  <c r="DK42" i="1"/>
  <c r="DL42" i="1"/>
  <c r="DN42" i="1"/>
  <c r="DO42" i="1"/>
  <c r="DP42" i="1"/>
  <c r="DQ42" i="1"/>
  <c r="EL42" i="1"/>
  <c r="EM42" i="1"/>
  <c r="EN42" i="1"/>
  <c r="EP42" i="1"/>
  <c r="EQ42" i="1"/>
  <c r="ER42" i="1"/>
  <c r="ES42" i="1"/>
  <c r="FN42" i="1"/>
  <c r="FO42" i="1"/>
  <c r="FP42" i="1"/>
  <c r="FR42" i="1"/>
  <c r="FS42" i="1"/>
  <c r="FT42" i="1"/>
  <c r="FU42" i="1"/>
  <c r="GQ42" i="1"/>
  <c r="GR42" i="1"/>
  <c r="GS42" i="1"/>
  <c r="GU42" i="1"/>
  <c r="GV42" i="1"/>
  <c r="GW42" i="1"/>
  <c r="GX42" i="1"/>
  <c r="HS42" i="1"/>
  <c r="HT42" i="1"/>
  <c r="HU42" i="1"/>
  <c r="HW42" i="1"/>
  <c r="HX42" i="1"/>
  <c r="HY42" i="1"/>
  <c r="HZ42" i="1"/>
  <c r="IU42" i="1"/>
  <c r="IV42" i="1"/>
  <c r="IW42" i="1"/>
  <c r="IY42" i="1"/>
  <c r="IZ42" i="1"/>
  <c r="JA42" i="1"/>
  <c r="JB42" i="1"/>
  <c r="JW42" i="1"/>
  <c r="JX42" i="1"/>
  <c r="JY42" i="1"/>
  <c r="KA42" i="1"/>
  <c r="KB42" i="1"/>
  <c r="KC42" i="1"/>
  <c r="KD42" i="1"/>
  <c r="KY42" i="1"/>
  <c r="KZ42" i="1"/>
  <c r="LA42" i="1"/>
  <c r="LC42" i="1"/>
  <c r="LD42" i="1"/>
  <c r="LE42" i="1"/>
  <c r="LF42" i="1"/>
  <c r="MB42" i="1"/>
  <c r="MC42" i="1"/>
  <c r="MD42" i="1"/>
  <c r="MF42" i="1"/>
  <c r="MG42" i="1"/>
  <c r="MH42" i="1"/>
  <c r="MI42" i="1"/>
  <c r="ND42" i="1"/>
  <c r="NE42" i="1"/>
  <c r="NF42" i="1"/>
  <c r="NH42" i="1"/>
  <c r="NI42" i="1"/>
  <c r="NJ42" i="1"/>
  <c r="NK42" i="1"/>
  <c r="OF42" i="1"/>
  <c r="OG42" i="1"/>
  <c r="OH42" i="1"/>
  <c r="OJ42" i="1"/>
  <c r="OK42" i="1"/>
  <c r="OL42" i="1"/>
  <c r="OM42" i="1"/>
  <c r="PH42" i="1"/>
  <c r="PI42" i="1"/>
  <c r="PJ42" i="1"/>
  <c r="PL42" i="1"/>
  <c r="PM42" i="1"/>
  <c r="PN42" i="1"/>
  <c r="PO42" i="1"/>
  <c r="QJ42" i="1"/>
  <c r="QK42" i="1"/>
  <c r="QL42" i="1"/>
  <c r="QN42" i="1"/>
  <c r="QO42" i="1"/>
  <c r="QP42" i="1"/>
  <c r="QQ42" i="1"/>
  <c r="RL42" i="1"/>
  <c r="RM42" i="1"/>
  <c r="RN42" i="1"/>
  <c r="RP42" i="1"/>
  <c r="RQ42" i="1"/>
  <c r="RR42" i="1"/>
  <c r="RS42" i="1"/>
  <c r="SN42" i="1"/>
  <c r="SO42" i="1"/>
  <c r="SP42" i="1"/>
  <c r="SR42" i="1"/>
  <c r="SS42" i="1"/>
  <c r="ST42" i="1"/>
  <c r="SU42" i="1"/>
  <c r="TP42" i="1"/>
  <c r="TQ42" i="1"/>
  <c r="TR42" i="1"/>
  <c r="TT42" i="1"/>
  <c r="TU42" i="1"/>
  <c r="TV42" i="1"/>
  <c r="TW42" i="1"/>
  <c r="UR42" i="1"/>
  <c r="US42" i="1"/>
  <c r="UT42" i="1"/>
  <c r="UV42" i="1"/>
  <c r="UW42" i="1"/>
  <c r="UX42" i="1"/>
  <c r="UY42" i="1"/>
  <c r="VT42" i="1"/>
  <c r="VU42" i="1"/>
  <c r="VV42" i="1"/>
  <c r="VX42" i="1"/>
  <c r="VY42" i="1"/>
  <c r="VZ42" i="1"/>
  <c r="WA42" i="1"/>
  <c r="AAK42" i="1"/>
  <c r="AAM42" i="1"/>
  <c r="AAO42" i="1"/>
  <c r="AAQ42" i="1"/>
  <c r="AAS42" i="1"/>
  <c r="AAU42" i="1"/>
  <c r="AAW42" i="1"/>
  <c r="AAY42" i="1"/>
  <c r="ABA42" i="1"/>
  <c r="ABC42" i="1"/>
  <c r="ABE42" i="1"/>
  <c r="ABH42" i="1"/>
  <c r="ABJ42" i="1"/>
  <c r="ABL42" i="1"/>
  <c r="ABN42" i="1"/>
  <c r="ABP42" i="1"/>
  <c r="ABS42" i="1"/>
  <c r="ABU42" i="1"/>
  <c r="ABW42" i="1"/>
  <c r="ABY42" i="1"/>
  <c r="ACA42" i="1"/>
  <c r="ACD42" i="1"/>
  <c r="ACF42" i="1"/>
  <c r="ACH42" i="1"/>
  <c r="ACJ42" i="1"/>
  <c r="ACL42" i="1"/>
  <c r="ACO42" i="1"/>
  <c r="ACQ42" i="1"/>
  <c r="ACS42" i="1"/>
  <c r="ACU42" i="1"/>
  <c r="ACW42" i="1"/>
  <c r="ACZ42" i="1"/>
  <c r="ADA42" i="1"/>
  <c r="ADC42" i="1"/>
  <c r="ADD42" i="1"/>
  <c r="ADF42" i="1"/>
  <c r="ADG42" i="1"/>
  <c r="ADI42" i="1"/>
  <c r="ADJ42" i="1"/>
  <c r="ADL42" i="1"/>
  <c r="ADM42" i="1"/>
  <c r="ADP42" i="1"/>
  <c r="ADQ42" i="1"/>
  <c r="ADS42" i="1"/>
  <c r="ADT42" i="1"/>
  <c r="ADV42" i="1"/>
  <c r="ADW42" i="1"/>
  <c r="ADY42" i="1"/>
  <c r="ADZ42" i="1"/>
  <c r="AEB42" i="1"/>
  <c r="AEC42" i="1"/>
  <c r="AEF42" i="1"/>
  <c r="AEG42" i="1"/>
  <c r="AEI42" i="1"/>
  <c r="AEJ42" i="1"/>
  <c r="AEL42" i="1"/>
  <c r="AEM42" i="1"/>
  <c r="AEO42" i="1"/>
  <c r="AEP42" i="1"/>
  <c r="AER42" i="1"/>
  <c r="AES42" i="1"/>
  <c r="AEW42" i="1"/>
  <c r="AEY42" i="1"/>
  <c r="AFB42" i="1"/>
  <c r="AFD42" i="1"/>
  <c r="AFG42" i="1"/>
  <c r="AFI42" i="1"/>
  <c r="AFL42" i="1"/>
  <c r="AFN42" i="1"/>
  <c r="AFQ42" i="1"/>
  <c r="AFS42" i="1"/>
  <c r="AFW42" i="1"/>
  <c r="AFZ42" i="1"/>
  <c r="AGA42" i="1"/>
  <c r="AGD42" i="1"/>
  <c r="AGE42" i="1"/>
  <c r="AGH42" i="1"/>
  <c r="AGI42" i="1"/>
  <c r="AGL42" i="1"/>
  <c r="AGM42" i="1"/>
  <c r="AGP42" i="1"/>
  <c r="AGQ42" i="1"/>
  <c r="AGT42" i="1"/>
  <c r="AGU42" i="1"/>
  <c r="AGX42" i="1"/>
  <c r="AGY42" i="1"/>
  <c r="AHB42" i="1"/>
  <c r="AHC42" i="1"/>
  <c r="AHF42" i="1"/>
  <c r="AHG42" i="1"/>
  <c r="AHJ42" i="1"/>
  <c r="AHK42" i="1"/>
  <c r="AHM42" i="1"/>
  <c r="AHN42" i="1"/>
  <c r="AHO42" i="1"/>
  <c r="AHP42" i="1"/>
  <c r="AHQ42" i="1"/>
  <c r="AHR42" i="1"/>
  <c r="AHS42" i="1"/>
  <c r="AHT42" i="1"/>
  <c r="AHU42" i="1"/>
  <c r="C43" i="1"/>
  <c r="E43" i="1"/>
  <c r="F43" i="1"/>
  <c r="G43" i="1"/>
  <c r="J43" i="1"/>
  <c r="K43" i="1"/>
  <c r="L43" i="1"/>
  <c r="N43" i="1"/>
  <c r="O43" i="1"/>
  <c r="Q43" i="1"/>
  <c r="R43" i="1"/>
  <c r="U43" i="1"/>
  <c r="V43" i="1"/>
  <c r="Y43" i="1"/>
  <c r="Z43" i="1"/>
  <c r="AA43" i="1"/>
  <c r="AB43" i="1"/>
  <c r="AD43" i="1"/>
  <c r="AF43" i="1"/>
  <c r="AI43" i="1"/>
  <c r="AK43" i="1"/>
  <c r="AM43" i="1"/>
  <c r="AO43" i="1"/>
  <c r="AR43" i="1"/>
  <c r="AS43" i="1"/>
  <c r="AV43" i="1"/>
  <c r="AW43" i="1"/>
  <c r="AX43" i="1"/>
  <c r="AZ43" i="1"/>
  <c r="BA43" i="1"/>
  <c r="BB43" i="1"/>
  <c r="BC43" i="1"/>
  <c r="BE43" i="1"/>
  <c r="BF43" i="1"/>
  <c r="BG43" i="1"/>
  <c r="BH43" i="1"/>
  <c r="CC43" i="1"/>
  <c r="CD43" i="1"/>
  <c r="CE43" i="1"/>
  <c r="CG43" i="1"/>
  <c r="CH43" i="1"/>
  <c r="CI43" i="1"/>
  <c r="CJ43" i="1"/>
  <c r="CL43" i="1"/>
  <c r="CM43" i="1"/>
  <c r="CN43" i="1"/>
  <c r="CO43" i="1"/>
  <c r="DJ43" i="1"/>
  <c r="DK43" i="1"/>
  <c r="DL43" i="1"/>
  <c r="DN43" i="1"/>
  <c r="DO43" i="1"/>
  <c r="DP43" i="1"/>
  <c r="DQ43" i="1"/>
  <c r="EL43" i="1"/>
  <c r="EM43" i="1"/>
  <c r="EN43" i="1"/>
  <c r="EP43" i="1"/>
  <c r="EQ43" i="1"/>
  <c r="ER43" i="1"/>
  <c r="ES43" i="1"/>
  <c r="FN43" i="1"/>
  <c r="FO43" i="1"/>
  <c r="FP43" i="1"/>
  <c r="FR43" i="1"/>
  <c r="FS43" i="1"/>
  <c r="FT43" i="1"/>
  <c r="FU43" i="1"/>
  <c r="GQ43" i="1"/>
  <c r="GR43" i="1"/>
  <c r="GS43" i="1"/>
  <c r="GU43" i="1"/>
  <c r="GV43" i="1"/>
  <c r="GW43" i="1"/>
  <c r="GX43" i="1"/>
  <c r="HS43" i="1"/>
  <c r="HT43" i="1"/>
  <c r="HU43" i="1"/>
  <c r="HW43" i="1"/>
  <c r="HX43" i="1"/>
  <c r="HY43" i="1"/>
  <c r="HZ43" i="1"/>
  <c r="IU43" i="1"/>
  <c r="IV43" i="1"/>
  <c r="IW43" i="1"/>
  <c r="IY43" i="1"/>
  <c r="IZ43" i="1"/>
  <c r="JA43" i="1"/>
  <c r="JB43" i="1"/>
  <c r="JW43" i="1"/>
  <c r="JX43" i="1"/>
  <c r="JY43" i="1"/>
  <c r="KA43" i="1"/>
  <c r="KB43" i="1"/>
  <c r="KC43" i="1"/>
  <c r="KD43" i="1"/>
  <c r="KY43" i="1"/>
  <c r="KZ43" i="1"/>
  <c r="LA43" i="1"/>
  <c r="LC43" i="1"/>
  <c r="LD43" i="1"/>
  <c r="LE43" i="1"/>
  <c r="LF43" i="1"/>
  <c r="MB43" i="1"/>
  <c r="MC43" i="1"/>
  <c r="MD43" i="1"/>
  <c r="MF43" i="1"/>
  <c r="MG43" i="1"/>
  <c r="MH43" i="1"/>
  <c r="MI43" i="1"/>
  <c r="ND43" i="1"/>
  <c r="NE43" i="1"/>
  <c r="NF43" i="1"/>
  <c r="NH43" i="1"/>
  <c r="NI43" i="1"/>
  <c r="NJ43" i="1"/>
  <c r="NK43" i="1"/>
  <c r="OF43" i="1"/>
  <c r="OG43" i="1"/>
  <c r="OH43" i="1"/>
  <c r="OJ43" i="1"/>
  <c r="OK43" i="1"/>
  <c r="OL43" i="1"/>
  <c r="OM43" i="1"/>
  <c r="PH43" i="1"/>
  <c r="PI43" i="1"/>
  <c r="PJ43" i="1"/>
  <c r="PL43" i="1"/>
  <c r="PM43" i="1"/>
  <c r="PN43" i="1"/>
  <c r="PO43" i="1"/>
  <c r="QJ43" i="1"/>
  <c r="QK43" i="1"/>
  <c r="QL43" i="1"/>
  <c r="QN43" i="1"/>
  <c r="QO43" i="1"/>
  <c r="QP43" i="1"/>
  <c r="QQ43" i="1"/>
  <c r="RL43" i="1"/>
  <c r="RM43" i="1"/>
  <c r="RN43" i="1"/>
  <c r="RP43" i="1"/>
  <c r="RQ43" i="1"/>
  <c r="RR43" i="1"/>
  <c r="RS43" i="1"/>
  <c r="SN43" i="1"/>
  <c r="SO43" i="1"/>
  <c r="SP43" i="1"/>
  <c r="SR43" i="1"/>
  <c r="SS43" i="1"/>
  <c r="ST43" i="1"/>
  <c r="SU43" i="1"/>
  <c r="TP43" i="1"/>
  <c r="TQ43" i="1"/>
  <c r="TR43" i="1"/>
  <c r="TT43" i="1"/>
  <c r="TU43" i="1"/>
  <c r="TV43" i="1"/>
  <c r="TW43" i="1"/>
  <c r="UR43" i="1"/>
  <c r="US43" i="1"/>
  <c r="UT43" i="1"/>
  <c r="UV43" i="1"/>
  <c r="UW43" i="1"/>
  <c r="UX43" i="1"/>
  <c r="UY43" i="1"/>
  <c r="VT43" i="1"/>
  <c r="VU43" i="1"/>
  <c r="VV43" i="1"/>
  <c r="VX43" i="1"/>
  <c r="VY43" i="1"/>
  <c r="VZ43" i="1"/>
  <c r="WA43" i="1"/>
  <c r="AAK43" i="1"/>
  <c r="AAM43" i="1"/>
  <c r="AAO43" i="1"/>
  <c r="AAQ43" i="1"/>
  <c r="AAS43" i="1"/>
  <c r="AAU43" i="1"/>
  <c r="AAW43" i="1"/>
  <c r="AAY43" i="1"/>
  <c r="ABA43" i="1"/>
  <c r="ABC43" i="1"/>
  <c r="ABE43" i="1"/>
  <c r="ABH43" i="1"/>
  <c r="ABJ43" i="1"/>
  <c r="ABL43" i="1"/>
  <c r="ABN43" i="1"/>
  <c r="ABP43" i="1"/>
  <c r="ABS43" i="1"/>
  <c r="ABU43" i="1"/>
  <c r="ABW43" i="1"/>
  <c r="ABY43" i="1"/>
  <c r="ACA43" i="1"/>
  <c r="ACD43" i="1"/>
  <c r="ACF43" i="1"/>
  <c r="ACH43" i="1"/>
  <c r="ACJ43" i="1"/>
  <c r="ACL43" i="1"/>
  <c r="ACO43" i="1"/>
  <c r="ACQ43" i="1"/>
  <c r="ACS43" i="1"/>
  <c r="ACU43" i="1"/>
  <c r="ACW43" i="1"/>
  <c r="ACZ43" i="1"/>
  <c r="ADA43" i="1"/>
  <c r="ADC43" i="1"/>
  <c r="ADD43" i="1"/>
  <c r="ADF43" i="1"/>
  <c r="ADG43" i="1"/>
  <c r="ADI43" i="1"/>
  <c r="ADJ43" i="1"/>
  <c r="ADL43" i="1"/>
  <c r="ADM43" i="1"/>
  <c r="ADP43" i="1"/>
  <c r="ADQ43" i="1"/>
  <c r="ADS43" i="1"/>
  <c r="ADT43" i="1"/>
  <c r="ADV43" i="1"/>
  <c r="ADW43" i="1"/>
  <c r="ADY43" i="1"/>
  <c r="ADZ43" i="1"/>
  <c r="AEB43" i="1"/>
  <c r="AEC43" i="1"/>
  <c r="AEF43" i="1"/>
  <c r="AEG43" i="1"/>
  <c r="AEI43" i="1"/>
  <c r="AEJ43" i="1"/>
  <c r="AEL43" i="1"/>
  <c r="AEM43" i="1"/>
  <c r="AEO43" i="1"/>
  <c r="AEP43" i="1"/>
  <c r="AER43" i="1"/>
  <c r="AES43" i="1"/>
  <c r="AEW43" i="1"/>
  <c r="AEY43" i="1"/>
  <c r="AFB43" i="1"/>
  <c r="AFD43" i="1"/>
  <c r="AFG43" i="1"/>
  <c r="AFI43" i="1"/>
  <c r="AFL43" i="1"/>
  <c r="AFN43" i="1"/>
  <c r="AFQ43" i="1"/>
  <c r="AFS43" i="1"/>
  <c r="AFW43" i="1"/>
  <c r="AFZ43" i="1"/>
  <c r="AGA43" i="1"/>
  <c r="AGD43" i="1"/>
  <c r="AGE43" i="1"/>
  <c r="AGH43" i="1"/>
  <c r="AGI43" i="1"/>
  <c r="AGL43" i="1"/>
  <c r="AGM43" i="1"/>
  <c r="AGP43" i="1"/>
  <c r="AGQ43" i="1"/>
  <c r="AGT43" i="1"/>
  <c r="AGU43" i="1"/>
  <c r="AGX43" i="1"/>
  <c r="AGY43" i="1"/>
  <c r="AHB43" i="1"/>
  <c r="AHC43" i="1"/>
  <c r="AHF43" i="1"/>
  <c r="AHG43" i="1"/>
  <c r="AHJ43" i="1"/>
  <c r="AHK43" i="1"/>
  <c r="AHM43" i="1"/>
  <c r="AHN43" i="1"/>
  <c r="AHO43" i="1"/>
  <c r="AHP43" i="1"/>
  <c r="AHQ43" i="1"/>
  <c r="AHR43" i="1"/>
  <c r="AHS43" i="1"/>
  <c r="AHT43" i="1"/>
  <c r="AHU43" i="1"/>
  <c r="C44" i="1"/>
  <c r="E44" i="1"/>
  <c r="F44" i="1"/>
  <c r="G44" i="1"/>
  <c r="J44" i="1"/>
  <c r="K44" i="1"/>
  <c r="L44" i="1"/>
  <c r="N44" i="1"/>
  <c r="O44" i="1"/>
  <c r="Q44" i="1"/>
  <c r="R44" i="1"/>
  <c r="U44" i="1"/>
  <c r="V44" i="1"/>
  <c r="Y44" i="1"/>
  <c r="Z44" i="1"/>
  <c r="AA44" i="1"/>
  <c r="AB44" i="1"/>
  <c r="AD44" i="1"/>
  <c r="AF44" i="1"/>
  <c r="AI44" i="1"/>
  <c r="AK44" i="1"/>
  <c r="AM44" i="1"/>
  <c r="AO44" i="1"/>
  <c r="AR44" i="1"/>
  <c r="AS44" i="1"/>
  <c r="AV44" i="1"/>
  <c r="AW44" i="1"/>
  <c r="AX44" i="1"/>
  <c r="AZ44" i="1"/>
  <c r="BA44" i="1"/>
  <c r="BB44" i="1"/>
  <c r="BC44" i="1"/>
  <c r="BE44" i="1"/>
  <c r="BF44" i="1"/>
  <c r="BG44" i="1"/>
  <c r="BH44" i="1"/>
  <c r="CC44" i="1"/>
  <c r="CD44" i="1"/>
  <c r="CE44" i="1"/>
  <c r="CG44" i="1"/>
  <c r="CH44" i="1"/>
  <c r="CI44" i="1"/>
  <c r="CJ44" i="1"/>
  <c r="CL44" i="1"/>
  <c r="CM44" i="1"/>
  <c r="CN44" i="1"/>
  <c r="CO44" i="1"/>
  <c r="DJ44" i="1"/>
  <c r="DK44" i="1"/>
  <c r="DL44" i="1"/>
  <c r="DN44" i="1"/>
  <c r="DO44" i="1"/>
  <c r="DP44" i="1"/>
  <c r="DQ44" i="1"/>
  <c r="EL44" i="1"/>
  <c r="EM44" i="1"/>
  <c r="EN44" i="1"/>
  <c r="EP44" i="1"/>
  <c r="EQ44" i="1"/>
  <c r="ER44" i="1"/>
  <c r="ES44" i="1"/>
  <c r="FN44" i="1"/>
  <c r="FO44" i="1"/>
  <c r="FP44" i="1"/>
  <c r="FR44" i="1"/>
  <c r="FS44" i="1"/>
  <c r="FT44" i="1"/>
  <c r="FU44" i="1"/>
  <c r="GQ44" i="1"/>
  <c r="GR44" i="1"/>
  <c r="GS44" i="1"/>
  <c r="GU44" i="1"/>
  <c r="GV44" i="1"/>
  <c r="GW44" i="1"/>
  <c r="GX44" i="1"/>
  <c r="HS44" i="1"/>
  <c r="HT44" i="1"/>
  <c r="HU44" i="1"/>
  <c r="HW44" i="1"/>
  <c r="HX44" i="1"/>
  <c r="HY44" i="1"/>
  <c r="HZ44" i="1"/>
  <c r="IU44" i="1"/>
  <c r="IV44" i="1"/>
  <c r="IW44" i="1"/>
  <c r="IY44" i="1"/>
  <c r="IZ44" i="1"/>
  <c r="JA44" i="1"/>
  <c r="JB44" i="1"/>
  <c r="JW44" i="1"/>
  <c r="JX44" i="1"/>
  <c r="JY44" i="1"/>
  <c r="KA44" i="1"/>
  <c r="KB44" i="1"/>
  <c r="KC44" i="1"/>
  <c r="KD44" i="1"/>
  <c r="KY44" i="1"/>
  <c r="KZ44" i="1"/>
  <c r="LA44" i="1"/>
  <c r="LC44" i="1"/>
  <c r="LD44" i="1"/>
  <c r="LE44" i="1"/>
  <c r="LF44" i="1"/>
  <c r="MB44" i="1"/>
  <c r="MC44" i="1"/>
  <c r="MD44" i="1"/>
  <c r="MF44" i="1"/>
  <c r="MG44" i="1"/>
  <c r="MH44" i="1"/>
  <c r="MI44" i="1"/>
  <c r="ND44" i="1"/>
  <c r="NE44" i="1"/>
  <c r="NF44" i="1"/>
  <c r="NH44" i="1"/>
  <c r="NI44" i="1"/>
  <c r="NJ44" i="1"/>
  <c r="NK44" i="1"/>
  <c r="OF44" i="1"/>
  <c r="OG44" i="1"/>
  <c r="OH44" i="1"/>
  <c r="OJ44" i="1"/>
  <c r="OK44" i="1"/>
  <c r="OL44" i="1"/>
  <c r="OM44" i="1"/>
  <c r="PH44" i="1"/>
  <c r="PI44" i="1"/>
  <c r="PJ44" i="1"/>
  <c r="PL44" i="1"/>
  <c r="PM44" i="1"/>
  <c r="PN44" i="1"/>
  <c r="PO44" i="1"/>
  <c r="QJ44" i="1"/>
  <c r="QK44" i="1"/>
  <c r="QL44" i="1"/>
  <c r="QN44" i="1"/>
  <c r="QO44" i="1"/>
  <c r="QP44" i="1"/>
  <c r="QQ44" i="1"/>
  <c r="RL44" i="1"/>
  <c r="RM44" i="1"/>
  <c r="RN44" i="1"/>
  <c r="RP44" i="1"/>
  <c r="RQ44" i="1"/>
  <c r="RR44" i="1"/>
  <c r="RS44" i="1"/>
  <c r="SN44" i="1"/>
  <c r="SO44" i="1"/>
  <c r="SP44" i="1"/>
  <c r="SR44" i="1"/>
  <c r="SS44" i="1"/>
  <c r="ST44" i="1"/>
  <c r="SU44" i="1"/>
  <c r="TP44" i="1"/>
  <c r="TQ44" i="1"/>
  <c r="TR44" i="1"/>
  <c r="TT44" i="1"/>
  <c r="TU44" i="1"/>
  <c r="TV44" i="1"/>
  <c r="TW44" i="1"/>
  <c r="UR44" i="1"/>
  <c r="US44" i="1"/>
  <c r="UT44" i="1"/>
  <c r="UV44" i="1"/>
  <c r="UW44" i="1"/>
  <c r="UX44" i="1"/>
  <c r="UY44" i="1"/>
  <c r="VT44" i="1"/>
  <c r="VU44" i="1"/>
  <c r="VV44" i="1"/>
  <c r="VX44" i="1"/>
  <c r="VY44" i="1"/>
  <c r="VZ44" i="1"/>
  <c r="WA44" i="1"/>
  <c r="AAK44" i="1"/>
  <c r="AAM44" i="1"/>
  <c r="AAO44" i="1"/>
  <c r="AAQ44" i="1"/>
  <c r="AAS44" i="1"/>
  <c r="AAU44" i="1"/>
  <c r="AAW44" i="1"/>
  <c r="AAY44" i="1"/>
  <c r="ABA44" i="1"/>
  <c r="ABC44" i="1"/>
  <c r="ABE44" i="1"/>
  <c r="ABH44" i="1"/>
  <c r="ABJ44" i="1"/>
  <c r="ABL44" i="1"/>
  <c r="ABN44" i="1"/>
  <c r="ABP44" i="1"/>
  <c r="ABS44" i="1"/>
  <c r="ABU44" i="1"/>
  <c r="ABW44" i="1"/>
  <c r="ABY44" i="1"/>
  <c r="ACA44" i="1"/>
  <c r="ACD44" i="1"/>
  <c r="ACF44" i="1"/>
  <c r="ACH44" i="1"/>
  <c r="ACJ44" i="1"/>
  <c r="ACL44" i="1"/>
  <c r="ACO44" i="1"/>
  <c r="ACQ44" i="1"/>
  <c r="ACS44" i="1"/>
  <c r="ACU44" i="1"/>
  <c r="ACW44" i="1"/>
  <c r="ACZ44" i="1"/>
  <c r="ADA44" i="1"/>
  <c r="ADC44" i="1"/>
  <c r="ADD44" i="1"/>
  <c r="ADF44" i="1"/>
  <c r="ADG44" i="1"/>
  <c r="ADI44" i="1"/>
  <c r="ADJ44" i="1"/>
  <c r="ADL44" i="1"/>
  <c r="ADM44" i="1"/>
  <c r="ADP44" i="1"/>
  <c r="ADQ44" i="1"/>
  <c r="ADS44" i="1"/>
  <c r="ADT44" i="1"/>
  <c r="ADV44" i="1"/>
  <c r="ADW44" i="1"/>
  <c r="ADY44" i="1"/>
  <c r="ADZ44" i="1"/>
  <c r="AEB44" i="1"/>
  <c r="AEC44" i="1"/>
  <c r="AEF44" i="1"/>
  <c r="AEG44" i="1"/>
  <c r="AEI44" i="1"/>
  <c r="AEJ44" i="1"/>
  <c r="AEL44" i="1"/>
  <c r="AEM44" i="1"/>
  <c r="AEO44" i="1"/>
  <c r="AEP44" i="1"/>
  <c r="AER44" i="1"/>
  <c r="AES44" i="1"/>
  <c r="AEW44" i="1"/>
  <c r="AEY44" i="1"/>
  <c r="AFB44" i="1"/>
  <c r="AFD44" i="1"/>
  <c r="AFG44" i="1"/>
  <c r="AFI44" i="1"/>
  <c r="AFL44" i="1"/>
  <c r="AFN44" i="1"/>
  <c r="AFQ44" i="1"/>
  <c r="AFS44" i="1"/>
  <c r="AFW44" i="1"/>
  <c r="AFZ44" i="1"/>
  <c r="AGA44" i="1"/>
  <c r="AGD44" i="1"/>
  <c r="AGE44" i="1"/>
  <c r="AGH44" i="1"/>
  <c r="AGI44" i="1"/>
  <c r="AGL44" i="1"/>
  <c r="AGM44" i="1"/>
  <c r="AGP44" i="1"/>
  <c r="AGQ44" i="1"/>
  <c r="AGT44" i="1"/>
  <c r="AGU44" i="1"/>
  <c r="AGX44" i="1"/>
  <c r="AGY44" i="1"/>
  <c r="AHB44" i="1"/>
  <c r="AHC44" i="1"/>
  <c r="AHF44" i="1"/>
  <c r="AHG44" i="1"/>
  <c r="AHJ44" i="1"/>
  <c r="AHK44" i="1"/>
  <c r="AHM44" i="1"/>
  <c r="AHN44" i="1"/>
  <c r="AHO44" i="1"/>
  <c r="AHP44" i="1"/>
  <c r="AHQ44" i="1"/>
  <c r="AHR44" i="1"/>
  <c r="AHS44" i="1"/>
  <c r="AHT44" i="1"/>
  <c r="AHU44" i="1"/>
  <c r="C45" i="1"/>
  <c r="E45" i="1"/>
  <c r="F45" i="1"/>
  <c r="G45" i="1"/>
  <c r="J45" i="1"/>
  <c r="K45" i="1"/>
  <c r="L45" i="1"/>
  <c r="N45" i="1"/>
  <c r="O45" i="1"/>
  <c r="Q45" i="1"/>
  <c r="R45" i="1"/>
  <c r="U45" i="1"/>
  <c r="V45" i="1"/>
  <c r="Y45" i="1"/>
  <c r="Z45" i="1"/>
  <c r="AA45" i="1"/>
  <c r="AB45" i="1"/>
  <c r="AD45" i="1"/>
  <c r="AF45" i="1"/>
  <c r="AI45" i="1"/>
  <c r="AK45" i="1"/>
  <c r="AM45" i="1"/>
  <c r="AO45" i="1"/>
  <c r="AR45" i="1"/>
  <c r="AS45" i="1"/>
  <c r="AV45" i="1"/>
  <c r="AW45" i="1"/>
  <c r="AX45" i="1"/>
  <c r="AZ45" i="1"/>
  <c r="BA45" i="1"/>
  <c r="BB45" i="1"/>
  <c r="BC45" i="1"/>
  <c r="BE45" i="1"/>
  <c r="BF45" i="1"/>
  <c r="BG45" i="1"/>
  <c r="BH45" i="1"/>
  <c r="CC45" i="1"/>
  <c r="CD45" i="1"/>
  <c r="CE45" i="1"/>
  <c r="CG45" i="1"/>
  <c r="CH45" i="1"/>
  <c r="CI45" i="1"/>
  <c r="CJ45" i="1"/>
  <c r="CL45" i="1"/>
  <c r="CM45" i="1"/>
  <c r="CN45" i="1"/>
  <c r="CO45" i="1"/>
  <c r="DJ45" i="1"/>
  <c r="DK45" i="1"/>
  <c r="DL45" i="1"/>
  <c r="DN45" i="1"/>
  <c r="DO45" i="1"/>
  <c r="DP45" i="1"/>
  <c r="DQ45" i="1"/>
  <c r="EL45" i="1"/>
  <c r="EM45" i="1"/>
  <c r="EN45" i="1"/>
  <c r="EP45" i="1"/>
  <c r="EQ45" i="1"/>
  <c r="ER45" i="1"/>
  <c r="ES45" i="1"/>
  <c r="FN45" i="1"/>
  <c r="FO45" i="1"/>
  <c r="FP45" i="1"/>
  <c r="FR45" i="1"/>
  <c r="FS45" i="1"/>
  <c r="FT45" i="1"/>
  <c r="FU45" i="1"/>
  <c r="GQ45" i="1"/>
  <c r="GR45" i="1"/>
  <c r="GS45" i="1"/>
  <c r="GU45" i="1"/>
  <c r="GV45" i="1"/>
  <c r="GW45" i="1"/>
  <c r="GX45" i="1"/>
  <c r="HS45" i="1"/>
  <c r="HT45" i="1"/>
  <c r="HU45" i="1"/>
  <c r="HW45" i="1"/>
  <c r="HX45" i="1"/>
  <c r="HY45" i="1"/>
  <c r="HZ45" i="1"/>
  <c r="IU45" i="1"/>
  <c r="IV45" i="1"/>
  <c r="IW45" i="1"/>
  <c r="IY45" i="1"/>
  <c r="IZ45" i="1"/>
  <c r="JA45" i="1"/>
  <c r="JB45" i="1"/>
  <c r="JW45" i="1"/>
  <c r="JX45" i="1"/>
  <c r="JY45" i="1"/>
  <c r="KA45" i="1"/>
  <c r="KB45" i="1"/>
  <c r="KC45" i="1"/>
  <c r="KD45" i="1"/>
  <c r="KY45" i="1"/>
  <c r="KZ45" i="1"/>
  <c r="LA45" i="1"/>
  <c r="LC45" i="1"/>
  <c r="LD45" i="1"/>
  <c r="LE45" i="1"/>
  <c r="LF45" i="1"/>
  <c r="MB45" i="1"/>
  <c r="MC45" i="1"/>
  <c r="MD45" i="1"/>
  <c r="MF45" i="1"/>
  <c r="MG45" i="1"/>
  <c r="MH45" i="1"/>
  <c r="MI45" i="1"/>
  <c r="ND45" i="1"/>
  <c r="NE45" i="1"/>
  <c r="NF45" i="1"/>
  <c r="NH45" i="1"/>
  <c r="NI45" i="1"/>
  <c r="NJ45" i="1"/>
  <c r="NK45" i="1"/>
  <c r="OF45" i="1"/>
  <c r="OG45" i="1"/>
  <c r="OH45" i="1"/>
  <c r="OJ45" i="1"/>
  <c r="OK45" i="1"/>
  <c r="OL45" i="1"/>
  <c r="OM45" i="1"/>
  <c r="PH45" i="1"/>
  <c r="PI45" i="1"/>
  <c r="PJ45" i="1"/>
  <c r="PL45" i="1"/>
  <c r="PM45" i="1"/>
  <c r="PN45" i="1"/>
  <c r="PO45" i="1"/>
  <c r="QJ45" i="1"/>
  <c r="QK45" i="1"/>
  <c r="QL45" i="1"/>
  <c r="QN45" i="1"/>
  <c r="QO45" i="1"/>
  <c r="QP45" i="1"/>
  <c r="QQ45" i="1"/>
  <c r="RL45" i="1"/>
  <c r="RM45" i="1"/>
  <c r="RN45" i="1"/>
  <c r="RP45" i="1"/>
  <c r="RQ45" i="1"/>
  <c r="RR45" i="1"/>
  <c r="RS45" i="1"/>
  <c r="SN45" i="1"/>
  <c r="SO45" i="1"/>
  <c r="SP45" i="1"/>
  <c r="SR45" i="1"/>
  <c r="SS45" i="1"/>
  <c r="ST45" i="1"/>
  <c r="SU45" i="1"/>
  <c r="TP45" i="1"/>
  <c r="TQ45" i="1"/>
  <c r="TR45" i="1"/>
  <c r="TT45" i="1"/>
  <c r="TU45" i="1"/>
  <c r="TV45" i="1"/>
  <c r="TW45" i="1"/>
  <c r="UR45" i="1"/>
  <c r="US45" i="1"/>
  <c r="UT45" i="1"/>
  <c r="UV45" i="1"/>
  <c r="UW45" i="1"/>
  <c r="UX45" i="1"/>
  <c r="UY45" i="1"/>
  <c r="VT45" i="1"/>
  <c r="VU45" i="1"/>
  <c r="VV45" i="1"/>
  <c r="VX45" i="1"/>
  <c r="VY45" i="1"/>
  <c r="VZ45" i="1"/>
  <c r="WA45" i="1"/>
  <c r="AAK45" i="1"/>
  <c r="AAM45" i="1"/>
  <c r="AAO45" i="1"/>
  <c r="AAQ45" i="1"/>
  <c r="AAS45" i="1"/>
  <c r="AAU45" i="1"/>
  <c r="AAW45" i="1"/>
  <c r="AAY45" i="1"/>
  <c r="ABA45" i="1"/>
  <c r="ABC45" i="1"/>
  <c r="ABE45" i="1"/>
  <c r="ABH45" i="1"/>
  <c r="ABJ45" i="1"/>
  <c r="ABL45" i="1"/>
  <c r="ABN45" i="1"/>
  <c r="ABP45" i="1"/>
  <c r="ABS45" i="1"/>
  <c r="ABU45" i="1"/>
  <c r="ABW45" i="1"/>
  <c r="ABY45" i="1"/>
  <c r="ACA45" i="1"/>
  <c r="ACD45" i="1"/>
  <c r="ACF45" i="1"/>
  <c r="ACH45" i="1"/>
  <c r="ACJ45" i="1"/>
  <c r="ACL45" i="1"/>
  <c r="ACO45" i="1"/>
  <c r="ACQ45" i="1"/>
  <c r="ACS45" i="1"/>
  <c r="ACU45" i="1"/>
  <c r="ACW45" i="1"/>
  <c r="ACZ45" i="1"/>
  <c r="ADA45" i="1"/>
  <c r="ADC45" i="1"/>
  <c r="ADD45" i="1"/>
  <c r="ADF45" i="1"/>
  <c r="ADG45" i="1"/>
  <c r="ADI45" i="1"/>
  <c r="ADJ45" i="1"/>
  <c r="ADL45" i="1"/>
  <c r="ADM45" i="1"/>
  <c r="ADP45" i="1"/>
  <c r="ADQ45" i="1"/>
  <c r="ADS45" i="1"/>
  <c r="ADT45" i="1"/>
  <c r="ADV45" i="1"/>
  <c r="ADW45" i="1"/>
  <c r="ADY45" i="1"/>
  <c r="ADZ45" i="1"/>
  <c r="AEB45" i="1"/>
  <c r="AEC45" i="1"/>
  <c r="AEF45" i="1"/>
  <c r="AEG45" i="1"/>
  <c r="AEI45" i="1"/>
  <c r="AEJ45" i="1"/>
  <c r="AEL45" i="1"/>
  <c r="AEM45" i="1"/>
  <c r="AEO45" i="1"/>
  <c r="AEP45" i="1"/>
  <c r="AER45" i="1"/>
  <c r="AES45" i="1"/>
  <c r="AEW45" i="1"/>
  <c r="AEY45" i="1"/>
  <c r="AFB45" i="1"/>
  <c r="AFD45" i="1"/>
  <c r="AFG45" i="1"/>
  <c r="AFI45" i="1"/>
  <c r="AFL45" i="1"/>
  <c r="AFN45" i="1"/>
  <c r="AFQ45" i="1"/>
  <c r="AFS45" i="1"/>
  <c r="AFW45" i="1"/>
  <c r="AFZ45" i="1"/>
  <c r="AGA45" i="1"/>
  <c r="AGD45" i="1"/>
  <c r="AGE45" i="1"/>
  <c r="AGH45" i="1"/>
  <c r="AGI45" i="1"/>
  <c r="AGL45" i="1"/>
  <c r="AGM45" i="1"/>
  <c r="AGP45" i="1"/>
  <c r="AGQ45" i="1"/>
  <c r="AGT45" i="1"/>
  <c r="AGU45" i="1"/>
  <c r="AGX45" i="1"/>
  <c r="AGY45" i="1"/>
  <c r="AHB45" i="1"/>
  <c r="AHC45" i="1"/>
  <c r="AHF45" i="1"/>
  <c r="AHG45" i="1"/>
  <c r="AHJ45" i="1"/>
  <c r="AHK45" i="1"/>
  <c r="AHM45" i="1"/>
  <c r="AHN45" i="1"/>
  <c r="AHO45" i="1"/>
  <c r="AHP45" i="1"/>
  <c r="AHQ45" i="1"/>
  <c r="AHR45" i="1"/>
  <c r="AHS45" i="1"/>
  <c r="AHT45" i="1"/>
  <c r="AHU45" i="1"/>
  <c r="C46" i="1"/>
  <c r="E46" i="1"/>
  <c r="F46" i="1"/>
  <c r="G46" i="1"/>
  <c r="J46" i="1"/>
  <c r="K46" i="1"/>
  <c r="L46" i="1"/>
  <c r="N46" i="1"/>
  <c r="O46" i="1"/>
  <c r="Q46" i="1"/>
  <c r="R46" i="1"/>
  <c r="U46" i="1"/>
  <c r="V46" i="1"/>
  <c r="Y46" i="1"/>
  <c r="Z46" i="1"/>
  <c r="AA46" i="1"/>
  <c r="AB46" i="1"/>
  <c r="AD46" i="1"/>
  <c r="AF46" i="1"/>
  <c r="AI46" i="1"/>
  <c r="AK46" i="1"/>
  <c r="AM46" i="1"/>
  <c r="AO46" i="1"/>
  <c r="AR46" i="1"/>
  <c r="AS46" i="1"/>
  <c r="AV46" i="1"/>
  <c r="AW46" i="1"/>
  <c r="AX46" i="1"/>
  <c r="AZ46" i="1"/>
  <c r="BA46" i="1"/>
  <c r="BB46" i="1"/>
  <c r="BC46" i="1"/>
  <c r="BE46" i="1"/>
  <c r="BF46" i="1"/>
  <c r="BG46" i="1"/>
  <c r="BH46" i="1"/>
  <c r="CC46" i="1"/>
  <c r="CD46" i="1"/>
  <c r="CE46" i="1"/>
  <c r="CG46" i="1"/>
  <c r="CH46" i="1"/>
  <c r="CI46" i="1"/>
  <c r="CJ46" i="1"/>
  <c r="CL46" i="1"/>
  <c r="CM46" i="1"/>
  <c r="CN46" i="1"/>
  <c r="CO46" i="1"/>
  <c r="DJ46" i="1"/>
  <c r="DK46" i="1"/>
  <c r="DL46" i="1"/>
  <c r="DN46" i="1"/>
  <c r="DO46" i="1"/>
  <c r="DP46" i="1"/>
  <c r="DQ46" i="1"/>
  <c r="EL46" i="1"/>
  <c r="EM46" i="1"/>
  <c r="EN46" i="1"/>
  <c r="EP46" i="1"/>
  <c r="EQ46" i="1"/>
  <c r="ER46" i="1"/>
  <c r="ES46" i="1"/>
  <c r="FN46" i="1"/>
  <c r="FO46" i="1"/>
  <c r="FP46" i="1"/>
  <c r="FR46" i="1"/>
  <c r="FS46" i="1"/>
  <c r="FT46" i="1"/>
  <c r="FU46" i="1"/>
  <c r="GQ46" i="1"/>
  <c r="GR46" i="1"/>
  <c r="GS46" i="1"/>
  <c r="GU46" i="1"/>
  <c r="GV46" i="1"/>
  <c r="GW46" i="1"/>
  <c r="GX46" i="1"/>
  <c r="HS46" i="1"/>
  <c r="HT46" i="1"/>
  <c r="HU46" i="1"/>
  <c r="HW46" i="1"/>
  <c r="HX46" i="1"/>
  <c r="HY46" i="1"/>
  <c r="HZ46" i="1"/>
  <c r="IU46" i="1"/>
  <c r="IV46" i="1"/>
  <c r="IW46" i="1"/>
  <c r="IY46" i="1"/>
  <c r="IZ46" i="1"/>
  <c r="JA46" i="1"/>
  <c r="JB46" i="1"/>
  <c r="JW46" i="1"/>
  <c r="JX46" i="1"/>
  <c r="JY46" i="1"/>
  <c r="KA46" i="1"/>
  <c r="KB46" i="1"/>
  <c r="KC46" i="1"/>
  <c r="KD46" i="1"/>
  <c r="KY46" i="1"/>
  <c r="KZ46" i="1"/>
  <c r="LA46" i="1"/>
  <c r="LC46" i="1"/>
  <c r="LD46" i="1"/>
  <c r="LE46" i="1"/>
  <c r="LF46" i="1"/>
  <c r="MB46" i="1"/>
  <c r="MC46" i="1"/>
  <c r="MD46" i="1"/>
  <c r="MF46" i="1"/>
  <c r="MG46" i="1"/>
  <c r="MH46" i="1"/>
  <c r="MI46" i="1"/>
  <c r="ND46" i="1"/>
  <c r="NE46" i="1"/>
  <c r="NF46" i="1"/>
  <c r="NH46" i="1"/>
  <c r="NI46" i="1"/>
  <c r="NJ46" i="1"/>
  <c r="NK46" i="1"/>
  <c r="OF46" i="1"/>
  <c r="OG46" i="1"/>
  <c r="OH46" i="1"/>
  <c r="OJ46" i="1"/>
  <c r="OK46" i="1"/>
  <c r="OL46" i="1"/>
  <c r="OM46" i="1"/>
  <c r="PH46" i="1"/>
  <c r="PI46" i="1"/>
  <c r="PJ46" i="1"/>
  <c r="PL46" i="1"/>
  <c r="PM46" i="1"/>
  <c r="PN46" i="1"/>
  <c r="PO46" i="1"/>
  <c r="QJ46" i="1"/>
  <c r="QK46" i="1"/>
  <c r="QL46" i="1"/>
  <c r="QN46" i="1"/>
  <c r="QO46" i="1"/>
  <c r="QP46" i="1"/>
  <c r="QQ46" i="1"/>
  <c r="RL46" i="1"/>
  <c r="RM46" i="1"/>
  <c r="RN46" i="1"/>
  <c r="RP46" i="1"/>
  <c r="RQ46" i="1"/>
  <c r="RR46" i="1"/>
  <c r="RS46" i="1"/>
  <c r="SN46" i="1"/>
  <c r="SO46" i="1"/>
  <c r="SP46" i="1"/>
  <c r="SR46" i="1"/>
  <c r="SS46" i="1"/>
  <c r="ST46" i="1"/>
  <c r="SU46" i="1"/>
  <c r="TP46" i="1"/>
  <c r="TQ46" i="1"/>
  <c r="TR46" i="1"/>
  <c r="TT46" i="1"/>
  <c r="TU46" i="1"/>
  <c r="TV46" i="1"/>
  <c r="TW46" i="1"/>
  <c r="UR46" i="1"/>
  <c r="US46" i="1"/>
  <c r="UT46" i="1"/>
  <c r="UV46" i="1"/>
  <c r="UW46" i="1"/>
  <c r="UX46" i="1"/>
  <c r="UY46" i="1"/>
  <c r="VT46" i="1"/>
  <c r="VU46" i="1"/>
  <c r="VV46" i="1"/>
  <c r="VX46" i="1"/>
  <c r="VY46" i="1"/>
  <c r="VZ46" i="1"/>
  <c r="WA46" i="1"/>
  <c r="AAK46" i="1"/>
  <c r="AAM46" i="1"/>
  <c r="AAO46" i="1"/>
  <c r="AAQ46" i="1"/>
  <c r="AAS46" i="1"/>
  <c r="AAU46" i="1"/>
  <c r="AAW46" i="1"/>
  <c r="AAY46" i="1"/>
  <c r="ABA46" i="1"/>
  <c r="ABC46" i="1"/>
  <c r="ABE46" i="1"/>
  <c r="ABH46" i="1"/>
  <c r="ABJ46" i="1"/>
  <c r="ABL46" i="1"/>
  <c r="ABN46" i="1"/>
  <c r="ABP46" i="1"/>
  <c r="ABS46" i="1"/>
  <c r="ABU46" i="1"/>
  <c r="ABW46" i="1"/>
  <c r="ABY46" i="1"/>
  <c r="ACA46" i="1"/>
  <c r="ACD46" i="1"/>
  <c r="ACF46" i="1"/>
  <c r="ACH46" i="1"/>
  <c r="ACJ46" i="1"/>
  <c r="ACL46" i="1"/>
  <c r="ACO46" i="1"/>
  <c r="ACQ46" i="1"/>
  <c r="ACS46" i="1"/>
  <c r="ACU46" i="1"/>
  <c r="ACW46" i="1"/>
  <c r="ACZ46" i="1"/>
  <c r="ADA46" i="1"/>
  <c r="ADC46" i="1"/>
  <c r="ADD46" i="1"/>
  <c r="ADF46" i="1"/>
  <c r="ADG46" i="1"/>
  <c r="ADI46" i="1"/>
  <c r="ADJ46" i="1"/>
  <c r="ADL46" i="1"/>
  <c r="ADM46" i="1"/>
  <c r="ADP46" i="1"/>
  <c r="ADQ46" i="1"/>
  <c r="ADS46" i="1"/>
  <c r="ADT46" i="1"/>
  <c r="ADV46" i="1"/>
  <c r="ADW46" i="1"/>
  <c r="ADY46" i="1"/>
  <c r="ADZ46" i="1"/>
  <c r="AEB46" i="1"/>
  <c r="AEC46" i="1"/>
  <c r="AEF46" i="1"/>
  <c r="AEG46" i="1"/>
  <c r="AEI46" i="1"/>
  <c r="AEJ46" i="1"/>
  <c r="AEL46" i="1"/>
  <c r="AEM46" i="1"/>
  <c r="AEO46" i="1"/>
  <c r="AEP46" i="1"/>
  <c r="AER46" i="1"/>
  <c r="AES46" i="1"/>
  <c r="AEW46" i="1"/>
  <c r="AEY46" i="1"/>
  <c r="AFB46" i="1"/>
  <c r="AFD46" i="1"/>
  <c r="AFG46" i="1"/>
  <c r="AFI46" i="1"/>
  <c r="AFL46" i="1"/>
  <c r="AFN46" i="1"/>
  <c r="AFQ46" i="1"/>
  <c r="AFS46" i="1"/>
  <c r="AFW46" i="1"/>
  <c r="AFZ46" i="1"/>
  <c r="AGA46" i="1"/>
  <c r="AGD46" i="1"/>
  <c r="AGE46" i="1"/>
  <c r="AGH46" i="1"/>
  <c r="AGI46" i="1"/>
  <c r="AGL46" i="1"/>
  <c r="AGM46" i="1"/>
  <c r="AGP46" i="1"/>
  <c r="AGQ46" i="1"/>
  <c r="AGT46" i="1"/>
  <c r="AGU46" i="1"/>
  <c r="AGX46" i="1"/>
  <c r="AGY46" i="1"/>
  <c r="AHB46" i="1"/>
  <c r="AHC46" i="1"/>
  <c r="AHF46" i="1"/>
  <c r="AHG46" i="1"/>
  <c r="AHJ46" i="1"/>
  <c r="AHK46" i="1"/>
  <c r="AHM46" i="1"/>
  <c r="AHN46" i="1"/>
  <c r="AHO46" i="1"/>
  <c r="AHP46" i="1"/>
  <c r="AHQ46" i="1"/>
  <c r="AHR46" i="1"/>
  <c r="AHS46" i="1"/>
  <c r="AHT46" i="1"/>
  <c r="AHU46" i="1"/>
  <c r="C47" i="1"/>
  <c r="E47" i="1"/>
  <c r="F47" i="1"/>
  <c r="G47" i="1"/>
  <c r="J47" i="1"/>
  <c r="K47" i="1"/>
  <c r="L47" i="1"/>
  <c r="N47" i="1"/>
  <c r="O47" i="1"/>
  <c r="Q47" i="1"/>
  <c r="R47" i="1"/>
  <c r="U47" i="1"/>
  <c r="V47" i="1"/>
  <c r="Y47" i="1"/>
  <c r="Z47" i="1"/>
  <c r="AA47" i="1"/>
  <c r="AB47" i="1"/>
  <c r="AD47" i="1"/>
  <c r="AF47" i="1"/>
  <c r="AI47" i="1"/>
  <c r="AK47" i="1"/>
  <c r="AM47" i="1"/>
  <c r="AO47" i="1"/>
  <c r="AR47" i="1"/>
  <c r="AS47" i="1"/>
  <c r="AV47" i="1"/>
  <c r="AW47" i="1"/>
  <c r="AX47" i="1"/>
  <c r="AZ47" i="1"/>
  <c r="BA47" i="1"/>
  <c r="BB47" i="1"/>
  <c r="BC47" i="1"/>
  <c r="BE47" i="1"/>
  <c r="BF47" i="1"/>
  <c r="BG47" i="1"/>
  <c r="BH47" i="1"/>
  <c r="CC47" i="1"/>
  <c r="CD47" i="1"/>
  <c r="CE47" i="1"/>
  <c r="CG47" i="1"/>
  <c r="CH47" i="1"/>
  <c r="CI47" i="1"/>
  <c r="CJ47" i="1"/>
  <c r="CL47" i="1"/>
  <c r="CM47" i="1"/>
  <c r="CN47" i="1"/>
  <c r="CO47" i="1"/>
  <c r="DJ47" i="1"/>
  <c r="DK47" i="1"/>
  <c r="DL47" i="1"/>
  <c r="DN47" i="1"/>
  <c r="DO47" i="1"/>
  <c r="DP47" i="1"/>
  <c r="DQ47" i="1"/>
  <c r="EL47" i="1"/>
  <c r="EM47" i="1"/>
  <c r="EN47" i="1"/>
  <c r="EP47" i="1"/>
  <c r="EQ47" i="1"/>
  <c r="ER47" i="1"/>
  <c r="ES47" i="1"/>
  <c r="FN47" i="1"/>
  <c r="FO47" i="1"/>
  <c r="FP47" i="1"/>
  <c r="FR47" i="1"/>
  <c r="FS47" i="1"/>
  <c r="FT47" i="1"/>
  <c r="FU47" i="1"/>
  <c r="GQ47" i="1"/>
  <c r="GR47" i="1"/>
  <c r="GS47" i="1"/>
  <c r="GU47" i="1"/>
  <c r="GV47" i="1"/>
  <c r="GW47" i="1"/>
  <c r="GX47" i="1"/>
  <c r="HS47" i="1"/>
  <c r="HT47" i="1"/>
  <c r="HU47" i="1"/>
  <c r="HW47" i="1"/>
  <c r="HX47" i="1"/>
  <c r="HY47" i="1"/>
  <c r="HZ47" i="1"/>
  <c r="IU47" i="1"/>
  <c r="IV47" i="1"/>
  <c r="IW47" i="1"/>
  <c r="IY47" i="1"/>
  <c r="IZ47" i="1"/>
  <c r="JA47" i="1"/>
  <c r="JB47" i="1"/>
  <c r="JW47" i="1"/>
  <c r="JX47" i="1"/>
  <c r="JY47" i="1"/>
  <c r="KA47" i="1"/>
  <c r="KB47" i="1"/>
  <c r="KC47" i="1"/>
  <c r="KD47" i="1"/>
  <c r="KY47" i="1"/>
  <c r="KZ47" i="1"/>
  <c r="LA47" i="1"/>
  <c r="LC47" i="1"/>
  <c r="LD47" i="1"/>
  <c r="LE47" i="1"/>
  <c r="LF47" i="1"/>
  <c r="MB47" i="1"/>
  <c r="MC47" i="1"/>
  <c r="MD47" i="1"/>
  <c r="MF47" i="1"/>
  <c r="MG47" i="1"/>
  <c r="MH47" i="1"/>
  <c r="MI47" i="1"/>
  <c r="ND47" i="1"/>
  <c r="NE47" i="1"/>
  <c r="NF47" i="1"/>
  <c r="NH47" i="1"/>
  <c r="NI47" i="1"/>
  <c r="NJ47" i="1"/>
  <c r="NK47" i="1"/>
  <c r="OF47" i="1"/>
  <c r="OG47" i="1"/>
  <c r="OH47" i="1"/>
  <c r="OJ47" i="1"/>
  <c r="OK47" i="1"/>
  <c r="OL47" i="1"/>
  <c r="OM47" i="1"/>
  <c r="PH47" i="1"/>
  <c r="PI47" i="1"/>
  <c r="PJ47" i="1"/>
  <c r="PL47" i="1"/>
  <c r="PM47" i="1"/>
  <c r="PN47" i="1"/>
  <c r="PO47" i="1"/>
  <c r="QJ47" i="1"/>
  <c r="QK47" i="1"/>
  <c r="QL47" i="1"/>
  <c r="QN47" i="1"/>
  <c r="QO47" i="1"/>
  <c r="QP47" i="1"/>
  <c r="QQ47" i="1"/>
  <c r="RL47" i="1"/>
  <c r="RM47" i="1"/>
  <c r="RN47" i="1"/>
  <c r="RP47" i="1"/>
  <c r="RQ47" i="1"/>
  <c r="RR47" i="1"/>
  <c r="RS47" i="1"/>
  <c r="SN47" i="1"/>
  <c r="SO47" i="1"/>
  <c r="SP47" i="1"/>
  <c r="SR47" i="1"/>
  <c r="SS47" i="1"/>
  <c r="ST47" i="1"/>
  <c r="SU47" i="1"/>
  <c r="TP47" i="1"/>
  <c r="TQ47" i="1"/>
  <c r="TR47" i="1"/>
  <c r="TT47" i="1"/>
  <c r="TU47" i="1"/>
  <c r="TV47" i="1"/>
  <c r="TW47" i="1"/>
  <c r="UR47" i="1"/>
  <c r="US47" i="1"/>
  <c r="UT47" i="1"/>
  <c r="UV47" i="1"/>
  <c r="UW47" i="1"/>
  <c r="UX47" i="1"/>
  <c r="UY47" i="1"/>
  <c r="VT47" i="1"/>
  <c r="VU47" i="1"/>
  <c r="VV47" i="1"/>
  <c r="VX47" i="1"/>
  <c r="VY47" i="1"/>
  <c r="VZ47" i="1"/>
  <c r="WA47" i="1"/>
  <c r="AAK47" i="1"/>
  <c r="AAM47" i="1"/>
  <c r="AAO47" i="1"/>
  <c r="AAQ47" i="1"/>
  <c r="AAS47" i="1"/>
  <c r="AAU47" i="1"/>
  <c r="AAW47" i="1"/>
  <c r="AAY47" i="1"/>
  <c r="ABA47" i="1"/>
  <c r="ABC47" i="1"/>
  <c r="ABE47" i="1"/>
  <c r="ABH47" i="1"/>
  <c r="ABJ47" i="1"/>
  <c r="ABL47" i="1"/>
  <c r="ABN47" i="1"/>
  <c r="ABP47" i="1"/>
  <c r="ABS47" i="1"/>
  <c r="ABU47" i="1"/>
  <c r="ABW47" i="1"/>
  <c r="ABY47" i="1"/>
  <c r="ACA47" i="1"/>
  <c r="ACD47" i="1"/>
  <c r="ACF47" i="1"/>
  <c r="ACH47" i="1"/>
  <c r="ACJ47" i="1"/>
  <c r="ACL47" i="1"/>
  <c r="ACO47" i="1"/>
  <c r="ACQ47" i="1"/>
  <c r="ACS47" i="1"/>
  <c r="ACU47" i="1"/>
  <c r="ACW47" i="1"/>
  <c r="ACZ47" i="1"/>
  <c r="ADA47" i="1"/>
  <c r="ADC47" i="1"/>
  <c r="ADD47" i="1"/>
  <c r="ADF47" i="1"/>
  <c r="ADG47" i="1"/>
  <c r="ADI47" i="1"/>
  <c r="ADJ47" i="1"/>
  <c r="ADL47" i="1"/>
  <c r="ADM47" i="1"/>
  <c r="ADP47" i="1"/>
  <c r="ADQ47" i="1"/>
  <c r="ADS47" i="1"/>
  <c r="ADT47" i="1"/>
  <c r="ADV47" i="1"/>
  <c r="ADW47" i="1"/>
  <c r="ADY47" i="1"/>
  <c r="ADZ47" i="1"/>
  <c r="AEB47" i="1"/>
  <c r="AEC47" i="1"/>
  <c r="AEF47" i="1"/>
  <c r="AEG47" i="1"/>
  <c r="AEI47" i="1"/>
  <c r="AEJ47" i="1"/>
  <c r="AEL47" i="1"/>
  <c r="AEM47" i="1"/>
  <c r="AEO47" i="1"/>
  <c r="AEP47" i="1"/>
  <c r="AER47" i="1"/>
  <c r="AES47" i="1"/>
  <c r="AEW47" i="1"/>
  <c r="AEY47" i="1"/>
  <c r="AFB47" i="1"/>
  <c r="AFD47" i="1"/>
  <c r="AFG47" i="1"/>
  <c r="AFI47" i="1"/>
  <c r="AFL47" i="1"/>
  <c r="AFN47" i="1"/>
  <c r="AFQ47" i="1"/>
  <c r="AFS47" i="1"/>
  <c r="AFW47" i="1"/>
  <c r="AFZ47" i="1"/>
  <c r="AGA47" i="1"/>
  <c r="AGD47" i="1"/>
  <c r="AGE47" i="1"/>
  <c r="AGH47" i="1"/>
  <c r="AGI47" i="1"/>
  <c r="AGL47" i="1"/>
  <c r="AGM47" i="1"/>
  <c r="AGP47" i="1"/>
  <c r="AGQ47" i="1"/>
  <c r="AGT47" i="1"/>
  <c r="AGU47" i="1"/>
  <c r="AGX47" i="1"/>
  <c r="AGY47" i="1"/>
  <c r="AHB47" i="1"/>
  <c r="AHC47" i="1"/>
  <c r="AHF47" i="1"/>
  <c r="AHG47" i="1"/>
  <c r="AHJ47" i="1"/>
  <c r="AHK47" i="1"/>
  <c r="AHM47" i="1"/>
  <c r="AHN47" i="1"/>
  <c r="AHO47" i="1"/>
  <c r="AHP47" i="1"/>
  <c r="AHQ47" i="1"/>
  <c r="AHR47" i="1"/>
  <c r="AHS47" i="1"/>
  <c r="AHT47" i="1"/>
  <c r="AHU47" i="1"/>
  <c r="C48" i="1"/>
  <c r="E48" i="1"/>
  <c r="F48" i="1"/>
  <c r="G48" i="1"/>
  <c r="J48" i="1"/>
  <c r="K48" i="1"/>
  <c r="L48" i="1"/>
  <c r="N48" i="1"/>
  <c r="O48" i="1"/>
  <c r="Q48" i="1"/>
  <c r="R48" i="1"/>
  <c r="U48" i="1"/>
  <c r="V48" i="1"/>
  <c r="Y48" i="1"/>
  <c r="Z48" i="1"/>
  <c r="AA48" i="1"/>
  <c r="AB48" i="1"/>
  <c r="AD48" i="1"/>
  <c r="AF48" i="1"/>
  <c r="AI48" i="1"/>
  <c r="AK48" i="1"/>
  <c r="AM48" i="1"/>
  <c r="AO48" i="1"/>
  <c r="AR48" i="1"/>
  <c r="AS48" i="1"/>
  <c r="AV48" i="1"/>
  <c r="AW48" i="1"/>
  <c r="AX48" i="1"/>
  <c r="AZ48" i="1"/>
  <c r="BA48" i="1"/>
  <c r="BB48" i="1"/>
  <c r="BC48" i="1"/>
  <c r="BE48" i="1"/>
  <c r="BF48" i="1"/>
  <c r="BG48" i="1"/>
  <c r="BH48" i="1"/>
  <c r="CC48" i="1"/>
  <c r="CD48" i="1"/>
  <c r="CE48" i="1"/>
  <c r="CG48" i="1"/>
  <c r="CH48" i="1"/>
  <c r="CI48" i="1"/>
  <c r="CJ48" i="1"/>
  <c r="CL48" i="1"/>
  <c r="CM48" i="1"/>
  <c r="CN48" i="1"/>
  <c r="CO48" i="1"/>
  <c r="DJ48" i="1"/>
  <c r="DK48" i="1"/>
  <c r="DL48" i="1"/>
  <c r="DN48" i="1"/>
  <c r="DO48" i="1"/>
  <c r="DP48" i="1"/>
  <c r="DQ48" i="1"/>
  <c r="EL48" i="1"/>
  <c r="EM48" i="1"/>
  <c r="EN48" i="1"/>
  <c r="EP48" i="1"/>
  <c r="EQ48" i="1"/>
  <c r="ER48" i="1"/>
  <c r="ES48" i="1"/>
  <c r="FN48" i="1"/>
  <c r="FO48" i="1"/>
  <c r="FP48" i="1"/>
  <c r="FR48" i="1"/>
  <c r="FS48" i="1"/>
  <c r="FT48" i="1"/>
  <c r="FU48" i="1"/>
  <c r="GQ48" i="1"/>
  <c r="GR48" i="1"/>
  <c r="GS48" i="1"/>
  <c r="GU48" i="1"/>
  <c r="GV48" i="1"/>
  <c r="GW48" i="1"/>
  <c r="GX48" i="1"/>
  <c r="HS48" i="1"/>
  <c r="HT48" i="1"/>
  <c r="HU48" i="1"/>
  <c r="HW48" i="1"/>
  <c r="HX48" i="1"/>
  <c r="HY48" i="1"/>
  <c r="HZ48" i="1"/>
  <c r="IU48" i="1"/>
  <c r="IV48" i="1"/>
  <c r="IW48" i="1"/>
  <c r="IY48" i="1"/>
  <c r="IZ48" i="1"/>
  <c r="JA48" i="1"/>
  <c r="JB48" i="1"/>
  <c r="JW48" i="1"/>
  <c r="JX48" i="1"/>
  <c r="JY48" i="1"/>
  <c r="KA48" i="1"/>
  <c r="KB48" i="1"/>
  <c r="KC48" i="1"/>
  <c r="KD48" i="1"/>
  <c r="KY48" i="1"/>
  <c r="KZ48" i="1"/>
  <c r="LA48" i="1"/>
  <c r="LC48" i="1"/>
  <c r="LD48" i="1"/>
  <c r="LE48" i="1"/>
  <c r="LF48" i="1"/>
  <c r="MB48" i="1"/>
  <c r="MC48" i="1"/>
  <c r="MD48" i="1"/>
  <c r="MF48" i="1"/>
  <c r="MG48" i="1"/>
  <c r="MH48" i="1"/>
  <c r="MI48" i="1"/>
  <c r="ND48" i="1"/>
  <c r="NE48" i="1"/>
  <c r="NF48" i="1"/>
  <c r="NH48" i="1"/>
  <c r="NI48" i="1"/>
  <c r="NJ48" i="1"/>
  <c r="NK48" i="1"/>
  <c r="OF48" i="1"/>
  <c r="OG48" i="1"/>
  <c r="OH48" i="1"/>
  <c r="OJ48" i="1"/>
  <c r="OK48" i="1"/>
  <c r="OL48" i="1"/>
  <c r="OM48" i="1"/>
  <c r="PH48" i="1"/>
  <c r="PI48" i="1"/>
  <c r="PJ48" i="1"/>
  <c r="PL48" i="1"/>
  <c r="PM48" i="1"/>
  <c r="PN48" i="1"/>
  <c r="PO48" i="1"/>
  <c r="QJ48" i="1"/>
  <c r="QK48" i="1"/>
  <c r="QL48" i="1"/>
  <c r="QN48" i="1"/>
  <c r="QO48" i="1"/>
  <c r="QP48" i="1"/>
  <c r="QQ48" i="1"/>
  <c r="RL48" i="1"/>
  <c r="RM48" i="1"/>
  <c r="RN48" i="1"/>
  <c r="RP48" i="1"/>
  <c r="RQ48" i="1"/>
  <c r="RR48" i="1"/>
  <c r="RS48" i="1"/>
  <c r="SN48" i="1"/>
  <c r="SO48" i="1"/>
  <c r="SP48" i="1"/>
  <c r="SR48" i="1"/>
  <c r="SS48" i="1"/>
  <c r="ST48" i="1"/>
  <c r="SU48" i="1"/>
  <c r="TP48" i="1"/>
  <c r="TQ48" i="1"/>
  <c r="TR48" i="1"/>
  <c r="TT48" i="1"/>
  <c r="TU48" i="1"/>
  <c r="TV48" i="1"/>
  <c r="TW48" i="1"/>
  <c r="UR48" i="1"/>
  <c r="US48" i="1"/>
  <c r="UT48" i="1"/>
  <c r="UV48" i="1"/>
  <c r="UW48" i="1"/>
  <c r="UX48" i="1"/>
  <c r="UY48" i="1"/>
  <c r="VT48" i="1"/>
  <c r="VU48" i="1"/>
  <c r="VV48" i="1"/>
  <c r="VX48" i="1"/>
  <c r="VY48" i="1"/>
  <c r="VZ48" i="1"/>
  <c r="WA48" i="1"/>
  <c r="AAK48" i="1"/>
  <c r="AAM48" i="1"/>
  <c r="AAO48" i="1"/>
  <c r="AAQ48" i="1"/>
  <c r="AAS48" i="1"/>
  <c r="AAU48" i="1"/>
  <c r="AAW48" i="1"/>
  <c r="AAY48" i="1"/>
  <c r="ABA48" i="1"/>
  <c r="ABC48" i="1"/>
  <c r="ABE48" i="1"/>
  <c r="ABH48" i="1"/>
  <c r="ABJ48" i="1"/>
  <c r="ABL48" i="1"/>
  <c r="ABN48" i="1"/>
  <c r="ABP48" i="1"/>
  <c r="ABS48" i="1"/>
  <c r="ABU48" i="1"/>
  <c r="ABW48" i="1"/>
  <c r="ABY48" i="1"/>
  <c r="ACA48" i="1"/>
  <c r="ACD48" i="1"/>
  <c r="ACF48" i="1"/>
  <c r="ACH48" i="1"/>
  <c r="ACJ48" i="1"/>
  <c r="ACL48" i="1"/>
  <c r="ACO48" i="1"/>
  <c r="ACQ48" i="1"/>
  <c r="ACS48" i="1"/>
  <c r="ACU48" i="1"/>
  <c r="ACW48" i="1"/>
  <c r="ACZ48" i="1"/>
  <c r="ADA48" i="1"/>
  <c r="ADC48" i="1"/>
  <c r="ADD48" i="1"/>
  <c r="ADF48" i="1"/>
  <c r="ADG48" i="1"/>
  <c r="ADI48" i="1"/>
  <c r="ADJ48" i="1"/>
  <c r="ADL48" i="1"/>
  <c r="ADM48" i="1"/>
  <c r="ADP48" i="1"/>
  <c r="ADQ48" i="1"/>
  <c r="ADS48" i="1"/>
  <c r="ADT48" i="1"/>
  <c r="ADV48" i="1"/>
  <c r="ADW48" i="1"/>
  <c r="ADY48" i="1"/>
  <c r="ADZ48" i="1"/>
  <c r="AEB48" i="1"/>
  <c r="AEC48" i="1"/>
  <c r="AEF48" i="1"/>
  <c r="AEG48" i="1"/>
  <c r="AEI48" i="1"/>
  <c r="AEJ48" i="1"/>
  <c r="AEL48" i="1"/>
  <c r="AEM48" i="1"/>
  <c r="AEO48" i="1"/>
  <c r="AEP48" i="1"/>
  <c r="AER48" i="1"/>
  <c r="AES48" i="1"/>
  <c r="AEW48" i="1"/>
  <c r="AEY48" i="1"/>
  <c r="AFB48" i="1"/>
  <c r="AFD48" i="1"/>
  <c r="AFG48" i="1"/>
  <c r="AFI48" i="1"/>
  <c r="AFL48" i="1"/>
  <c r="AFN48" i="1"/>
  <c r="AFQ48" i="1"/>
  <c r="AFS48" i="1"/>
  <c r="AFW48" i="1"/>
  <c r="AFZ48" i="1"/>
  <c r="AGA48" i="1"/>
  <c r="AGD48" i="1"/>
  <c r="AGE48" i="1"/>
  <c r="AGH48" i="1"/>
  <c r="AGI48" i="1"/>
  <c r="AGL48" i="1"/>
  <c r="AGM48" i="1"/>
  <c r="AGP48" i="1"/>
  <c r="AGQ48" i="1"/>
  <c r="AGT48" i="1"/>
  <c r="AGU48" i="1"/>
  <c r="AGX48" i="1"/>
  <c r="AGY48" i="1"/>
  <c r="AHB48" i="1"/>
  <c r="AHC48" i="1"/>
  <c r="AHF48" i="1"/>
  <c r="AHG48" i="1"/>
  <c r="AHJ48" i="1"/>
  <c r="AHK48" i="1"/>
  <c r="AHM48" i="1"/>
  <c r="AHN48" i="1"/>
  <c r="AHO48" i="1"/>
  <c r="AHP48" i="1"/>
  <c r="AHQ48" i="1"/>
  <c r="AHR48" i="1"/>
  <c r="AHS48" i="1"/>
  <c r="AHT48" i="1"/>
  <c r="AHU48" i="1"/>
  <c r="C49" i="1"/>
  <c r="E49" i="1"/>
  <c r="F49" i="1"/>
  <c r="G49" i="1"/>
  <c r="J49" i="1"/>
  <c r="K49" i="1"/>
  <c r="L49" i="1"/>
  <c r="N49" i="1"/>
  <c r="O49" i="1"/>
  <c r="Q49" i="1"/>
  <c r="R49" i="1"/>
  <c r="U49" i="1"/>
  <c r="V49" i="1"/>
  <c r="Y49" i="1"/>
  <c r="Z49" i="1"/>
  <c r="AA49" i="1"/>
  <c r="AB49" i="1"/>
  <c r="AD49" i="1"/>
  <c r="AF49" i="1"/>
  <c r="AI49" i="1"/>
  <c r="AK49" i="1"/>
  <c r="AM49" i="1"/>
  <c r="AO49" i="1"/>
  <c r="AR49" i="1"/>
  <c r="AS49" i="1"/>
  <c r="AV49" i="1"/>
  <c r="AW49" i="1"/>
  <c r="AX49" i="1"/>
  <c r="AZ49" i="1"/>
  <c r="BA49" i="1"/>
  <c r="BB49" i="1"/>
  <c r="BC49" i="1"/>
  <c r="BE49" i="1"/>
  <c r="BF49" i="1"/>
  <c r="BG49" i="1"/>
  <c r="BH49" i="1"/>
  <c r="CC49" i="1"/>
  <c r="CD49" i="1"/>
  <c r="CE49" i="1"/>
  <c r="CG49" i="1"/>
  <c r="CH49" i="1"/>
  <c r="CI49" i="1"/>
  <c r="CJ49" i="1"/>
  <c r="CL49" i="1"/>
  <c r="CM49" i="1"/>
  <c r="CN49" i="1"/>
  <c r="CO49" i="1"/>
  <c r="DJ49" i="1"/>
  <c r="DK49" i="1"/>
  <c r="DL49" i="1"/>
  <c r="DN49" i="1"/>
  <c r="DO49" i="1"/>
  <c r="DP49" i="1"/>
  <c r="DQ49" i="1"/>
  <c r="EL49" i="1"/>
  <c r="EM49" i="1"/>
  <c r="EN49" i="1"/>
  <c r="EP49" i="1"/>
  <c r="EQ49" i="1"/>
  <c r="ER49" i="1"/>
  <c r="ES49" i="1"/>
  <c r="FN49" i="1"/>
  <c r="FO49" i="1"/>
  <c r="FP49" i="1"/>
  <c r="FR49" i="1"/>
  <c r="FS49" i="1"/>
  <c r="FT49" i="1"/>
  <c r="FU49" i="1"/>
  <c r="GQ49" i="1"/>
  <c r="GR49" i="1"/>
  <c r="GS49" i="1"/>
  <c r="GU49" i="1"/>
  <c r="GV49" i="1"/>
  <c r="GW49" i="1"/>
  <c r="GX49" i="1"/>
  <c r="HS49" i="1"/>
  <c r="HT49" i="1"/>
  <c r="HU49" i="1"/>
  <c r="HW49" i="1"/>
  <c r="HX49" i="1"/>
  <c r="HY49" i="1"/>
  <c r="HZ49" i="1"/>
  <c r="IU49" i="1"/>
  <c r="IV49" i="1"/>
  <c r="IW49" i="1"/>
  <c r="IY49" i="1"/>
  <c r="IZ49" i="1"/>
  <c r="JA49" i="1"/>
  <c r="JB49" i="1"/>
  <c r="JW49" i="1"/>
  <c r="JX49" i="1"/>
  <c r="JY49" i="1"/>
  <c r="KA49" i="1"/>
  <c r="KB49" i="1"/>
  <c r="KC49" i="1"/>
  <c r="KD49" i="1"/>
  <c r="KY49" i="1"/>
  <c r="KZ49" i="1"/>
  <c r="LA49" i="1"/>
  <c r="LC49" i="1"/>
  <c r="LD49" i="1"/>
  <c r="LE49" i="1"/>
  <c r="LF49" i="1"/>
  <c r="MB49" i="1"/>
  <c r="MC49" i="1"/>
  <c r="MD49" i="1"/>
  <c r="MF49" i="1"/>
  <c r="MG49" i="1"/>
  <c r="MH49" i="1"/>
  <c r="MI49" i="1"/>
  <c r="ND49" i="1"/>
  <c r="NE49" i="1"/>
  <c r="NF49" i="1"/>
  <c r="NH49" i="1"/>
  <c r="NI49" i="1"/>
  <c r="NJ49" i="1"/>
  <c r="NK49" i="1"/>
  <c r="OF49" i="1"/>
  <c r="OG49" i="1"/>
  <c r="OH49" i="1"/>
  <c r="OJ49" i="1"/>
  <c r="OK49" i="1"/>
  <c r="OL49" i="1"/>
  <c r="OM49" i="1"/>
  <c r="PH49" i="1"/>
  <c r="PI49" i="1"/>
  <c r="PJ49" i="1"/>
  <c r="PL49" i="1"/>
  <c r="PM49" i="1"/>
  <c r="PN49" i="1"/>
  <c r="PO49" i="1"/>
  <c r="QJ49" i="1"/>
  <c r="QK49" i="1"/>
  <c r="QL49" i="1"/>
  <c r="QN49" i="1"/>
  <c r="QO49" i="1"/>
  <c r="QP49" i="1"/>
  <c r="QQ49" i="1"/>
  <c r="RL49" i="1"/>
  <c r="RM49" i="1"/>
  <c r="RN49" i="1"/>
  <c r="RP49" i="1"/>
  <c r="RQ49" i="1"/>
  <c r="RR49" i="1"/>
  <c r="RS49" i="1"/>
  <c r="SN49" i="1"/>
  <c r="SO49" i="1"/>
  <c r="SP49" i="1"/>
  <c r="SR49" i="1"/>
  <c r="SS49" i="1"/>
  <c r="ST49" i="1"/>
  <c r="SU49" i="1"/>
  <c r="TP49" i="1"/>
  <c r="TQ49" i="1"/>
  <c r="TR49" i="1"/>
  <c r="TT49" i="1"/>
  <c r="TU49" i="1"/>
  <c r="TV49" i="1"/>
  <c r="TW49" i="1"/>
  <c r="UR49" i="1"/>
  <c r="US49" i="1"/>
  <c r="UT49" i="1"/>
  <c r="UV49" i="1"/>
  <c r="UW49" i="1"/>
  <c r="UX49" i="1"/>
  <c r="UY49" i="1"/>
  <c r="VT49" i="1"/>
  <c r="VU49" i="1"/>
  <c r="VV49" i="1"/>
  <c r="VX49" i="1"/>
  <c r="VY49" i="1"/>
  <c r="VZ49" i="1"/>
  <c r="WA49" i="1"/>
  <c r="AAK49" i="1"/>
  <c r="AAM49" i="1"/>
  <c r="AAO49" i="1"/>
  <c r="AAQ49" i="1"/>
  <c r="AAS49" i="1"/>
  <c r="AAU49" i="1"/>
  <c r="AAW49" i="1"/>
  <c r="AAY49" i="1"/>
  <c r="ABA49" i="1"/>
  <c r="ABC49" i="1"/>
  <c r="ABE49" i="1"/>
  <c r="ABH49" i="1"/>
  <c r="ABJ49" i="1"/>
  <c r="ABL49" i="1"/>
  <c r="ABN49" i="1"/>
  <c r="ABP49" i="1"/>
  <c r="ABS49" i="1"/>
  <c r="ABU49" i="1"/>
  <c r="ABW49" i="1"/>
  <c r="ABY49" i="1"/>
  <c r="ACA49" i="1"/>
  <c r="ACD49" i="1"/>
  <c r="ACF49" i="1"/>
  <c r="ACH49" i="1"/>
  <c r="ACJ49" i="1"/>
  <c r="ACL49" i="1"/>
  <c r="ACO49" i="1"/>
  <c r="ACQ49" i="1"/>
  <c r="ACS49" i="1"/>
  <c r="ACU49" i="1"/>
  <c r="ACW49" i="1"/>
  <c r="ACZ49" i="1"/>
  <c r="ADA49" i="1"/>
  <c r="ADC49" i="1"/>
  <c r="ADD49" i="1"/>
  <c r="ADF49" i="1"/>
  <c r="ADG49" i="1"/>
  <c r="ADI49" i="1"/>
  <c r="ADJ49" i="1"/>
  <c r="ADL49" i="1"/>
  <c r="ADM49" i="1"/>
  <c r="ADP49" i="1"/>
  <c r="ADQ49" i="1"/>
  <c r="ADS49" i="1"/>
  <c r="ADT49" i="1"/>
  <c r="ADV49" i="1"/>
  <c r="ADW49" i="1"/>
  <c r="ADY49" i="1"/>
  <c r="ADZ49" i="1"/>
  <c r="AEB49" i="1"/>
  <c r="AEC49" i="1"/>
  <c r="AEF49" i="1"/>
  <c r="AEG49" i="1"/>
  <c r="AEI49" i="1"/>
  <c r="AEJ49" i="1"/>
  <c r="AEL49" i="1"/>
  <c r="AEM49" i="1"/>
  <c r="AEO49" i="1"/>
  <c r="AEP49" i="1"/>
  <c r="AER49" i="1"/>
  <c r="AES49" i="1"/>
  <c r="AEW49" i="1"/>
  <c r="AEY49" i="1"/>
  <c r="AFB49" i="1"/>
  <c r="AFD49" i="1"/>
  <c r="AFG49" i="1"/>
  <c r="AFI49" i="1"/>
  <c r="AFL49" i="1"/>
  <c r="AFN49" i="1"/>
  <c r="AFQ49" i="1"/>
  <c r="AFS49" i="1"/>
  <c r="AFW49" i="1"/>
  <c r="AFZ49" i="1"/>
  <c r="AGA49" i="1"/>
  <c r="AGD49" i="1"/>
  <c r="AGE49" i="1"/>
  <c r="AGH49" i="1"/>
  <c r="AGI49" i="1"/>
  <c r="AGL49" i="1"/>
  <c r="AGM49" i="1"/>
  <c r="AGP49" i="1"/>
  <c r="AGQ49" i="1"/>
  <c r="AGT49" i="1"/>
  <c r="AGU49" i="1"/>
  <c r="AGX49" i="1"/>
  <c r="AGY49" i="1"/>
  <c r="AHB49" i="1"/>
  <c r="AHC49" i="1"/>
  <c r="AHF49" i="1"/>
  <c r="AHG49" i="1"/>
  <c r="AHJ49" i="1"/>
  <c r="AHK49" i="1"/>
  <c r="AHM49" i="1"/>
  <c r="AHN49" i="1"/>
  <c r="AHO49" i="1"/>
  <c r="AHP49" i="1"/>
  <c r="AHQ49" i="1"/>
  <c r="AHR49" i="1"/>
  <c r="AHS49" i="1"/>
  <c r="AHT49" i="1"/>
  <c r="AHU49" i="1"/>
  <c r="C50" i="1"/>
  <c r="E50" i="1"/>
  <c r="F50" i="1"/>
  <c r="G50" i="1"/>
  <c r="J50" i="1"/>
  <c r="K50" i="1"/>
  <c r="L50" i="1"/>
  <c r="N50" i="1"/>
  <c r="O50" i="1"/>
  <c r="Q50" i="1"/>
  <c r="R50" i="1"/>
  <c r="U50" i="1"/>
  <c r="V50" i="1"/>
  <c r="Y50" i="1"/>
  <c r="Z50" i="1"/>
  <c r="AA50" i="1"/>
  <c r="AB50" i="1"/>
  <c r="AD50" i="1"/>
  <c r="AF50" i="1"/>
  <c r="AI50" i="1"/>
  <c r="AK50" i="1"/>
  <c r="AM50" i="1"/>
  <c r="AO50" i="1"/>
  <c r="AR50" i="1"/>
  <c r="AS50" i="1"/>
  <c r="AV50" i="1"/>
  <c r="AW50" i="1"/>
  <c r="AX50" i="1"/>
  <c r="AZ50" i="1"/>
  <c r="BA50" i="1"/>
  <c r="BB50" i="1"/>
  <c r="BC50" i="1"/>
  <c r="BE50" i="1"/>
  <c r="BF50" i="1"/>
  <c r="BG50" i="1"/>
  <c r="BH50" i="1"/>
  <c r="CC50" i="1"/>
  <c r="CD50" i="1"/>
  <c r="CE50" i="1"/>
  <c r="CG50" i="1"/>
  <c r="CH50" i="1"/>
  <c r="CI50" i="1"/>
  <c r="CJ50" i="1"/>
  <c r="CL50" i="1"/>
  <c r="CM50" i="1"/>
  <c r="CN50" i="1"/>
  <c r="CO50" i="1"/>
  <c r="DJ50" i="1"/>
  <c r="DK50" i="1"/>
  <c r="DL50" i="1"/>
  <c r="DN50" i="1"/>
  <c r="DO50" i="1"/>
  <c r="DP50" i="1"/>
  <c r="DQ50" i="1"/>
  <c r="EL50" i="1"/>
  <c r="EM50" i="1"/>
  <c r="EN50" i="1"/>
  <c r="EP50" i="1"/>
  <c r="EQ50" i="1"/>
  <c r="ER50" i="1"/>
  <c r="ES50" i="1"/>
  <c r="FN50" i="1"/>
  <c r="FO50" i="1"/>
  <c r="FP50" i="1"/>
  <c r="FR50" i="1"/>
  <c r="FS50" i="1"/>
  <c r="FT50" i="1"/>
  <c r="FU50" i="1"/>
  <c r="GQ50" i="1"/>
  <c r="GR50" i="1"/>
  <c r="GS50" i="1"/>
  <c r="GU50" i="1"/>
  <c r="GV50" i="1"/>
  <c r="GW50" i="1"/>
  <c r="GX50" i="1"/>
  <c r="HS50" i="1"/>
  <c r="HT50" i="1"/>
  <c r="HU50" i="1"/>
  <c r="HW50" i="1"/>
  <c r="HX50" i="1"/>
  <c r="HY50" i="1"/>
  <c r="HZ50" i="1"/>
  <c r="IU50" i="1"/>
  <c r="IV50" i="1"/>
  <c r="IW50" i="1"/>
  <c r="IY50" i="1"/>
  <c r="IZ50" i="1"/>
  <c r="JA50" i="1"/>
  <c r="JB50" i="1"/>
  <c r="JW50" i="1"/>
  <c r="JX50" i="1"/>
  <c r="JY50" i="1"/>
  <c r="KA50" i="1"/>
  <c r="KB50" i="1"/>
  <c r="KC50" i="1"/>
  <c r="KD50" i="1"/>
  <c r="KY50" i="1"/>
  <c r="KZ50" i="1"/>
  <c r="LA50" i="1"/>
  <c r="LC50" i="1"/>
  <c r="LD50" i="1"/>
  <c r="LE50" i="1"/>
  <c r="LF50" i="1"/>
  <c r="MB50" i="1"/>
  <c r="MC50" i="1"/>
  <c r="MD50" i="1"/>
  <c r="MF50" i="1"/>
  <c r="MG50" i="1"/>
  <c r="MH50" i="1"/>
  <c r="MI50" i="1"/>
  <c r="ND50" i="1"/>
  <c r="NE50" i="1"/>
  <c r="NF50" i="1"/>
  <c r="NH50" i="1"/>
  <c r="NI50" i="1"/>
  <c r="NJ50" i="1"/>
  <c r="NK50" i="1"/>
  <c r="OF50" i="1"/>
  <c r="OG50" i="1"/>
  <c r="OH50" i="1"/>
  <c r="OJ50" i="1"/>
  <c r="OK50" i="1"/>
  <c r="OL50" i="1"/>
  <c r="OM50" i="1"/>
  <c r="PH50" i="1"/>
  <c r="PI50" i="1"/>
  <c r="PJ50" i="1"/>
  <c r="PL50" i="1"/>
  <c r="PM50" i="1"/>
  <c r="PN50" i="1"/>
  <c r="PO50" i="1"/>
  <c r="QJ50" i="1"/>
  <c r="QK50" i="1"/>
  <c r="QL50" i="1"/>
  <c r="QN50" i="1"/>
  <c r="QO50" i="1"/>
  <c r="QP50" i="1"/>
  <c r="QQ50" i="1"/>
  <c r="RL50" i="1"/>
  <c r="RM50" i="1"/>
  <c r="RN50" i="1"/>
  <c r="RP50" i="1"/>
  <c r="RQ50" i="1"/>
  <c r="RR50" i="1"/>
  <c r="RS50" i="1"/>
  <c r="SN50" i="1"/>
  <c r="SO50" i="1"/>
  <c r="SP50" i="1"/>
  <c r="SR50" i="1"/>
  <c r="SS50" i="1"/>
  <c r="ST50" i="1"/>
  <c r="SU50" i="1"/>
  <c r="TP50" i="1"/>
  <c r="TQ50" i="1"/>
  <c r="TR50" i="1"/>
  <c r="TT50" i="1"/>
  <c r="TU50" i="1"/>
  <c r="TV50" i="1"/>
  <c r="TW50" i="1"/>
  <c r="UR50" i="1"/>
  <c r="US50" i="1"/>
  <c r="UT50" i="1"/>
  <c r="UV50" i="1"/>
  <c r="UW50" i="1"/>
  <c r="UX50" i="1"/>
  <c r="UY50" i="1"/>
  <c r="VT50" i="1"/>
  <c r="VU50" i="1"/>
  <c r="VV50" i="1"/>
  <c r="VX50" i="1"/>
  <c r="VY50" i="1"/>
  <c r="VZ50" i="1"/>
  <c r="WA50" i="1"/>
  <c r="AAK50" i="1"/>
  <c r="AAM50" i="1"/>
  <c r="AAO50" i="1"/>
  <c r="AAQ50" i="1"/>
  <c r="AAS50" i="1"/>
  <c r="AAU50" i="1"/>
  <c r="AAW50" i="1"/>
  <c r="AAY50" i="1"/>
  <c r="ABA50" i="1"/>
  <c r="ABC50" i="1"/>
  <c r="ABE50" i="1"/>
  <c r="ABH50" i="1"/>
  <c r="ABJ50" i="1"/>
  <c r="ABL50" i="1"/>
  <c r="ABN50" i="1"/>
  <c r="ABP50" i="1"/>
  <c r="ABS50" i="1"/>
  <c r="ABU50" i="1"/>
  <c r="ABW50" i="1"/>
  <c r="ABY50" i="1"/>
  <c r="ACA50" i="1"/>
  <c r="ACD50" i="1"/>
  <c r="ACF50" i="1"/>
  <c r="ACH50" i="1"/>
  <c r="ACJ50" i="1"/>
  <c r="ACL50" i="1"/>
  <c r="ACO50" i="1"/>
  <c r="ACQ50" i="1"/>
  <c r="ACS50" i="1"/>
  <c r="ACU50" i="1"/>
  <c r="ACW50" i="1"/>
  <c r="ACZ50" i="1"/>
  <c r="ADA50" i="1"/>
  <c r="ADC50" i="1"/>
  <c r="ADD50" i="1"/>
  <c r="ADF50" i="1"/>
  <c r="ADG50" i="1"/>
  <c r="ADI50" i="1"/>
  <c r="ADJ50" i="1"/>
  <c r="ADL50" i="1"/>
  <c r="ADM50" i="1"/>
  <c r="ADP50" i="1"/>
  <c r="ADQ50" i="1"/>
  <c r="ADS50" i="1"/>
  <c r="ADT50" i="1"/>
  <c r="ADV50" i="1"/>
  <c r="ADW50" i="1"/>
  <c r="ADY50" i="1"/>
  <c r="ADZ50" i="1"/>
  <c r="AEB50" i="1"/>
  <c r="AEC50" i="1"/>
  <c r="AEF50" i="1"/>
  <c r="AEG50" i="1"/>
  <c r="AEI50" i="1"/>
  <c r="AEJ50" i="1"/>
  <c r="AEL50" i="1"/>
  <c r="AEM50" i="1"/>
  <c r="AEO50" i="1"/>
  <c r="AEP50" i="1"/>
  <c r="AER50" i="1"/>
  <c r="AES50" i="1"/>
  <c r="AEW50" i="1"/>
  <c r="AEY50" i="1"/>
  <c r="AFB50" i="1"/>
  <c r="AFD50" i="1"/>
  <c r="AFG50" i="1"/>
  <c r="AFI50" i="1"/>
  <c r="AFL50" i="1"/>
  <c r="AFN50" i="1"/>
  <c r="AFQ50" i="1"/>
  <c r="AFS50" i="1"/>
  <c r="AFW50" i="1"/>
  <c r="AFZ50" i="1"/>
  <c r="AGA50" i="1"/>
  <c r="AGD50" i="1"/>
  <c r="AGE50" i="1"/>
  <c r="AGH50" i="1"/>
  <c r="AGI50" i="1"/>
  <c r="AGL50" i="1"/>
  <c r="AGM50" i="1"/>
  <c r="AGP50" i="1"/>
  <c r="AGQ50" i="1"/>
  <c r="AGT50" i="1"/>
  <c r="AGU50" i="1"/>
  <c r="AGX50" i="1"/>
  <c r="AGY50" i="1"/>
  <c r="AHB50" i="1"/>
  <c r="AHC50" i="1"/>
  <c r="AHF50" i="1"/>
  <c r="AHG50" i="1"/>
  <c r="AHJ50" i="1"/>
  <c r="AHK50" i="1"/>
  <c r="AHM50" i="1"/>
  <c r="AHN50" i="1"/>
  <c r="AHO50" i="1"/>
  <c r="AHP50" i="1"/>
  <c r="AHQ50" i="1"/>
  <c r="AHR50" i="1"/>
  <c r="AHS50" i="1"/>
  <c r="AHT50" i="1"/>
  <c r="AHU50" i="1"/>
  <c r="C51" i="1"/>
  <c r="E51" i="1"/>
  <c r="F51" i="1"/>
  <c r="G51" i="1"/>
  <c r="J51" i="1"/>
  <c r="K51" i="1"/>
  <c r="L51" i="1"/>
  <c r="N51" i="1"/>
  <c r="O51" i="1"/>
  <c r="Q51" i="1"/>
  <c r="R51" i="1"/>
  <c r="U51" i="1"/>
  <c r="V51" i="1"/>
  <c r="Y51" i="1"/>
  <c r="Z51" i="1"/>
  <c r="AA51" i="1"/>
  <c r="AB51" i="1"/>
  <c r="AD51" i="1"/>
  <c r="AF51" i="1"/>
  <c r="AI51" i="1"/>
  <c r="AK51" i="1"/>
  <c r="AM51" i="1"/>
  <c r="AO51" i="1"/>
  <c r="AR51" i="1"/>
  <c r="AS51" i="1"/>
  <c r="AV51" i="1"/>
  <c r="AW51" i="1"/>
  <c r="AX51" i="1"/>
  <c r="AZ51" i="1"/>
  <c r="BA51" i="1"/>
  <c r="BB51" i="1"/>
  <c r="BC51" i="1"/>
  <c r="BE51" i="1"/>
  <c r="BF51" i="1"/>
  <c r="BG51" i="1"/>
  <c r="BH51" i="1"/>
  <c r="CC51" i="1"/>
  <c r="CD51" i="1"/>
  <c r="CE51" i="1"/>
  <c r="CG51" i="1"/>
  <c r="CH51" i="1"/>
  <c r="CI51" i="1"/>
  <c r="CJ51" i="1"/>
  <c r="CL51" i="1"/>
  <c r="CM51" i="1"/>
  <c r="CN51" i="1"/>
  <c r="CO51" i="1"/>
  <c r="DJ51" i="1"/>
  <c r="DK51" i="1"/>
  <c r="DL51" i="1"/>
  <c r="DN51" i="1"/>
  <c r="DO51" i="1"/>
  <c r="DP51" i="1"/>
  <c r="DQ51" i="1"/>
  <c r="EL51" i="1"/>
  <c r="EM51" i="1"/>
  <c r="EN51" i="1"/>
  <c r="EP51" i="1"/>
  <c r="EQ51" i="1"/>
  <c r="ER51" i="1"/>
  <c r="ES51" i="1"/>
  <c r="FN51" i="1"/>
  <c r="FO51" i="1"/>
  <c r="FP51" i="1"/>
  <c r="FR51" i="1"/>
  <c r="FS51" i="1"/>
  <c r="FT51" i="1"/>
  <c r="FU51" i="1"/>
  <c r="GQ51" i="1"/>
  <c r="GR51" i="1"/>
  <c r="GS51" i="1"/>
  <c r="GU51" i="1"/>
  <c r="GV51" i="1"/>
  <c r="GW51" i="1"/>
  <c r="GX51" i="1"/>
  <c r="HS51" i="1"/>
  <c r="HT51" i="1"/>
  <c r="HU51" i="1"/>
  <c r="HW51" i="1"/>
  <c r="HX51" i="1"/>
  <c r="HY51" i="1"/>
  <c r="HZ51" i="1"/>
  <c r="IU51" i="1"/>
  <c r="IV51" i="1"/>
  <c r="IW51" i="1"/>
  <c r="IY51" i="1"/>
  <c r="IZ51" i="1"/>
  <c r="JA51" i="1"/>
  <c r="JB51" i="1"/>
  <c r="JW51" i="1"/>
  <c r="JX51" i="1"/>
  <c r="JY51" i="1"/>
  <c r="KA51" i="1"/>
  <c r="KB51" i="1"/>
  <c r="KC51" i="1"/>
  <c r="KD51" i="1"/>
  <c r="KY51" i="1"/>
  <c r="KZ51" i="1"/>
  <c r="LA51" i="1"/>
  <c r="LC51" i="1"/>
  <c r="LD51" i="1"/>
  <c r="LE51" i="1"/>
  <c r="LF51" i="1"/>
  <c r="MB51" i="1"/>
  <c r="MC51" i="1"/>
  <c r="MD51" i="1"/>
  <c r="MF51" i="1"/>
  <c r="MG51" i="1"/>
  <c r="MH51" i="1"/>
  <c r="MI51" i="1"/>
  <c r="ND51" i="1"/>
  <c r="NE51" i="1"/>
  <c r="NF51" i="1"/>
  <c r="NH51" i="1"/>
  <c r="NI51" i="1"/>
  <c r="NJ51" i="1"/>
  <c r="NK51" i="1"/>
  <c r="OF51" i="1"/>
  <c r="OG51" i="1"/>
  <c r="OH51" i="1"/>
  <c r="OJ51" i="1"/>
  <c r="OK51" i="1"/>
  <c r="OL51" i="1"/>
  <c r="OM51" i="1"/>
  <c r="PH51" i="1"/>
  <c r="PI51" i="1"/>
  <c r="PJ51" i="1"/>
  <c r="PL51" i="1"/>
  <c r="PM51" i="1"/>
  <c r="PN51" i="1"/>
  <c r="PO51" i="1"/>
  <c r="QJ51" i="1"/>
  <c r="QK51" i="1"/>
  <c r="QL51" i="1"/>
  <c r="QN51" i="1"/>
  <c r="QO51" i="1"/>
  <c r="QP51" i="1"/>
  <c r="QQ51" i="1"/>
  <c r="RL51" i="1"/>
  <c r="RM51" i="1"/>
  <c r="RN51" i="1"/>
  <c r="RP51" i="1"/>
  <c r="RQ51" i="1"/>
  <c r="RR51" i="1"/>
  <c r="RS51" i="1"/>
  <c r="SN51" i="1"/>
  <c r="SO51" i="1"/>
  <c r="SP51" i="1"/>
  <c r="SR51" i="1"/>
  <c r="SS51" i="1"/>
  <c r="ST51" i="1"/>
  <c r="SU51" i="1"/>
  <c r="TP51" i="1"/>
  <c r="TQ51" i="1"/>
  <c r="TR51" i="1"/>
  <c r="TT51" i="1"/>
  <c r="TU51" i="1"/>
  <c r="TV51" i="1"/>
  <c r="TW51" i="1"/>
  <c r="UR51" i="1"/>
  <c r="US51" i="1"/>
  <c r="UT51" i="1"/>
  <c r="UV51" i="1"/>
  <c r="UW51" i="1"/>
  <c r="UX51" i="1"/>
  <c r="UY51" i="1"/>
  <c r="VT51" i="1"/>
  <c r="VU51" i="1"/>
  <c r="VV51" i="1"/>
  <c r="VX51" i="1"/>
  <c r="VY51" i="1"/>
  <c r="VZ51" i="1"/>
  <c r="WA51" i="1"/>
  <c r="AAK51" i="1"/>
  <c r="AAM51" i="1"/>
  <c r="AAO51" i="1"/>
  <c r="AAQ51" i="1"/>
  <c r="AAS51" i="1"/>
  <c r="AAU51" i="1"/>
  <c r="AAW51" i="1"/>
  <c r="AAY51" i="1"/>
  <c r="ABA51" i="1"/>
  <c r="ABC51" i="1"/>
  <c r="ABE51" i="1"/>
  <c r="ABH51" i="1"/>
  <c r="ABJ51" i="1"/>
  <c r="ABL51" i="1"/>
  <c r="ABN51" i="1"/>
  <c r="ABP51" i="1"/>
  <c r="ABS51" i="1"/>
  <c r="ABU51" i="1"/>
  <c r="ABW51" i="1"/>
  <c r="ABY51" i="1"/>
  <c r="ACA51" i="1"/>
  <c r="ACD51" i="1"/>
  <c r="ACF51" i="1"/>
  <c r="ACH51" i="1"/>
  <c r="ACJ51" i="1"/>
  <c r="ACL51" i="1"/>
  <c r="ACO51" i="1"/>
  <c r="ACQ51" i="1"/>
  <c r="ACS51" i="1"/>
  <c r="ACU51" i="1"/>
  <c r="ACW51" i="1"/>
  <c r="ACZ51" i="1"/>
  <c r="ADA51" i="1"/>
  <c r="ADC51" i="1"/>
  <c r="ADD51" i="1"/>
  <c r="ADF51" i="1"/>
  <c r="ADG51" i="1"/>
  <c r="ADI51" i="1"/>
  <c r="ADJ51" i="1"/>
  <c r="ADL51" i="1"/>
  <c r="ADM51" i="1"/>
  <c r="ADP51" i="1"/>
  <c r="ADQ51" i="1"/>
  <c r="ADS51" i="1"/>
  <c r="ADT51" i="1"/>
  <c r="ADV51" i="1"/>
  <c r="ADW51" i="1"/>
  <c r="ADY51" i="1"/>
  <c r="ADZ51" i="1"/>
  <c r="AEB51" i="1"/>
  <c r="AEC51" i="1"/>
  <c r="AEF51" i="1"/>
  <c r="AEG51" i="1"/>
  <c r="AEI51" i="1"/>
  <c r="AEJ51" i="1"/>
  <c r="AEL51" i="1"/>
  <c r="AEM51" i="1"/>
  <c r="AEO51" i="1"/>
  <c r="AEP51" i="1"/>
  <c r="AER51" i="1"/>
  <c r="AES51" i="1"/>
  <c r="AEW51" i="1"/>
  <c r="AEY51" i="1"/>
  <c r="AFB51" i="1"/>
  <c r="AFD51" i="1"/>
  <c r="AFG51" i="1"/>
  <c r="AFI51" i="1"/>
  <c r="AFL51" i="1"/>
  <c r="AFN51" i="1"/>
  <c r="AFQ51" i="1"/>
  <c r="AFS51" i="1"/>
  <c r="AFW51" i="1"/>
  <c r="AFZ51" i="1"/>
  <c r="AGA51" i="1"/>
  <c r="AGD51" i="1"/>
  <c r="AGE51" i="1"/>
  <c r="AGH51" i="1"/>
  <c r="AGI51" i="1"/>
  <c r="AGL51" i="1"/>
  <c r="AGM51" i="1"/>
  <c r="AGP51" i="1"/>
  <c r="AGQ51" i="1"/>
  <c r="AGT51" i="1"/>
  <c r="AGU51" i="1"/>
  <c r="AGX51" i="1"/>
  <c r="AGY51" i="1"/>
  <c r="AHB51" i="1"/>
  <c r="AHC51" i="1"/>
  <c r="AHF51" i="1"/>
  <c r="AHG51" i="1"/>
  <c r="AHJ51" i="1"/>
  <c r="AHK51" i="1"/>
  <c r="AHM51" i="1"/>
  <c r="AHN51" i="1"/>
  <c r="AHO51" i="1"/>
  <c r="AHP51" i="1"/>
  <c r="AHQ51" i="1"/>
  <c r="AHR51" i="1"/>
  <c r="AHS51" i="1"/>
  <c r="AHT51" i="1"/>
  <c r="AHU51" i="1"/>
  <c r="C52" i="1"/>
  <c r="E52" i="1"/>
  <c r="F52" i="1"/>
  <c r="G52" i="1"/>
  <c r="J52" i="1"/>
  <c r="K52" i="1"/>
  <c r="L52" i="1"/>
  <c r="N52" i="1"/>
  <c r="O52" i="1"/>
  <c r="Q52" i="1"/>
  <c r="R52" i="1"/>
  <c r="U52" i="1"/>
  <c r="V52" i="1"/>
  <c r="Y52" i="1"/>
  <c r="Z52" i="1"/>
  <c r="AA52" i="1"/>
  <c r="AB52" i="1"/>
  <c r="AD52" i="1"/>
  <c r="AF52" i="1"/>
  <c r="AI52" i="1"/>
  <c r="AK52" i="1"/>
  <c r="AM52" i="1"/>
  <c r="AO52" i="1"/>
  <c r="AR52" i="1"/>
  <c r="AS52" i="1"/>
  <c r="AV52" i="1"/>
  <c r="AW52" i="1"/>
  <c r="AX52" i="1"/>
  <c r="AZ52" i="1"/>
  <c r="BA52" i="1"/>
  <c r="BB52" i="1"/>
  <c r="BC52" i="1"/>
  <c r="BE52" i="1"/>
  <c r="BF52" i="1"/>
  <c r="BG52" i="1"/>
  <c r="BH52" i="1"/>
  <c r="CC52" i="1"/>
  <c r="CD52" i="1"/>
  <c r="CE52" i="1"/>
  <c r="CG52" i="1"/>
  <c r="CH52" i="1"/>
  <c r="CI52" i="1"/>
  <c r="CJ52" i="1"/>
  <c r="CL52" i="1"/>
  <c r="CM52" i="1"/>
  <c r="CN52" i="1"/>
  <c r="CO52" i="1"/>
  <c r="DJ52" i="1"/>
  <c r="DK52" i="1"/>
  <c r="DL52" i="1"/>
  <c r="DN52" i="1"/>
  <c r="DO52" i="1"/>
  <c r="DP52" i="1"/>
  <c r="DQ52" i="1"/>
  <c r="EL52" i="1"/>
  <c r="EM52" i="1"/>
  <c r="EN52" i="1"/>
  <c r="EP52" i="1"/>
  <c r="EQ52" i="1"/>
  <c r="ER52" i="1"/>
  <c r="ES52" i="1"/>
  <c r="FN52" i="1"/>
  <c r="FO52" i="1"/>
  <c r="FP52" i="1"/>
  <c r="FR52" i="1"/>
  <c r="FS52" i="1"/>
  <c r="FT52" i="1"/>
  <c r="FU52" i="1"/>
  <c r="GQ52" i="1"/>
  <c r="GR52" i="1"/>
  <c r="GS52" i="1"/>
  <c r="GU52" i="1"/>
  <c r="GV52" i="1"/>
  <c r="GW52" i="1"/>
  <c r="GX52" i="1"/>
  <c r="HS52" i="1"/>
  <c r="HT52" i="1"/>
  <c r="HU52" i="1"/>
  <c r="HW52" i="1"/>
  <c r="HX52" i="1"/>
  <c r="HY52" i="1"/>
  <c r="HZ52" i="1"/>
  <c r="IU52" i="1"/>
  <c r="IV52" i="1"/>
  <c r="IW52" i="1"/>
  <c r="IY52" i="1"/>
  <c r="IZ52" i="1"/>
  <c r="JA52" i="1"/>
  <c r="JB52" i="1"/>
  <c r="JW52" i="1"/>
  <c r="JX52" i="1"/>
  <c r="JY52" i="1"/>
  <c r="KA52" i="1"/>
  <c r="KB52" i="1"/>
  <c r="KC52" i="1"/>
  <c r="KD52" i="1"/>
  <c r="KY52" i="1"/>
  <c r="KZ52" i="1"/>
  <c r="LA52" i="1"/>
  <c r="LC52" i="1"/>
  <c r="LD52" i="1"/>
  <c r="LE52" i="1"/>
  <c r="LF52" i="1"/>
  <c r="MB52" i="1"/>
  <c r="MC52" i="1"/>
  <c r="MD52" i="1"/>
  <c r="MF52" i="1"/>
  <c r="MG52" i="1"/>
  <c r="MH52" i="1"/>
  <c r="MI52" i="1"/>
  <c r="ND52" i="1"/>
  <c r="NE52" i="1"/>
  <c r="NF52" i="1"/>
  <c r="NH52" i="1"/>
  <c r="NI52" i="1"/>
  <c r="NJ52" i="1"/>
  <c r="NK52" i="1"/>
  <c r="OF52" i="1"/>
  <c r="OG52" i="1"/>
  <c r="OH52" i="1"/>
  <c r="OJ52" i="1"/>
  <c r="OK52" i="1"/>
  <c r="OL52" i="1"/>
  <c r="OM52" i="1"/>
  <c r="PH52" i="1"/>
  <c r="PI52" i="1"/>
  <c r="PJ52" i="1"/>
  <c r="PL52" i="1"/>
  <c r="PM52" i="1"/>
  <c r="PN52" i="1"/>
  <c r="PO52" i="1"/>
  <c r="QJ52" i="1"/>
  <c r="QK52" i="1"/>
  <c r="QL52" i="1"/>
  <c r="QN52" i="1"/>
  <c r="QO52" i="1"/>
  <c r="QP52" i="1"/>
  <c r="QQ52" i="1"/>
  <c r="RL52" i="1"/>
  <c r="RM52" i="1"/>
  <c r="RN52" i="1"/>
  <c r="RP52" i="1"/>
  <c r="RQ52" i="1"/>
  <c r="RR52" i="1"/>
  <c r="RS52" i="1"/>
  <c r="SN52" i="1"/>
  <c r="SO52" i="1"/>
  <c r="SP52" i="1"/>
  <c r="SR52" i="1"/>
  <c r="SS52" i="1"/>
  <c r="ST52" i="1"/>
  <c r="SU52" i="1"/>
  <c r="TP52" i="1"/>
  <c r="TQ52" i="1"/>
  <c r="TR52" i="1"/>
  <c r="TT52" i="1"/>
  <c r="TU52" i="1"/>
  <c r="TV52" i="1"/>
  <c r="TW52" i="1"/>
  <c r="UR52" i="1"/>
  <c r="US52" i="1"/>
  <c r="UT52" i="1"/>
  <c r="UV52" i="1"/>
  <c r="UW52" i="1"/>
  <c r="UX52" i="1"/>
  <c r="UY52" i="1"/>
  <c r="VT52" i="1"/>
  <c r="VU52" i="1"/>
  <c r="VV52" i="1"/>
  <c r="VX52" i="1"/>
  <c r="VY52" i="1"/>
  <c r="VZ52" i="1"/>
  <c r="WA52" i="1"/>
  <c r="AAK52" i="1"/>
  <c r="AAM52" i="1"/>
  <c r="AAO52" i="1"/>
  <c r="AAQ52" i="1"/>
  <c r="AAS52" i="1"/>
  <c r="AAU52" i="1"/>
  <c r="AAW52" i="1"/>
  <c r="AAY52" i="1"/>
  <c r="ABA52" i="1"/>
  <c r="ABC52" i="1"/>
  <c r="ABE52" i="1"/>
  <c r="ABH52" i="1"/>
  <c r="ABJ52" i="1"/>
  <c r="ABL52" i="1"/>
  <c r="ABN52" i="1"/>
  <c r="ABP52" i="1"/>
  <c r="ABS52" i="1"/>
  <c r="ABU52" i="1"/>
  <c r="ABW52" i="1"/>
  <c r="ABY52" i="1"/>
  <c r="ACA52" i="1"/>
  <c r="ACD52" i="1"/>
  <c r="ACF52" i="1"/>
  <c r="ACH52" i="1"/>
  <c r="ACJ52" i="1"/>
  <c r="ACL52" i="1"/>
  <c r="ACO52" i="1"/>
  <c r="ACQ52" i="1"/>
  <c r="ACS52" i="1"/>
  <c r="ACU52" i="1"/>
  <c r="ACW52" i="1"/>
  <c r="ACZ52" i="1"/>
  <c r="ADA52" i="1"/>
  <c r="ADC52" i="1"/>
  <c r="ADD52" i="1"/>
  <c r="ADF52" i="1"/>
  <c r="ADG52" i="1"/>
  <c r="ADI52" i="1"/>
  <c r="ADJ52" i="1"/>
  <c r="ADL52" i="1"/>
  <c r="ADM52" i="1"/>
  <c r="ADP52" i="1"/>
  <c r="ADQ52" i="1"/>
  <c r="ADS52" i="1"/>
  <c r="ADT52" i="1"/>
  <c r="ADV52" i="1"/>
  <c r="ADW52" i="1"/>
  <c r="ADY52" i="1"/>
  <c r="ADZ52" i="1"/>
  <c r="AEB52" i="1"/>
  <c r="AEC52" i="1"/>
  <c r="AEF52" i="1"/>
  <c r="AEG52" i="1"/>
  <c r="AEI52" i="1"/>
  <c r="AEJ52" i="1"/>
  <c r="AEL52" i="1"/>
  <c r="AEM52" i="1"/>
  <c r="AEO52" i="1"/>
  <c r="AEP52" i="1"/>
  <c r="AER52" i="1"/>
  <c r="AES52" i="1"/>
  <c r="AEW52" i="1"/>
  <c r="AEY52" i="1"/>
  <c r="AFB52" i="1"/>
  <c r="AFD52" i="1"/>
  <c r="AFG52" i="1"/>
  <c r="AFI52" i="1"/>
  <c r="AFL52" i="1"/>
  <c r="AFN52" i="1"/>
  <c r="AFQ52" i="1"/>
  <c r="AFS52" i="1"/>
  <c r="AFW52" i="1"/>
  <c r="AFZ52" i="1"/>
  <c r="AGA52" i="1"/>
  <c r="AGD52" i="1"/>
  <c r="AGE52" i="1"/>
  <c r="AGH52" i="1"/>
  <c r="AGI52" i="1"/>
  <c r="AGL52" i="1"/>
  <c r="AGM52" i="1"/>
  <c r="AGP52" i="1"/>
  <c r="AGQ52" i="1"/>
  <c r="AGT52" i="1"/>
  <c r="AGU52" i="1"/>
  <c r="AGX52" i="1"/>
  <c r="AGY52" i="1"/>
  <c r="AHB52" i="1"/>
  <c r="AHC52" i="1"/>
  <c r="AHF52" i="1"/>
  <c r="AHG52" i="1"/>
  <c r="AHJ52" i="1"/>
  <c r="AHK52" i="1"/>
  <c r="AHM52" i="1"/>
  <c r="AHN52" i="1"/>
  <c r="AHO52" i="1"/>
  <c r="AHP52" i="1"/>
  <c r="AHQ52" i="1"/>
  <c r="AHR52" i="1"/>
  <c r="AHS52" i="1"/>
  <c r="AHT52" i="1"/>
  <c r="AHU52" i="1"/>
  <c r="C53" i="1"/>
  <c r="E53" i="1"/>
  <c r="F53" i="1"/>
  <c r="G53" i="1"/>
  <c r="J53" i="1"/>
  <c r="K53" i="1"/>
  <c r="L53" i="1"/>
  <c r="N53" i="1"/>
  <c r="O53" i="1"/>
  <c r="Q53" i="1"/>
  <c r="R53" i="1"/>
  <c r="U53" i="1"/>
  <c r="V53" i="1"/>
  <c r="Y53" i="1"/>
  <c r="Z53" i="1"/>
  <c r="AA53" i="1"/>
  <c r="AB53" i="1"/>
  <c r="AD53" i="1"/>
  <c r="AF53" i="1"/>
  <c r="AI53" i="1"/>
  <c r="AK53" i="1"/>
  <c r="AM53" i="1"/>
  <c r="AO53" i="1"/>
  <c r="AR53" i="1"/>
  <c r="AS53" i="1"/>
  <c r="AV53" i="1"/>
  <c r="AW53" i="1"/>
  <c r="AX53" i="1"/>
  <c r="AZ53" i="1"/>
  <c r="BA53" i="1"/>
  <c r="BB53" i="1"/>
  <c r="BC53" i="1"/>
  <c r="BE53" i="1"/>
  <c r="BF53" i="1"/>
  <c r="BG53" i="1"/>
  <c r="BH53" i="1"/>
  <c r="CC53" i="1"/>
  <c r="CD53" i="1"/>
  <c r="CE53" i="1"/>
  <c r="CG53" i="1"/>
  <c r="CH53" i="1"/>
  <c r="CI53" i="1"/>
  <c r="CJ53" i="1"/>
  <c r="CL53" i="1"/>
  <c r="CM53" i="1"/>
  <c r="CN53" i="1"/>
  <c r="CO53" i="1"/>
  <c r="DJ53" i="1"/>
  <c r="DK53" i="1"/>
  <c r="DL53" i="1"/>
  <c r="DN53" i="1"/>
  <c r="DO53" i="1"/>
  <c r="DP53" i="1"/>
  <c r="DQ53" i="1"/>
  <c r="EL53" i="1"/>
  <c r="EM53" i="1"/>
  <c r="EN53" i="1"/>
  <c r="EP53" i="1"/>
  <c r="EQ53" i="1"/>
  <c r="ER53" i="1"/>
  <c r="ES53" i="1"/>
  <c r="FN53" i="1"/>
  <c r="FO53" i="1"/>
  <c r="FP53" i="1"/>
  <c r="FR53" i="1"/>
  <c r="FS53" i="1"/>
  <c r="FT53" i="1"/>
  <c r="FU53" i="1"/>
  <c r="GQ53" i="1"/>
  <c r="GR53" i="1"/>
  <c r="GS53" i="1"/>
  <c r="GU53" i="1"/>
  <c r="GV53" i="1"/>
  <c r="GW53" i="1"/>
  <c r="GX53" i="1"/>
  <c r="HS53" i="1"/>
  <c r="HT53" i="1"/>
  <c r="HU53" i="1"/>
  <c r="HW53" i="1"/>
  <c r="HX53" i="1"/>
  <c r="HY53" i="1"/>
  <c r="HZ53" i="1"/>
  <c r="IU53" i="1"/>
  <c r="IV53" i="1"/>
  <c r="IW53" i="1"/>
  <c r="IY53" i="1"/>
  <c r="IZ53" i="1"/>
  <c r="JA53" i="1"/>
  <c r="JB53" i="1"/>
  <c r="JW53" i="1"/>
  <c r="JX53" i="1"/>
  <c r="JY53" i="1"/>
  <c r="KA53" i="1"/>
  <c r="KB53" i="1"/>
  <c r="KC53" i="1"/>
  <c r="KD53" i="1"/>
  <c r="KY53" i="1"/>
  <c r="KZ53" i="1"/>
  <c r="LA53" i="1"/>
  <c r="LC53" i="1"/>
  <c r="LD53" i="1"/>
  <c r="LE53" i="1"/>
  <c r="LF53" i="1"/>
  <c r="MB53" i="1"/>
  <c r="MC53" i="1"/>
  <c r="MD53" i="1"/>
  <c r="MF53" i="1"/>
  <c r="MG53" i="1"/>
  <c r="MH53" i="1"/>
  <c r="MI53" i="1"/>
  <c r="ND53" i="1"/>
  <c r="NE53" i="1"/>
  <c r="NF53" i="1"/>
  <c r="NH53" i="1"/>
  <c r="NI53" i="1"/>
  <c r="NJ53" i="1"/>
  <c r="NK53" i="1"/>
  <c r="OF53" i="1"/>
  <c r="OG53" i="1"/>
  <c r="OH53" i="1"/>
  <c r="OJ53" i="1"/>
  <c r="OK53" i="1"/>
  <c r="OL53" i="1"/>
  <c r="OM53" i="1"/>
  <c r="PH53" i="1"/>
  <c r="PI53" i="1"/>
  <c r="PJ53" i="1"/>
  <c r="PL53" i="1"/>
  <c r="PM53" i="1"/>
  <c r="PN53" i="1"/>
  <c r="PO53" i="1"/>
  <c r="QJ53" i="1"/>
  <c r="QK53" i="1"/>
  <c r="QL53" i="1"/>
  <c r="QN53" i="1"/>
  <c r="QO53" i="1"/>
  <c r="QP53" i="1"/>
  <c r="QQ53" i="1"/>
  <c r="RL53" i="1"/>
  <c r="RM53" i="1"/>
  <c r="RN53" i="1"/>
  <c r="RP53" i="1"/>
  <c r="RQ53" i="1"/>
  <c r="RR53" i="1"/>
  <c r="RS53" i="1"/>
  <c r="SN53" i="1"/>
  <c r="SO53" i="1"/>
  <c r="SP53" i="1"/>
  <c r="SR53" i="1"/>
  <c r="SS53" i="1"/>
  <c r="ST53" i="1"/>
  <c r="SU53" i="1"/>
  <c r="TP53" i="1"/>
  <c r="TQ53" i="1"/>
  <c r="TR53" i="1"/>
  <c r="TT53" i="1"/>
  <c r="TU53" i="1"/>
  <c r="TV53" i="1"/>
  <c r="TW53" i="1"/>
  <c r="UR53" i="1"/>
  <c r="US53" i="1"/>
  <c r="UT53" i="1"/>
  <c r="UV53" i="1"/>
  <c r="UW53" i="1"/>
  <c r="UX53" i="1"/>
  <c r="UY53" i="1"/>
  <c r="VT53" i="1"/>
  <c r="VU53" i="1"/>
  <c r="VV53" i="1"/>
  <c r="VX53" i="1"/>
  <c r="VY53" i="1"/>
  <c r="VZ53" i="1"/>
  <c r="WA53" i="1"/>
  <c r="AAK53" i="1"/>
  <c r="AAM53" i="1"/>
  <c r="AAO53" i="1"/>
  <c r="AAQ53" i="1"/>
  <c r="AAS53" i="1"/>
  <c r="AAU53" i="1"/>
  <c r="AAW53" i="1"/>
  <c r="AAY53" i="1"/>
  <c r="ABA53" i="1"/>
  <c r="ABC53" i="1"/>
  <c r="ABE53" i="1"/>
  <c r="ABH53" i="1"/>
  <c r="ABJ53" i="1"/>
  <c r="ABL53" i="1"/>
  <c r="ABN53" i="1"/>
  <c r="ABP53" i="1"/>
  <c r="ABS53" i="1"/>
  <c r="ABU53" i="1"/>
  <c r="ABW53" i="1"/>
  <c r="ABY53" i="1"/>
  <c r="ACA53" i="1"/>
  <c r="ACD53" i="1"/>
  <c r="ACF53" i="1"/>
  <c r="ACH53" i="1"/>
  <c r="ACJ53" i="1"/>
  <c r="ACL53" i="1"/>
  <c r="ACO53" i="1"/>
  <c r="ACQ53" i="1"/>
  <c r="ACS53" i="1"/>
  <c r="ACU53" i="1"/>
  <c r="ACW53" i="1"/>
  <c r="ACZ53" i="1"/>
  <c r="ADA53" i="1"/>
  <c r="ADC53" i="1"/>
  <c r="ADD53" i="1"/>
  <c r="ADF53" i="1"/>
  <c r="ADG53" i="1"/>
  <c r="ADI53" i="1"/>
  <c r="ADJ53" i="1"/>
  <c r="ADL53" i="1"/>
  <c r="ADM53" i="1"/>
  <c r="ADP53" i="1"/>
  <c r="ADQ53" i="1"/>
  <c r="ADS53" i="1"/>
  <c r="ADT53" i="1"/>
  <c r="ADV53" i="1"/>
  <c r="ADW53" i="1"/>
  <c r="ADY53" i="1"/>
  <c r="ADZ53" i="1"/>
  <c r="AEB53" i="1"/>
  <c r="AEC53" i="1"/>
  <c r="AEF53" i="1"/>
  <c r="AEG53" i="1"/>
  <c r="AEI53" i="1"/>
  <c r="AEJ53" i="1"/>
  <c r="AEL53" i="1"/>
  <c r="AEM53" i="1"/>
  <c r="AEO53" i="1"/>
  <c r="AEP53" i="1"/>
  <c r="AER53" i="1"/>
  <c r="AES53" i="1"/>
  <c r="AEW53" i="1"/>
  <c r="AEY53" i="1"/>
  <c r="AFB53" i="1"/>
  <c r="AFD53" i="1"/>
  <c r="AFG53" i="1"/>
  <c r="AFI53" i="1"/>
  <c r="AFL53" i="1"/>
  <c r="AFN53" i="1"/>
  <c r="AFQ53" i="1"/>
  <c r="AFS53" i="1"/>
  <c r="AFW53" i="1"/>
  <c r="AFZ53" i="1"/>
  <c r="AGA53" i="1"/>
  <c r="AGD53" i="1"/>
  <c r="AGE53" i="1"/>
  <c r="AGH53" i="1"/>
  <c r="AGI53" i="1"/>
  <c r="AGL53" i="1"/>
  <c r="AGM53" i="1"/>
  <c r="AGP53" i="1"/>
  <c r="AGQ53" i="1"/>
  <c r="AGT53" i="1"/>
  <c r="AGU53" i="1"/>
  <c r="AGX53" i="1"/>
  <c r="AGY53" i="1"/>
  <c r="AHB53" i="1"/>
  <c r="AHC53" i="1"/>
  <c r="AHF53" i="1"/>
  <c r="AHG53" i="1"/>
  <c r="AHJ53" i="1"/>
  <c r="AHK53" i="1"/>
  <c r="AHM53" i="1"/>
  <c r="AHN53" i="1"/>
  <c r="AHO53" i="1"/>
  <c r="AHP53" i="1"/>
  <c r="AHQ53" i="1"/>
  <c r="AHR53" i="1"/>
  <c r="AHS53" i="1"/>
  <c r="AHT53" i="1"/>
  <c r="AHU53" i="1"/>
  <c r="C54" i="1"/>
  <c r="E54" i="1"/>
  <c r="F54" i="1"/>
  <c r="G54" i="1"/>
  <c r="J54" i="1"/>
  <c r="K54" i="1"/>
  <c r="L54" i="1"/>
  <c r="N54" i="1"/>
  <c r="O54" i="1"/>
  <c r="Q54" i="1"/>
  <c r="R54" i="1"/>
  <c r="U54" i="1"/>
  <c r="V54" i="1"/>
  <c r="Y54" i="1"/>
  <c r="Z54" i="1"/>
  <c r="AA54" i="1"/>
  <c r="AB54" i="1"/>
  <c r="AD54" i="1"/>
  <c r="AF54" i="1"/>
  <c r="AI54" i="1"/>
  <c r="AK54" i="1"/>
  <c r="AM54" i="1"/>
  <c r="AO54" i="1"/>
  <c r="AR54" i="1"/>
  <c r="AS54" i="1"/>
  <c r="AV54" i="1"/>
  <c r="AW54" i="1"/>
  <c r="AX54" i="1"/>
  <c r="AZ54" i="1"/>
  <c r="BA54" i="1"/>
  <c r="BB54" i="1"/>
  <c r="BC54" i="1"/>
  <c r="BE54" i="1"/>
  <c r="BF54" i="1"/>
  <c r="BG54" i="1"/>
  <c r="BH54" i="1"/>
  <c r="CC54" i="1"/>
  <c r="CD54" i="1"/>
  <c r="CE54" i="1"/>
  <c r="CG54" i="1"/>
  <c r="CH54" i="1"/>
  <c r="CI54" i="1"/>
  <c r="CJ54" i="1"/>
  <c r="CL54" i="1"/>
  <c r="CM54" i="1"/>
  <c r="CN54" i="1"/>
  <c r="CO54" i="1"/>
  <c r="DJ54" i="1"/>
  <c r="DK54" i="1"/>
  <c r="DL54" i="1"/>
  <c r="DN54" i="1"/>
  <c r="DO54" i="1"/>
  <c r="DP54" i="1"/>
  <c r="DQ54" i="1"/>
  <c r="EL54" i="1"/>
  <c r="EM54" i="1"/>
  <c r="EN54" i="1"/>
  <c r="EP54" i="1"/>
  <c r="EQ54" i="1"/>
  <c r="ER54" i="1"/>
  <c r="ES54" i="1"/>
  <c r="FN54" i="1"/>
  <c r="FO54" i="1"/>
  <c r="FP54" i="1"/>
  <c r="FR54" i="1"/>
  <c r="FS54" i="1"/>
  <c r="FT54" i="1"/>
  <c r="FU54" i="1"/>
  <c r="GQ54" i="1"/>
  <c r="GR54" i="1"/>
  <c r="GS54" i="1"/>
  <c r="GU54" i="1"/>
  <c r="GV54" i="1"/>
  <c r="GW54" i="1"/>
  <c r="GX54" i="1"/>
  <c r="HS54" i="1"/>
  <c r="HT54" i="1"/>
  <c r="HU54" i="1"/>
  <c r="HW54" i="1"/>
  <c r="HX54" i="1"/>
  <c r="HY54" i="1"/>
  <c r="HZ54" i="1"/>
  <c r="IU54" i="1"/>
  <c r="IV54" i="1"/>
  <c r="IW54" i="1"/>
  <c r="IY54" i="1"/>
  <c r="IZ54" i="1"/>
  <c r="JA54" i="1"/>
  <c r="JB54" i="1"/>
  <c r="JW54" i="1"/>
  <c r="JX54" i="1"/>
  <c r="JY54" i="1"/>
  <c r="KA54" i="1"/>
  <c r="KB54" i="1"/>
  <c r="KC54" i="1"/>
  <c r="KD54" i="1"/>
  <c r="KY54" i="1"/>
  <c r="KZ54" i="1"/>
  <c r="LA54" i="1"/>
  <c r="LC54" i="1"/>
  <c r="LD54" i="1"/>
  <c r="LE54" i="1"/>
  <c r="LF54" i="1"/>
  <c r="MB54" i="1"/>
  <c r="MC54" i="1"/>
  <c r="MD54" i="1"/>
  <c r="MF54" i="1"/>
  <c r="MG54" i="1"/>
  <c r="MH54" i="1"/>
  <c r="MI54" i="1"/>
  <c r="ND54" i="1"/>
  <c r="NE54" i="1"/>
  <c r="NF54" i="1"/>
  <c r="NH54" i="1"/>
  <c r="NI54" i="1"/>
  <c r="NJ54" i="1"/>
  <c r="NK54" i="1"/>
  <c r="OF54" i="1"/>
  <c r="OG54" i="1"/>
  <c r="OH54" i="1"/>
  <c r="OJ54" i="1"/>
  <c r="OK54" i="1"/>
  <c r="OL54" i="1"/>
  <c r="OM54" i="1"/>
  <c r="PH54" i="1"/>
  <c r="PI54" i="1"/>
  <c r="PJ54" i="1"/>
  <c r="PL54" i="1"/>
  <c r="PM54" i="1"/>
  <c r="PN54" i="1"/>
  <c r="PO54" i="1"/>
  <c r="QJ54" i="1"/>
  <c r="QK54" i="1"/>
  <c r="QL54" i="1"/>
  <c r="QN54" i="1"/>
  <c r="QO54" i="1"/>
  <c r="QP54" i="1"/>
  <c r="QQ54" i="1"/>
  <c r="RL54" i="1"/>
  <c r="RM54" i="1"/>
  <c r="RN54" i="1"/>
  <c r="RP54" i="1"/>
  <c r="RQ54" i="1"/>
  <c r="RR54" i="1"/>
  <c r="RS54" i="1"/>
  <c r="SN54" i="1"/>
  <c r="SO54" i="1"/>
  <c r="SP54" i="1"/>
  <c r="SR54" i="1"/>
  <c r="SS54" i="1"/>
  <c r="ST54" i="1"/>
  <c r="SU54" i="1"/>
  <c r="TP54" i="1"/>
  <c r="TQ54" i="1"/>
  <c r="TR54" i="1"/>
  <c r="TT54" i="1"/>
  <c r="TU54" i="1"/>
  <c r="TV54" i="1"/>
  <c r="TW54" i="1"/>
  <c r="UR54" i="1"/>
  <c r="US54" i="1"/>
  <c r="UT54" i="1"/>
  <c r="UV54" i="1"/>
  <c r="UW54" i="1"/>
  <c r="UX54" i="1"/>
  <c r="UY54" i="1"/>
  <c r="VT54" i="1"/>
  <c r="VU54" i="1"/>
  <c r="VV54" i="1"/>
  <c r="VX54" i="1"/>
  <c r="VY54" i="1"/>
  <c r="VZ54" i="1"/>
  <c r="WA54" i="1"/>
  <c r="AAK54" i="1"/>
  <c r="AAM54" i="1"/>
  <c r="AAO54" i="1"/>
  <c r="AAQ54" i="1"/>
  <c r="AAS54" i="1"/>
  <c r="AAU54" i="1"/>
  <c r="AAW54" i="1"/>
  <c r="AAY54" i="1"/>
  <c r="ABA54" i="1"/>
  <c r="ABC54" i="1"/>
  <c r="ABE54" i="1"/>
  <c r="ABH54" i="1"/>
  <c r="ABJ54" i="1"/>
  <c r="ABL54" i="1"/>
  <c r="ABN54" i="1"/>
  <c r="ABP54" i="1"/>
  <c r="ABS54" i="1"/>
  <c r="ABU54" i="1"/>
  <c r="ABW54" i="1"/>
  <c r="ABY54" i="1"/>
  <c r="ACA54" i="1"/>
  <c r="ACD54" i="1"/>
  <c r="ACF54" i="1"/>
  <c r="ACH54" i="1"/>
  <c r="ACJ54" i="1"/>
  <c r="ACL54" i="1"/>
  <c r="ACO54" i="1"/>
  <c r="ACQ54" i="1"/>
  <c r="ACS54" i="1"/>
  <c r="ACU54" i="1"/>
  <c r="ACW54" i="1"/>
  <c r="ACZ54" i="1"/>
  <c r="ADA54" i="1"/>
  <c r="ADC54" i="1"/>
  <c r="ADD54" i="1"/>
  <c r="ADF54" i="1"/>
  <c r="ADG54" i="1"/>
  <c r="ADI54" i="1"/>
  <c r="ADJ54" i="1"/>
  <c r="ADL54" i="1"/>
  <c r="ADM54" i="1"/>
  <c r="ADP54" i="1"/>
  <c r="ADQ54" i="1"/>
  <c r="ADS54" i="1"/>
  <c r="ADT54" i="1"/>
  <c r="ADV54" i="1"/>
  <c r="ADW54" i="1"/>
  <c r="ADY54" i="1"/>
  <c r="ADZ54" i="1"/>
  <c r="AEB54" i="1"/>
  <c r="AEC54" i="1"/>
  <c r="AEF54" i="1"/>
  <c r="AEG54" i="1"/>
  <c r="AEI54" i="1"/>
  <c r="AEJ54" i="1"/>
  <c r="AEL54" i="1"/>
  <c r="AEM54" i="1"/>
  <c r="AEO54" i="1"/>
  <c r="AEP54" i="1"/>
  <c r="AER54" i="1"/>
  <c r="AES54" i="1"/>
  <c r="AEW54" i="1"/>
  <c r="AEY54" i="1"/>
  <c r="AFB54" i="1"/>
  <c r="AFD54" i="1"/>
  <c r="AFG54" i="1"/>
  <c r="AFI54" i="1"/>
  <c r="AFL54" i="1"/>
  <c r="AFN54" i="1"/>
  <c r="AFQ54" i="1"/>
  <c r="AFS54" i="1"/>
  <c r="AFW54" i="1"/>
  <c r="AFZ54" i="1"/>
  <c r="AGA54" i="1"/>
  <c r="AGD54" i="1"/>
  <c r="AGE54" i="1"/>
  <c r="AGH54" i="1"/>
  <c r="AGI54" i="1"/>
  <c r="AGL54" i="1"/>
  <c r="AGM54" i="1"/>
  <c r="AGP54" i="1"/>
  <c r="AGQ54" i="1"/>
  <c r="AGT54" i="1"/>
  <c r="AGU54" i="1"/>
  <c r="AGX54" i="1"/>
  <c r="AGY54" i="1"/>
  <c r="AHB54" i="1"/>
  <c r="AHC54" i="1"/>
  <c r="AHF54" i="1"/>
  <c r="AHG54" i="1"/>
  <c r="AHJ54" i="1"/>
  <c r="AHK54" i="1"/>
  <c r="AHM54" i="1"/>
  <c r="AHN54" i="1"/>
  <c r="AHO54" i="1"/>
  <c r="AHP54" i="1"/>
  <c r="AHQ54" i="1"/>
  <c r="AHR54" i="1"/>
  <c r="AHS54" i="1"/>
  <c r="AHT54" i="1"/>
  <c r="AHU54" i="1"/>
  <c r="C55" i="1"/>
  <c r="E55" i="1"/>
  <c r="F55" i="1"/>
  <c r="G55" i="1"/>
  <c r="J55" i="1"/>
  <c r="K55" i="1"/>
  <c r="L55" i="1"/>
  <c r="N55" i="1"/>
  <c r="O55" i="1"/>
  <c r="Q55" i="1"/>
  <c r="R55" i="1"/>
  <c r="U55" i="1"/>
  <c r="V55" i="1"/>
  <c r="Y55" i="1"/>
  <c r="Z55" i="1"/>
  <c r="AA55" i="1"/>
  <c r="AB55" i="1"/>
  <c r="AD55" i="1"/>
  <c r="AF55" i="1"/>
  <c r="AI55" i="1"/>
  <c r="AK55" i="1"/>
  <c r="AM55" i="1"/>
  <c r="AO55" i="1"/>
  <c r="AR55" i="1"/>
  <c r="AS55" i="1"/>
  <c r="AV55" i="1"/>
  <c r="AW55" i="1"/>
  <c r="AX55" i="1"/>
  <c r="AZ55" i="1"/>
  <c r="BA55" i="1"/>
  <c r="BB55" i="1"/>
  <c r="BC55" i="1"/>
  <c r="BE55" i="1"/>
  <c r="BF55" i="1"/>
  <c r="BG55" i="1"/>
  <c r="BH55" i="1"/>
  <c r="CC55" i="1"/>
  <c r="CD55" i="1"/>
  <c r="CE55" i="1"/>
  <c r="CG55" i="1"/>
  <c r="CH55" i="1"/>
  <c r="CI55" i="1"/>
  <c r="CJ55" i="1"/>
  <c r="CL55" i="1"/>
  <c r="CM55" i="1"/>
  <c r="CN55" i="1"/>
  <c r="CO55" i="1"/>
  <c r="DJ55" i="1"/>
  <c r="DK55" i="1"/>
  <c r="DL55" i="1"/>
  <c r="DN55" i="1"/>
  <c r="DO55" i="1"/>
  <c r="DP55" i="1"/>
  <c r="DQ55" i="1"/>
  <c r="EL55" i="1"/>
  <c r="EM55" i="1"/>
  <c r="EN55" i="1"/>
  <c r="EP55" i="1"/>
  <c r="EQ55" i="1"/>
  <c r="ER55" i="1"/>
  <c r="ES55" i="1"/>
  <c r="FN55" i="1"/>
  <c r="FO55" i="1"/>
  <c r="FP55" i="1"/>
  <c r="FR55" i="1"/>
  <c r="FS55" i="1"/>
  <c r="FT55" i="1"/>
  <c r="FU55" i="1"/>
  <c r="GQ55" i="1"/>
  <c r="GR55" i="1"/>
  <c r="GS55" i="1"/>
  <c r="GU55" i="1"/>
  <c r="GV55" i="1"/>
  <c r="GW55" i="1"/>
  <c r="GX55" i="1"/>
  <c r="HS55" i="1"/>
  <c r="HT55" i="1"/>
  <c r="HU55" i="1"/>
  <c r="HW55" i="1"/>
  <c r="HX55" i="1"/>
  <c r="HY55" i="1"/>
  <c r="HZ55" i="1"/>
  <c r="IU55" i="1"/>
  <c r="IV55" i="1"/>
  <c r="IW55" i="1"/>
  <c r="IY55" i="1"/>
  <c r="IZ55" i="1"/>
  <c r="JA55" i="1"/>
  <c r="JB55" i="1"/>
  <c r="JW55" i="1"/>
  <c r="JX55" i="1"/>
  <c r="JY55" i="1"/>
  <c r="KA55" i="1"/>
  <c r="KB55" i="1"/>
  <c r="KC55" i="1"/>
  <c r="KD55" i="1"/>
  <c r="KY55" i="1"/>
  <c r="KZ55" i="1"/>
  <c r="LA55" i="1"/>
  <c r="LC55" i="1"/>
  <c r="LD55" i="1"/>
  <c r="LE55" i="1"/>
  <c r="LF55" i="1"/>
  <c r="MB55" i="1"/>
  <c r="MC55" i="1"/>
  <c r="MD55" i="1"/>
  <c r="MF55" i="1"/>
  <c r="MG55" i="1"/>
  <c r="MH55" i="1"/>
  <c r="MI55" i="1"/>
  <c r="ND55" i="1"/>
  <c r="NE55" i="1"/>
  <c r="NF55" i="1"/>
  <c r="NH55" i="1"/>
  <c r="NI55" i="1"/>
  <c r="NJ55" i="1"/>
  <c r="NK55" i="1"/>
  <c r="OF55" i="1"/>
  <c r="OG55" i="1"/>
  <c r="OH55" i="1"/>
  <c r="OJ55" i="1"/>
  <c r="OK55" i="1"/>
  <c r="OL55" i="1"/>
  <c r="OM55" i="1"/>
  <c r="PH55" i="1"/>
  <c r="PI55" i="1"/>
  <c r="PJ55" i="1"/>
  <c r="PL55" i="1"/>
  <c r="PM55" i="1"/>
  <c r="PN55" i="1"/>
  <c r="PO55" i="1"/>
  <c r="QJ55" i="1"/>
  <c r="QK55" i="1"/>
  <c r="QL55" i="1"/>
  <c r="QN55" i="1"/>
  <c r="QO55" i="1"/>
  <c r="QP55" i="1"/>
  <c r="QQ55" i="1"/>
  <c r="RL55" i="1"/>
  <c r="RM55" i="1"/>
  <c r="RN55" i="1"/>
  <c r="RP55" i="1"/>
  <c r="RQ55" i="1"/>
  <c r="RR55" i="1"/>
  <c r="RS55" i="1"/>
  <c r="SN55" i="1"/>
  <c r="SO55" i="1"/>
  <c r="SP55" i="1"/>
  <c r="SR55" i="1"/>
  <c r="SS55" i="1"/>
  <c r="ST55" i="1"/>
  <c r="SU55" i="1"/>
  <c r="TP55" i="1"/>
  <c r="TQ55" i="1"/>
  <c r="TR55" i="1"/>
  <c r="TT55" i="1"/>
  <c r="TU55" i="1"/>
  <c r="TV55" i="1"/>
  <c r="TW55" i="1"/>
  <c r="UR55" i="1"/>
  <c r="US55" i="1"/>
  <c r="UT55" i="1"/>
  <c r="UV55" i="1"/>
  <c r="UW55" i="1"/>
  <c r="UX55" i="1"/>
  <c r="UY55" i="1"/>
  <c r="VT55" i="1"/>
  <c r="VU55" i="1"/>
  <c r="VV55" i="1"/>
  <c r="VX55" i="1"/>
  <c r="VY55" i="1"/>
  <c r="VZ55" i="1"/>
  <c r="WA55" i="1"/>
  <c r="AAK55" i="1"/>
  <c r="AAM55" i="1"/>
  <c r="AAO55" i="1"/>
  <c r="AAQ55" i="1"/>
  <c r="AAS55" i="1"/>
  <c r="AAU55" i="1"/>
  <c r="AAW55" i="1"/>
  <c r="AAY55" i="1"/>
  <c r="ABA55" i="1"/>
  <c r="ABC55" i="1"/>
  <c r="ABE55" i="1"/>
  <c r="ABH55" i="1"/>
  <c r="ABJ55" i="1"/>
  <c r="ABL55" i="1"/>
  <c r="ABN55" i="1"/>
  <c r="ABP55" i="1"/>
  <c r="ABS55" i="1"/>
  <c r="ABU55" i="1"/>
  <c r="ABW55" i="1"/>
  <c r="ABY55" i="1"/>
  <c r="ACA55" i="1"/>
  <c r="ACD55" i="1"/>
  <c r="ACF55" i="1"/>
  <c r="ACH55" i="1"/>
  <c r="ACJ55" i="1"/>
  <c r="ACL55" i="1"/>
  <c r="ACO55" i="1"/>
  <c r="ACQ55" i="1"/>
  <c r="ACS55" i="1"/>
  <c r="ACU55" i="1"/>
  <c r="ACW55" i="1"/>
  <c r="ACZ55" i="1"/>
  <c r="ADA55" i="1"/>
  <c r="ADC55" i="1"/>
  <c r="ADD55" i="1"/>
  <c r="ADF55" i="1"/>
  <c r="ADG55" i="1"/>
  <c r="ADI55" i="1"/>
  <c r="ADJ55" i="1"/>
  <c r="ADL55" i="1"/>
  <c r="ADM55" i="1"/>
  <c r="ADP55" i="1"/>
  <c r="ADQ55" i="1"/>
  <c r="ADS55" i="1"/>
  <c r="ADT55" i="1"/>
  <c r="ADV55" i="1"/>
  <c r="ADW55" i="1"/>
  <c r="ADY55" i="1"/>
  <c r="ADZ55" i="1"/>
  <c r="AEB55" i="1"/>
  <c r="AEC55" i="1"/>
  <c r="AEF55" i="1"/>
  <c r="AEG55" i="1"/>
  <c r="AEI55" i="1"/>
  <c r="AEJ55" i="1"/>
  <c r="AEL55" i="1"/>
  <c r="AEM55" i="1"/>
  <c r="AEO55" i="1"/>
  <c r="AEP55" i="1"/>
  <c r="AER55" i="1"/>
  <c r="AES55" i="1"/>
  <c r="AEW55" i="1"/>
  <c r="AEY55" i="1"/>
  <c r="AFB55" i="1"/>
  <c r="AFD55" i="1"/>
  <c r="AFG55" i="1"/>
  <c r="AFI55" i="1"/>
  <c r="AFL55" i="1"/>
  <c r="AFN55" i="1"/>
  <c r="AFQ55" i="1"/>
  <c r="AFS55" i="1"/>
  <c r="AFW55" i="1"/>
  <c r="AFZ55" i="1"/>
  <c r="AGA55" i="1"/>
  <c r="AGD55" i="1"/>
  <c r="AGE55" i="1"/>
  <c r="AGH55" i="1"/>
  <c r="AGI55" i="1"/>
  <c r="AGL55" i="1"/>
  <c r="AGM55" i="1"/>
  <c r="AGP55" i="1"/>
  <c r="AGQ55" i="1"/>
  <c r="AGT55" i="1"/>
  <c r="AGU55" i="1"/>
  <c r="AGX55" i="1"/>
  <c r="AGY55" i="1"/>
  <c r="AHB55" i="1"/>
  <c r="AHC55" i="1"/>
  <c r="AHF55" i="1"/>
  <c r="AHG55" i="1"/>
  <c r="AHJ55" i="1"/>
  <c r="AHK55" i="1"/>
  <c r="AHM55" i="1"/>
  <c r="AHN55" i="1"/>
  <c r="AHO55" i="1"/>
  <c r="AHP55" i="1"/>
  <c r="AHQ55" i="1"/>
  <c r="AHR55" i="1"/>
  <c r="AHS55" i="1"/>
  <c r="AHT55" i="1"/>
  <c r="AHU55" i="1"/>
  <c r="C56" i="1"/>
  <c r="E56" i="1"/>
  <c r="F56" i="1"/>
  <c r="G56" i="1"/>
  <c r="J56" i="1"/>
  <c r="K56" i="1"/>
  <c r="L56" i="1"/>
  <c r="N56" i="1"/>
  <c r="O56" i="1"/>
  <c r="Q56" i="1"/>
  <c r="R56" i="1"/>
  <c r="U56" i="1"/>
  <c r="V56" i="1"/>
  <c r="Y56" i="1"/>
  <c r="Z56" i="1"/>
  <c r="AA56" i="1"/>
  <c r="AB56" i="1"/>
  <c r="AD56" i="1"/>
  <c r="AF56" i="1"/>
  <c r="AI56" i="1"/>
  <c r="AK56" i="1"/>
  <c r="AM56" i="1"/>
  <c r="AO56" i="1"/>
  <c r="AR56" i="1"/>
  <c r="AS56" i="1"/>
  <c r="AV56" i="1"/>
  <c r="AW56" i="1"/>
  <c r="AX56" i="1"/>
  <c r="AZ56" i="1"/>
  <c r="BA56" i="1"/>
  <c r="BB56" i="1"/>
  <c r="BC56" i="1"/>
  <c r="BE56" i="1"/>
  <c r="BF56" i="1"/>
  <c r="BG56" i="1"/>
  <c r="BH56" i="1"/>
  <c r="CC56" i="1"/>
  <c r="CD56" i="1"/>
  <c r="CE56" i="1"/>
  <c r="CG56" i="1"/>
  <c r="CH56" i="1"/>
  <c r="CI56" i="1"/>
  <c r="CJ56" i="1"/>
  <c r="CL56" i="1"/>
  <c r="CM56" i="1"/>
  <c r="CN56" i="1"/>
  <c r="CO56" i="1"/>
  <c r="DJ56" i="1"/>
  <c r="DK56" i="1"/>
  <c r="DL56" i="1"/>
  <c r="DN56" i="1"/>
  <c r="DO56" i="1"/>
  <c r="DP56" i="1"/>
  <c r="DQ56" i="1"/>
  <c r="EL56" i="1"/>
  <c r="EM56" i="1"/>
  <c r="EN56" i="1"/>
  <c r="EP56" i="1"/>
  <c r="EQ56" i="1"/>
  <c r="ER56" i="1"/>
  <c r="ES56" i="1"/>
  <c r="FN56" i="1"/>
  <c r="FO56" i="1"/>
  <c r="FP56" i="1"/>
  <c r="FR56" i="1"/>
  <c r="FS56" i="1"/>
  <c r="FT56" i="1"/>
  <c r="FU56" i="1"/>
  <c r="GQ56" i="1"/>
  <c r="GR56" i="1"/>
  <c r="GS56" i="1"/>
  <c r="GU56" i="1"/>
  <c r="GV56" i="1"/>
  <c r="GW56" i="1"/>
  <c r="GX56" i="1"/>
  <c r="HS56" i="1"/>
  <c r="HT56" i="1"/>
  <c r="HU56" i="1"/>
  <c r="HW56" i="1"/>
  <c r="HX56" i="1"/>
  <c r="HY56" i="1"/>
  <c r="HZ56" i="1"/>
  <c r="IU56" i="1"/>
  <c r="IV56" i="1"/>
  <c r="IW56" i="1"/>
  <c r="IY56" i="1"/>
  <c r="IZ56" i="1"/>
  <c r="JA56" i="1"/>
  <c r="JB56" i="1"/>
  <c r="JW56" i="1"/>
  <c r="JX56" i="1"/>
  <c r="JY56" i="1"/>
  <c r="KA56" i="1"/>
  <c r="KB56" i="1"/>
  <c r="KC56" i="1"/>
  <c r="KD56" i="1"/>
  <c r="KY56" i="1"/>
  <c r="KZ56" i="1"/>
  <c r="LA56" i="1"/>
  <c r="LC56" i="1"/>
  <c r="LD56" i="1"/>
  <c r="LE56" i="1"/>
  <c r="LF56" i="1"/>
  <c r="MB56" i="1"/>
  <c r="MC56" i="1"/>
  <c r="MD56" i="1"/>
  <c r="MF56" i="1"/>
  <c r="MG56" i="1"/>
  <c r="MH56" i="1"/>
  <c r="MI56" i="1"/>
  <c r="ND56" i="1"/>
  <c r="NE56" i="1"/>
  <c r="NF56" i="1"/>
  <c r="NH56" i="1"/>
  <c r="NI56" i="1"/>
  <c r="NJ56" i="1"/>
  <c r="NK56" i="1"/>
  <c r="OF56" i="1"/>
  <c r="OG56" i="1"/>
  <c r="OH56" i="1"/>
  <c r="OJ56" i="1"/>
  <c r="OK56" i="1"/>
  <c r="OL56" i="1"/>
  <c r="OM56" i="1"/>
  <c r="PH56" i="1"/>
  <c r="PI56" i="1"/>
  <c r="PJ56" i="1"/>
  <c r="PL56" i="1"/>
  <c r="PM56" i="1"/>
  <c r="PN56" i="1"/>
  <c r="PO56" i="1"/>
  <c r="QJ56" i="1"/>
  <c r="QK56" i="1"/>
  <c r="QL56" i="1"/>
  <c r="QN56" i="1"/>
  <c r="QO56" i="1"/>
  <c r="QP56" i="1"/>
  <c r="QQ56" i="1"/>
  <c r="RL56" i="1"/>
  <c r="RM56" i="1"/>
  <c r="RN56" i="1"/>
  <c r="RP56" i="1"/>
  <c r="RQ56" i="1"/>
  <c r="RR56" i="1"/>
  <c r="RS56" i="1"/>
  <c r="SN56" i="1"/>
  <c r="SO56" i="1"/>
  <c r="SP56" i="1"/>
  <c r="SR56" i="1"/>
  <c r="SS56" i="1"/>
  <c r="ST56" i="1"/>
  <c r="SU56" i="1"/>
  <c r="TP56" i="1"/>
  <c r="TQ56" i="1"/>
  <c r="TR56" i="1"/>
  <c r="TT56" i="1"/>
  <c r="TU56" i="1"/>
  <c r="TV56" i="1"/>
  <c r="TW56" i="1"/>
  <c r="UR56" i="1"/>
  <c r="US56" i="1"/>
  <c r="UT56" i="1"/>
  <c r="UV56" i="1"/>
  <c r="UW56" i="1"/>
  <c r="UX56" i="1"/>
  <c r="UY56" i="1"/>
  <c r="VT56" i="1"/>
  <c r="VU56" i="1"/>
  <c r="VV56" i="1"/>
  <c r="VX56" i="1"/>
  <c r="VY56" i="1"/>
  <c r="VZ56" i="1"/>
  <c r="WA56" i="1"/>
  <c r="AAK56" i="1"/>
  <c r="AAM56" i="1"/>
  <c r="AAO56" i="1"/>
  <c r="AAQ56" i="1"/>
  <c r="AAS56" i="1"/>
  <c r="AAU56" i="1"/>
  <c r="AAW56" i="1"/>
  <c r="AAY56" i="1"/>
  <c r="ABA56" i="1"/>
  <c r="ABC56" i="1"/>
  <c r="ABE56" i="1"/>
  <c r="ABH56" i="1"/>
  <c r="ABJ56" i="1"/>
  <c r="ABL56" i="1"/>
  <c r="ABN56" i="1"/>
  <c r="ABP56" i="1"/>
  <c r="ABS56" i="1"/>
  <c r="ABU56" i="1"/>
  <c r="ABW56" i="1"/>
  <c r="ABY56" i="1"/>
  <c r="ACA56" i="1"/>
  <c r="ACD56" i="1"/>
  <c r="ACF56" i="1"/>
  <c r="ACH56" i="1"/>
  <c r="ACJ56" i="1"/>
  <c r="ACL56" i="1"/>
  <c r="ACO56" i="1"/>
  <c r="ACQ56" i="1"/>
  <c r="ACS56" i="1"/>
  <c r="ACU56" i="1"/>
  <c r="ACW56" i="1"/>
  <c r="ACZ56" i="1"/>
  <c r="ADA56" i="1"/>
  <c r="ADC56" i="1"/>
  <c r="ADD56" i="1"/>
  <c r="ADF56" i="1"/>
  <c r="ADG56" i="1"/>
  <c r="ADI56" i="1"/>
  <c r="ADJ56" i="1"/>
  <c r="ADL56" i="1"/>
  <c r="ADM56" i="1"/>
  <c r="ADP56" i="1"/>
  <c r="ADQ56" i="1"/>
  <c r="ADS56" i="1"/>
  <c r="ADT56" i="1"/>
  <c r="ADV56" i="1"/>
  <c r="ADW56" i="1"/>
  <c r="ADY56" i="1"/>
  <c r="ADZ56" i="1"/>
  <c r="AEB56" i="1"/>
  <c r="AEC56" i="1"/>
  <c r="AEF56" i="1"/>
  <c r="AEG56" i="1"/>
  <c r="AEI56" i="1"/>
  <c r="AEJ56" i="1"/>
  <c r="AEL56" i="1"/>
  <c r="AEM56" i="1"/>
  <c r="AEO56" i="1"/>
  <c r="AEP56" i="1"/>
  <c r="AER56" i="1"/>
  <c r="AES56" i="1"/>
  <c r="AEW56" i="1"/>
  <c r="AEY56" i="1"/>
  <c r="AFB56" i="1"/>
  <c r="AFD56" i="1"/>
  <c r="AFG56" i="1"/>
  <c r="AFI56" i="1"/>
  <c r="AFL56" i="1"/>
  <c r="AFN56" i="1"/>
  <c r="AFQ56" i="1"/>
  <c r="AFS56" i="1"/>
  <c r="AFW56" i="1"/>
  <c r="AFZ56" i="1"/>
  <c r="AGA56" i="1"/>
  <c r="AGD56" i="1"/>
  <c r="AGE56" i="1"/>
  <c r="AGH56" i="1"/>
  <c r="AGI56" i="1"/>
  <c r="AGL56" i="1"/>
  <c r="AGM56" i="1"/>
  <c r="AGP56" i="1"/>
  <c r="AGQ56" i="1"/>
  <c r="AGT56" i="1"/>
  <c r="AGU56" i="1"/>
  <c r="AGX56" i="1"/>
  <c r="AGY56" i="1"/>
  <c r="AHB56" i="1"/>
  <c r="AHC56" i="1"/>
  <c r="AHF56" i="1"/>
  <c r="AHG56" i="1"/>
  <c r="AHJ56" i="1"/>
  <c r="AHK56" i="1"/>
  <c r="AHM56" i="1"/>
  <c r="AHN56" i="1"/>
  <c r="AHO56" i="1"/>
  <c r="AHP56" i="1"/>
  <c r="AHQ56" i="1"/>
  <c r="AHR56" i="1"/>
  <c r="AHS56" i="1"/>
  <c r="AHT56" i="1"/>
  <c r="AHU56" i="1"/>
  <c r="C57" i="1"/>
  <c r="E57" i="1"/>
  <c r="F57" i="1"/>
  <c r="G57" i="1"/>
  <c r="J57" i="1"/>
  <c r="K57" i="1"/>
  <c r="L57" i="1"/>
  <c r="N57" i="1"/>
  <c r="O57" i="1"/>
  <c r="Q57" i="1"/>
  <c r="R57" i="1"/>
  <c r="U57" i="1"/>
  <c r="V57" i="1"/>
  <c r="Y57" i="1"/>
  <c r="Z57" i="1"/>
  <c r="AA57" i="1"/>
  <c r="AB57" i="1"/>
  <c r="AD57" i="1"/>
  <c r="AF57" i="1"/>
  <c r="AI57" i="1"/>
  <c r="AK57" i="1"/>
  <c r="AM57" i="1"/>
  <c r="AO57" i="1"/>
  <c r="AR57" i="1"/>
  <c r="AS57" i="1"/>
  <c r="AV57" i="1"/>
  <c r="AW57" i="1"/>
  <c r="AX57" i="1"/>
  <c r="AZ57" i="1"/>
  <c r="BA57" i="1"/>
  <c r="BB57" i="1"/>
  <c r="BC57" i="1"/>
  <c r="BE57" i="1"/>
  <c r="BF57" i="1"/>
  <c r="BG57" i="1"/>
  <c r="BH57" i="1"/>
  <c r="CC57" i="1"/>
  <c r="CD57" i="1"/>
  <c r="CE57" i="1"/>
  <c r="CG57" i="1"/>
  <c r="CH57" i="1"/>
  <c r="CI57" i="1"/>
  <c r="CJ57" i="1"/>
  <c r="CL57" i="1"/>
  <c r="CM57" i="1"/>
  <c r="CN57" i="1"/>
  <c r="CO57" i="1"/>
  <c r="DJ57" i="1"/>
  <c r="DK57" i="1"/>
  <c r="DL57" i="1"/>
  <c r="DN57" i="1"/>
  <c r="DO57" i="1"/>
  <c r="DP57" i="1"/>
  <c r="DQ57" i="1"/>
  <c r="EL57" i="1"/>
  <c r="EM57" i="1"/>
  <c r="EN57" i="1"/>
  <c r="EP57" i="1"/>
  <c r="EQ57" i="1"/>
  <c r="ER57" i="1"/>
  <c r="ES57" i="1"/>
  <c r="FN57" i="1"/>
  <c r="FO57" i="1"/>
  <c r="FP57" i="1"/>
  <c r="FR57" i="1"/>
  <c r="FS57" i="1"/>
  <c r="FT57" i="1"/>
  <c r="FU57" i="1"/>
  <c r="GQ57" i="1"/>
  <c r="GR57" i="1"/>
  <c r="GS57" i="1"/>
  <c r="GU57" i="1"/>
  <c r="GV57" i="1"/>
  <c r="GW57" i="1"/>
  <c r="GX57" i="1"/>
  <c r="HS57" i="1"/>
  <c r="HT57" i="1"/>
  <c r="HU57" i="1"/>
  <c r="HW57" i="1"/>
  <c r="HX57" i="1"/>
  <c r="HY57" i="1"/>
  <c r="HZ57" i="1"/>
  <c r="IU57" i="1"/>
  <c r="IV57" i="1"/>
  <c r="IW57" i="1"/>
  <c r="IY57" i="1"/>
  <c r="IZ57" i="1"/>
  <c r="JA57" i="1"/>
  <c r="JB57" i="1"/>
  <c r="JW57" i="1"/>
  <c r="JX57" i="1"/>
  <c r="JY57" i="1"/>
  <c r="KA57" i="1"/>
  <c r="KB57" i="1"/>
  <c r="KC57" i="1"/>
  <c r="KD57" i="1"/>
  <c r="KY57" i="1"/>
  <c r="KZ57" i="1"/>
  <c r="LA57" i="1"/>
  <c r="LC57" i="1"/>
  <c r="LD57" i="1"/>
  <c r="LE57" i="1"/>
  <c r="LF57" i="1"/>
  <c r="MB57" i="1"/>
  <c r="MC57" i="1"/>
  <c r="MD57" i="1"/>
  <c r="MF57" i="1"/>
  <c r="MG57" i="1"/>
  <c r="MH57" i="1"/>
  <c r="MI57" i="1"/>
  <c r="ND57" i="1"/>
  <c r="NE57" i="1"/>
  <c r="NF57" i="1"/>
  <c r="NH57" i="1"/>
  <c r="NI57" i="1"/>
  <c r="NJ57" i="1"/>
  <c r="NK57" i="1"/>
  <c r="OF57" i="1"/>
  <c r="OG57" i="1"/>
  <c r="OH57" i="1"/>
  <c r="OJ57" i="1"/>
  <c r="OK57" i="1"/>
  <c r="OL57" i="1"/>
  <c r="OM57" i="1"/>
  <c r="PH57" i="1"/>
  <c r="PI57" i="1"/>
  <c r="PJ57" i="1"/>
  <c r="PL57" i="1"/>
  <c r="PM57" i="1"/>
  <c r="PN57" i="1"/>
  <c r="PO57" i="1"/>
  <c r="QJ57" i="1"/>
  <c r="QK57" i="1"/>
  <c r="QL57" i="1"/>
  <c r="QN57" i="1"/>
  <c r="QO57" i="1"/>
  <c r="QP57" i="1"/>
  <c r="QQ57" i="1"/>
  <c r="RL57" i="1"/>
  <c r="RM57" i="1"/>
  <c r="RN57" i="1"/>
  <c r="RP57" i="1"/>
  <c r="RQ57" i="1"/>
  <c r="RR57" i="1"/>
  <c r="RS57" i="1"/>
  <c r="SN57" i="1"/>
  <c r="SO57" i="1"/>
  <c r="SP57" i="1"/>
  <c r="SR57" i="1"/>
  <c r="SS57" i="1"/>
  <c r="ST57" i="1"/>
  <c r="SU57" i="1"/>
  <c r="TP57" i="1"/>
  <c r="TQ57" i="1"/>
  <c r="TR57" i="1"/>
  <c r="TT57" i="1"/>
  <c r="TU57" i="1"/>
  <c r="TV57" i="1"/>
  <c r="TW57" i="1"/>
  <c r="UR57" i="1"/>
  <c r="US57" i="1"/>
  <c r="UT57" i="1"/>
  <c r="UV57" i="1"/>
  <c r="UW57" i="1"/>
  <c r="UX57" i="1"/>
  <c r="UY57" i="1"/>
  <c r="VT57" i="1"/>
  <c r="VU57" i="1"/>
  <c r="VV57" i="1"/>
  <c r="VX57" i="1"/>
  <c r="VY57" i="1"/>
  <c r="VZ57" i="1"/>
  <c r="WA57" i="1"/>
  <c r="AAK57" i="1"/>
  <c r="AAM57" i="1"/>
  <c r="AAO57" i="1"/>
  <c r="AAQ57" i="1"/>
  <c r="AAS57" i="1"/>
  <c r="AAU57" i="1"/>
  <c r="AAW57" i="1"/>
  <c r="AAY57" i="1"/>
  <c r="ABA57" i="1"/>
  <c r="ABC57" i="1"/>
  <c r="ABE57" i="1"/>
  <c r="ABH57" i="1"/>
  <c r="ABJ57" i="1"/>
  <c r="ABL57" i="1"/>
  <c r="ABN57" i="1"/>
  <c r="ABP57" i="1"/>
  <c r="ABS57" i="1"/>
  <c r="ABU57" i="1"/>
  <c r="ABW57" i="1"/>
  <c r="ABY57" i="1"/>
  <c r="ACA57" i="1"/>
  <c r="ACD57" i="1"/>
  <c r="ACF57" i="1"/>
  <c r="ACH57" i="1"/>
  <c r="ACJ57" i="1"/>
  <c r="ACL57" i="1"/>
  <c r="ACO57" i="1"/>
  <c r="ACQ57" i="1"/>
  <c r="ACS57" i="1"/>
  <c r="ACU57" i="1"/>
  <c r="ACW57" i="1"/>
  <c r="ACZ57" i="1"/>
  <c r="ADA57" i="1"/>
  <c r="ADC57" i="1"/>
  <c r="ADD57" i="1"/>
  <c r="ADF57" i="1"/>
  <c r="ADG57" i="1"/>
  <c r="ADI57" i="1"/>
  <c r="ADJ57" i="1"/>
  <c r="ADL57" i="1"/>
  <c r="ADM57" i="1"/>
  <c r="ADP57" i="1"/>
  <c r="ADQ57" i="1"/>
  <c r="ADS57" i="1"/>
  <c r="ADT57" i="1"/>
  <c r="ADV57" i="1"/>
  <c r="ADW57" i="1"/>
  <c r="ADY57" i="1"/>
  <c r="ADZ57" i="1"/>
  <c r="AEB57" i="1"/>
  <c r="AEC57" i="1"/>
  <c r="AEF57" i="1"/>
  <c r="AEG57" i="1"/>
  <c r="AEI57" i="1"/>
  <c r="AEJ57" i="1"/>
  <c r="AEL57" i="1"/>
  <c r="AEM57" i="1"/>
  <c r="AEO57" i="1"/>
  <c r="AEP57" i="1"/>
  <c r="AER57" i="1"/>
  <c r="AES57" i="1"/>
  <c r="AEW57" i="1"/>
  <c r="AEY57" i="1"/>
  <c r="AFB57" i="1"/>
  <c r="AFD57" i="1"/>
  <c r="AFG57" i="1"/>
  <c r="AFI57" i="1"/>
  <c r="AFL57" i="1"/>
  <c r="AFN57" i="1"/>
  <c r="AFQ57" i="1"/>
  <c r="AFS57" i="1"/>
  <c r="AFW57" i="1"/>
  <c r="AFZ57" i="1"/>
  <c r="AGA57" i="1"/>
  <c r="AGD57" i="1"/>
  <c r="AGE57" i="1"/>
  <c r="AGH57" i="1"/>
  <c r="AGI57" i="1"/>
  <c r="AGL57" i="1"/>
  <c r="AGM57" i="1"/>
  <c r="AGP57" i="1"/>
  <c r="AGQ57" i="1"/>
  <c r="AGT57" i="1"/>
  <c r="AGU57" i="1"/>
  <c r="AGX57" i="1"/>
  <c r="AGY57" i="1"/>
  <c r="AHB57" i="1"/>
  <c r="AHC57" i="1"/>
  <c r="AHF57" i="1"/>
  <c r="AHG57" i="1"/>
  <c r="AHJ57" i="1"/>
  <c r="AHK57" i="1"/>
  <c r="AHM57" i="1"/>
  <c r="AHN57" i="1"/>
  <c r="AHO57" i="1"/>
  <c r="AHP57" i="1"/>
  <c r="AHQ57" i="1"/>
  <c r="AHR57" i="1"/>
  <c r="AHS57" i="1"/>
  <c r="AHT57" i="1"/>
  <c r="AHU57" i="1"/>
  <c r="C58" i="1"/>
  <c r="E58" i="1"/>
  <c r="F58" i="1"/>
  <c r="G58" i="1"/>
  <c r="J58" i="1"/>
  <c r="K58" i="1"/>
  <c r="L58" i="1"/>
  <c r="N58" i="1"/>
  <c r="O58" i="1"/>
  <c r="Q58" i="1"/>
  <c r="R58" i="1"/>
  <c r="U58" i="1"/>
  <c r="V58" i="1"/>
  <c r="Y58" i="1"/>
  <c r="Z58" i="1"/>
  <c r="AA58" i="1"/>
  <c r="AB58" i="1"/>
  <c r="AD58" i="1"/>
  <c r="AF58" i="1"/>
  <c r="AI58" i="1"/>
  <c r="AK58" i="1"/>
  <c r="AM58" i="1"/>
  <c r="AO58" i="1"/>
  <c r="AR58" i="1"/>
  <c r="AS58" i="1"/>
  <c r="AV58" i="1"/>
  <c r="AW58" i="1"/>
  <c r="AX58" i="1"/>
  <c r="AZ58" i="1"/>
  <c r="BA58" i="1"/>
  <c r="BB58" i="1"/>
  <c r="BC58" i="1"/>
  <c r="BE58" i="1"/>
  <c r="BF58" i="1"/>
  <c r="BG58" i="1"/>
  <c r="BH58" i="1"/>
  <c r="CC58" i="1"/>
  <c r="CD58" i="1"/>
  <c r="CE58" i="1"/>
  <c r="CG58" i="1"/>
  <c r="CH58" i="1"/>
  <c r="CI58" i="1"/>
  <c r="CJ58" i="1"/>
  <c r="CL58" i="1"/>
  <c r="CM58" i="1"/>
  <c r="CN58" i="1"/>
  <c r="CO58" i="1"/>
  <c r="DJ58" i="1"/>
  <c r="DK58" i="1"/>
  <c r="DL58" i="1"/>
  <c r="DN58" i="1"/>
  <c r="DO58" i="1"/>
  <c r="DP58" i="1"/>
  <c r="DQ58" i="1"/>
  <c r="EL58" i="1"/>
  <c r="EM58" i="1"/>
  <c r="EN58" i="1"/>
  <c r="EP58" i="1"/>
  <c r="EQ58" i="1"/>
  <c r="ER58" i="1"/>
  <c r="ES58" i="1"/>
  <c r="FN58" i="1"/>
  <c r="FO58" i="1"/>
  <c r="FP58" i="1"/>
  <c r="FR58" i="1"/>
  <c r="FS58" i="1"/>
  <c r="FT58" i="1"/>
  <c r="FU58" i="1"/>
  <c r="GQ58" i="1"/>
  <c r="GR58" i="1"/>
  <c r="GS58" i="1"/>
  <c r="GU58" i="1"/>
  <c r="GV58" i="1"/>
  <c r="GW58" i="1"/>
  <c r="GX58" i="1"/>
  <c r="HS58" i="1"/>
  <c r="HT58" i="1"/>
  <c r="HU58" i="1"/>
  <c r="HW58" i="1"/>
  <c r="HX58" i="1"/>
  <c r="HY58" i="1"/>
  <c r="HZ58" i="1"/>
  <c r="IU58" i="1"/>
  <c r="IV58" i="1"/>
  <c r="IW58" i="1"/>
  <c r="IY58" i="1"/>
  <c r="IZ58" i="1"/>
  <c r="JA58" i="1"/>
  <c r="JB58" i="1"/>
  <c r="JW58" i="1"/>
  <c r="JX58" i="1"/>
  <c r="JY58" i="1"/>
  <c r="KA58" i="1"/>
  <c r="KB58" i="1"/>
  <c r="KC58" i="1"/>
  <c r="KD58" i="1"/>
  <c r="KY58" i="1"/>
  <c r="KZ58" i="1"/>
  <c r="LA58" i="1"/>
  <c r="LC58" i="1"/>
  <c r="LD58" i="1"/>
  <c r="LE58" i="1"/>
  <c r="LF58" i="1"/>
  <c r="MB58" i="1"/>
  <c r="MC58" i="1"/>
  <c r="MD58" i="1"/>
  <c r="MF58" i="1"/>
  <c r="MG58" i="1"/>
  <c r="MH58" i="1"/>
  <c r="MI58" i="1"/>
  <c r="ND58" i="1"/>
  <c r="NE58" i="1"/>
  <c r="NF58" i="1"/>
  <c r="NH58" i="1"/>
  <c r="NI58" i="1"/>
  <c r="NJ58" i="1"/>
  <c r="NK58" i="1"/>
  <c r="OF58" i="1"/>
  <c r="OG58" i="1"/>
  <c r="OH58" i="1"/>
  <c r="OJ58" i="1"/>
  <c r="OK58" i="1"/>
  <c r="OL58" i="1"/>
  <c r="OM58" i="1"/>
  <c r="PH58" i="1"/>
  <c r="PI58" i="1"/>
  <c r="PJ58" i="1"/>
  <c r="PL58" i="1"/>
  <c r="PM58" i="1"/>
  <c r="PN58" i="1"/>
  <c r="PO58" i="1"/>
  <c r="QJ58" i="1"/>
  <c r="QK58" i="1"/>
  <c r="QL58" i="1"/>
  <c r="QN58" i="1"/>
  <c r="QO58" i="1"/>
  <c r="QP58" i="1"/>
  <c r="QQ58" i="1"/>
  <c r="RL58" i="1"/>
  <c r="RM58" i="1"/>
  <c r="RN58" i="1"/>
  <c r="RP58" i="1"/>
  <c r="RQ58" i="1"/>
  <c r="RR58" i="1"/>
  <c r="RS58" i="1"/>
  <c r="SN58" i="1"/>
  <c r="SO58" i="1"/>
  <c r="SP58" i="1"/>
  <c r="SR58" i="1"/>
  <c r="SS58" i="1"/>
  <c r="ST58" i="1"/>
  <c r="SU58" i="1"/>
  <c r="TP58" i="1"/>
  <c r="TQ58" i="1"/>
  <c r="TR58" i="1"/>
  <c r="TT58" i="1"/>
  <c r="TU58" i="1"/>
  <c r="TV58" i="1"/>
  <c r="TW58" i="1"/>
  <c r="UR58" i="1"/>
  <c r="US58" i="1"/>
  <c r="UT58" i="1"/>
  <c r="UV58" i="1"/>
  <c r="UW58" i="1"/>
  <c r="UX58" i="1"/>
  <c r="UY58" i="1"/>
  <c r="VT58" i="1"/>
  <c r="VU58" i="1"/>
  <c r="VV58" i="1"/>
  <c r="VX58" i="1"/>
  <c r="VY58" i="1"/>
  <c r="VZ58" i="1"/>
  <c r="WA58" i="1"/>
  <c r="AAK58" i="1"/>
  <c r="AAM58" i="1"/>
  <c r="AAO58" i="1"/>
  <c r="AAQ58" i="1"/>
  <c r="AAS58" i="1"/>
  <c r="AAU58" i="1"/>
  <c r="AAW58" i="1"/>
  <c r="AAY58" i="1"/>
  <c r="ABA58" i="1"/>
  <c r="ABC58" i="1"/>
  <c r="ABE58" i="1"/>
  <c r="ABH58" i="1"/>
  <c r="ABJ58" i="1"/>
  <c r="ABL58" i="1"/>
  <c r="ABN58" i="1"/>
  <c r="ABP58" i="1"/>
  <c r="ABS58" i="1"/>
  <c r="ABU58" i="1"/>
  <c r="ABW58" i="1"/>
  <c r="ABY58" i="1"/>
  <c r="ACA58" i="1"/>
  <c r="ACD58" i="1"/>
  <c r="ACF58" i="1"/>
  <c r="ACH58" i="1"/>
  <c r="ACJ58" i="1"/>
  <c r="ACL58" i="1"/>
  <c r="ACO58" i="1"/>
  <c r="ACQ58" i="1"/>
  <c r="ACS58" i="1"/>
  <c r="ACU58" i="1"/>
  <c r="ACW58" i="1"/>
  <c r="ACZ58" i="1"/>
  <c r="ADA58" i="1"/>
  <c r="ADC58" i="1"/>
  <c r="ADD58" i="1"/>
  <c r="ADF58" i="1"/>
  <c r="ADG58" i="1"/>
  <c r="ADI58" i="1"/>
  <c r="ADJ58" i="1"/>
  <c r="ADL58" i="1"/>
  <c r="ADM58" i="1"/>
  <c r="ADP58" i="1"/>
  <c r="ADQ58" i="1"/>
  <c r="ADS58" i="1"/>
  <c r="ADT58" i="1"/>
  <c r="ADV58" i="1"/>
  <c r="ADW58" i="1"/>
  <c r="ADY58" i="1"/>
  <c r="ADZ58" i="1"/>
  <c r="AEB58" i="1"/>
  <c r="AEC58" i="1"/>
  <c r="AEF58" i="1"/>
  <c r="AEG58" i="1"/>
  <c r="AEI58" i="1"/>
  <c r="AEJ58" i="1"/>
  <c r="AEL58" i="1"/>
  <c r="AEM58" i="1"/>
  <c r="AEO58" i="1"/>
  <c r="AEP58" i="1"/>
  <c r="AER58" i="1"/>
  <c r="AES58" i="1"/>
  <c r="AEW58" i="1"/>
  <c r="AEY58" i="1"/>
  <c r="AFB58" i="1"/>
  <c r="AFD58" i="1"/>
  <c r="AFG58" i="1"/>
  <c r="AFI58" i="1"/>
  <c r="AFL58" i="1"/>
  <c r="AFN58" i="1"/>
  <c r="AFQ58" i="1"/>
  <c r="AFS58" i="1"/>
  <c r="AFW58" i="1"/>
  <c r="AFZ58" i="1"/>
  <c r="AGA58" i="1"/>
  <c r="AGD58" i="1"/>
  <c r="AGE58" i="1"/>
  <c r="AGH58" i="1"/>
  <c r="AGI58" i="1"/>
  <c r="AGL58" i="1"/>
  <c r="AGM58" i="1"/>
  <c r="AGP58" i="1"/>
  <c r="AGQ58" i="1"/>
  <c r="AGT58" i="1"/>
  <c r="AGU58" i="1"/>
  <c r="AGX58" i="1"/>
  <c r="AGY58" i="1"/>
  <c r="AHB58" i="1"/>
  <c r="AHC58" i="1"/>
  <c r="AHF58" i="1"/>
  <c r="AHG58" i="1"/>
  <c r="AHJ58" i="1"/>
  <c r="AHK58" i="1"/>
  <c r="AHM58" i="1"/>
  <c r="AHN58" i="1"/>
  <c r="AHO58" i="1"/>
  <c r="AHP58" i="1"/>
  <c r="AHQ58" i="1"/>
  <c r="AHR58" i="1"/>
  <c r="AHS58" i="1"/>
  <c r="AHT58" i="1"/>
  <c r="AHU58" i="1"/>
  <c r="C59" i="1"/>
  <c r="E59" i="1"/>
  <c r="F59" i="1"/>
  <c r="G59" i="1"/>
  <c r="J59" i="1"/>
  <c r="K59" i="1"/>
  <c r="L59" i="1"/>
  <c r="N59" i="1"/>
  <c r="O59" i="1"/>
  <c r="Q59" i="1"/>
  <c r="R59" i="1"/>
  <c r="U59" i="1"/>
  <c r="V59" i="1"/>
  <c r="Y59" i="1"/>
  <c r="Z59" i="1"/>
  <c r="AA59" i="1"/>
  <c r="AB59" i="1"/>
  <c r="AD59" i="1"/>
  <c r="AF59" i="1"/>
  <c r="AI59" i="1"/>
  <c r="AK59" i="1"/>
  <c r="AM59" i="1"/>
  <c r="AO59" i="1"/>
  <c r="AR59" i="1"/>
  <c r="AS59" i="1"/>
  <c r="AV59" i="1"/>
  <c r="AW59" i="1"/>
  <c r="AX59" i="1"/>
  <c r="AZ59" i="1"/>
  <c r="BA59" i="1"/>
  <c r="BB59" i="1"/>
  <c r="BC59" i="1"/>
  <c r="BE59" i="1"/>
  <c r="BF59" i="1"/>
  <c r="BG59" i="1"/>
  <c r="BH59" i="1"/>
  <c r="CC59" i="1"/>
  <c r="CD59" i="1"/>
  <c r="CE59" i="1"/>
  <c r="CG59" i="1"/>
  <c r="CH59" i="1"/>
  <c r="CI59" i="1"/>
  <c r="CJ59" i="1"/>
  <c r="CL59" i="1"/>
  <c r="CM59" i="1"/>
  <c r="CN59" i="1"/>
  <c r="CO59" i="1"/>
  <c r="DJ59" i="1"/>
  <c r="DK59" i="1"/>
  <c r="DL59" i="1"/>
  <c r="DN59" i="1"/>
  <c r="DO59" i="1"/>
  <c r="DP59" i="1"/>
  <c r="DQ59" i="1"/>
  <c r="EL59" i="1"/>
  <c r="EM59" i="1"/>
  <c r="EN59" i="1"/>
  <c r="EP59" i="1"/>
  <c r="EQ59" i="1"/>
  <c r="ER59" i="1"/>
  <c r="ES59" i="1"/>
  <c r="FN59" i="1"/>
  <c r="FO59" i="1"/>
  <c r="FP59" i="1"/>
  <c r="FR59" i="1"/>
  <c r="FS59" i="1"/>
  <c r="FT59" i="1"/>
  <c r="FU59" i="1"/>
  <c r="GQ59" i="1"/>
  <c r="GR59" i="1"/>
  <c r="GS59" i="1"/>
  <c r="GU59" i="1"/>
  <c r="GV59" i="1"/>
  <c r="GW59" i="1"/>
  <c r="GX59" i="1"/>
  <c r="HS59" i="1"/>
  <c r="HT59" i="1"/>
  <c r="HU59" i="1"/>
  <c r="HW59" i="1"/>
  <c r="HX59" i="1"/>
  <c r="HY59" i="1"/>
  <c r="HZ59" i="1"/>
  <c r="IU59" i="1"/>
  <c r="IV59" i="1"/>
  <c r="IW59" i="1"/>
  <c r="IY59" i="1"/>
  <c r="IZ59" i="1"/>
  <c r="JA59" i="1"/>
  <c r="JB59" i="1"/>
  <c r="JW59" i="1"/>
  <c r="JX59" i="1"/>
  <c r="JY59" i="1"/>
  <c r="KA59" i="1"/>
  <c r="KB59" i="1"/>
  <c r="KC59" i="1"/>
  <c r="KD59" i="1"/>
  <c r="KY59" i="1"/>
  <c r="KZ59" i="1"/>
  <c r="LA59" i="1"/>
  <c r="LC59" i="1"/>
  <c r="LD59" i="1"/>
  <c r="LE59" i="1"/>
  <c r="LF59" i="1"/>
  <c r="MB59" i="1"/>
  <c r="MC59" i="1"/>
  <c r="MD59" i="1"/>
  <c r="MF59" i="1"/>
  <c r="MG59" i="1"/>
  <c r="MH59" i="1"/>
  <c r="MI59" i="1"/>
  <c r="ND59" i="1"/>
  <c r="NE59" i="1"/>
  <c r="NF59" i="1"/>
  <c r="NH59" i="1"/>
  <c r="NI59" i="1"/>
  <c r="NJ59" i="1"/>
  <c r="NK59" i="1"/>
  <c r="OF59" i="1"/>
  <c r="OG59" i="1"/>
  <c r="OH59" i="1"/>
  <c r="OJ59" i="1"/>
  <c r="OK59" i="1"/>
  <c r="OL59" i="1"/>
  <c r="OM59" i="1"/>
  <c r="PH59" i="1"/>
  <c r="PI59" i="1"/>
  <c r="PJ59" i="1"/>
  <c r="PL59" i="1"/>
  <c r="PM59" i="1"/>
  <c r="PN59" i="1"/>
  <c r="PO59" i="1"/>
  <c r="QJ59" i="1"/>
  <c r="QK59" i="1"/>
  <c r="QL59" i="1"/>
  <c r="QN59" i="1"/>
  <c r="QO59" i="1"/>
  <c r="QP59" i="1"/>
  <c r="QQ59" i="1"/>
  <c r="RL59" i="1"/>
  <c r="RM59" i="1"/>
  <c r="RN59" i="1"/>
  <c r="RP59" i="1"/>
  <c r="RQ59" i="1"/>
  <c r="RR59" i="1"/>
  <c r="RS59" i="1"/>
  <c r="SN59" i="1"/>
  <c r="SO59" i="1"/>
  <c r="SP59" i="1"/>
  <c r="SR59" i="1"/>
  <c r="SS59" i="1"/>
  <c r="ST59" i="1"/>
  <c r="SU59" i="1"/>
  <c r="TP59" i="1"/>
  <c r="TQ59" i="1"/>
  <c r="TR59" i="1"/>
  <c r="TT59" i="1"/>
  <c r="TU59" i="1"/>
  <c r="TV59" i="1"/>
  <c r="TW59" i="1"/>
  <c r="UR59" i="1"/>
  <c r="US59" i="1"/>
  <c r="UT59" i="1"/>
  <c r="UV59" i="1"/>
  <c r="UW59" i="1"/>
  <c r="UX59" i="1"/>
  <c r="UY59" i="1"/>
  <c r="VT59" i="1"/>
  <c r="VU59" i="1"/>
  <c r="VV59" i="1"/>
  <c r="VX59" i="1"/>
  <c r="VY59" i="1"/>
  <c r="VZ59" i="1"/>
  <c r="WA59" i="1"/>
  <c r="AAK59" i="1"/>
  <c r="AAM59" i="1"/>
  <c r="AAO59" i="1"/>
  <c r="AAQ59" i="1"/>
  <c r="AAS59" i="1"/>
  <c r="AAU59" i="1"/>
  <c r="AAW59" i="1"/>
  <c r="AAY59" i="1"/>
  <c r="ABA59" i="1"/>
  <c r="ABC59" i="1"/>
  <c r="ABE59" i="1"/>
  <c r="ABH59" i="1"/>
  <c r="ABJ59" i="1"/>
  <c r="ABL59" i="1"/>
  <c r="ABN59" i="1"/>
  <c r="ABP59" i="1"/>
  <c r="ABS59" i="1"/>
  <c r="ABU59" i="1"/>
  <c r="ABW59" i="1"/>
  <c r="ABY59" i="1"/>
  <c r="ACA59" i="1"/>
  <c r="ACD59" i="1"/>
  <c r="ACF59" i="1"/>
  <c r="ACH59" i="1"/>
  <c r="ACJ59" i="1"/>
  <c r="ACL59" i="1"/>
  <c r="ACO59" i="1"/>
  <c r="ACQ59" i="1"/>
  <c r="ACS59" i="1"/>
  <c r="ACU59" i="1"/>
  <c r="ACW59" i="1"/>
  <c r="ACZ59" i="1"/>
  <c r="ADA59" i="1"/>
  <c r="ADC59" i="1"/>
  <c r="ADD59" i="1"/>
  <c r="ADF59" i="1"/>
  <c r="ADG59" i="1"/>
  <c r="ADI59" i="1"/>
  <c r="ADJ59" i="1"/>
  <c r="ADL59" i="1"/>
  <c r="ADM59" i="1"/>
  <c r="ADP59" i="1"/>
  <c r="ADQ59" i="1"/>
  <c r="ADS59" i="1"/>
  <c r="ADT59" i="1"/>
  <c r="ADV59" i="1"/>
  <c r="ADW59" i="1"/>
  <c r="ADY59" i="1"/>
  <c r="ADZ59" i="1"/>
  <c r="AEB59" i="1"/>
  <c r="AEC59" i="1"/>
  <c r="AEF59" i="1"/>
  <c r="AEG59" i="1"/>
  <c r="AEI59" i="1"/>
  <c r="AEJ59" i="1"/>
  <c r="AEL59" i="1"/>
  <c r="AEM59" i="1"/>
  <c r="AEO59" i="1"/>
  <c r="AEP59" i="1"/>
  <c r="AER59" i="1"/>
  <c r="AES59" i="1"/>
  <c r="AEW59" i="1"/>
  <c r="AEY59" i="1"/>
  <c r="AFB59" i="1"/>
  <c r="AFD59" i="1"/>
  <c r="AFG59" i="1"/>
  <c r="AFI59" i="1"/>
  <c r="AFL59" i="1"/>
  <c r="AFN59" i="1"/>
  <c r="AFQ59" i="1"/>
  <c r="AFS59" i="1"/>
  <c r="AFW59" i="1"/>
  <c r="AFZ59" i="1"/>
  <c r="AGA59" i="1"/>
  <c r="AGD59" i="1"/>
  <c r="AGE59" i="1"/>
  <c r="AGH59" i="1"/>
  <c r="AGI59" i="1"/>
  <c r="AGL59" i="1"/>
  <c r="AGM59" i="1"/>
  <c r="AGP59" i="1"/>
  <c r="AGQ59" i="1"/>
  <c r="AGT59" i="1"/>
  <c r="AGU59" i="1"/>
  <c r="AGX59" i="1"/>
  <c r="AGY59" i="1"/>
  <c r="AHB59" i="1"/>
  <c r="AHC59" i="1"/>
  <c r="AHF59" i="1"/>
  <c r="AHG59" i="1"/>
  <c r="AHJ59" i="1"/>
  <c r="AHK59" i="1"/>
  <c r="AHM59" i="1"/>
  <c r="AHN59" i="1"/>
  <c r="AHO59" i="1"/>
  <c r="AHP59" i="1"/>
  <c r="AHQ59" i="1"/>
  <c r="AHR59" i="1"/>
  <c r="AHS59" i="1"/>
  <c r="AHT59" i="1"/>
  <c r="AHU59" i="1"/>
  <c r="C60" i="1"/>
  <c r="E60" i="1"/>
  <c r="F60" i="1"/>
  <c r="G60" i="1"/>
  <c r="J60" i="1"/>
  <c r="K60" i="1"/>
  <c r="L60" i="1"/>
  <c r="N60" i="1"/>
  <c r="O60" i="1"/>
  <c r="Q60" i="1"/>
  <c r="R60" i="1"/>
  <c r="U60" i="1"/>
  <c r="V60" i="1"/>
  <c r="Y60" i="1"/>
  <c r="Z60" i="1"/>
  <c r="AA60" i="1"/>
  <c r="AB60" i="1"/>
  <c r="AD60" i="1"/>
  <c r="AF60" i="1"/>
  <c r="AI60" i="1"/>
  <c r="AK60" i="1"/>
  <c r="AM60" i="1"/>
  <c r="AO60" i="1"/>
  <c r="AR60" i="1"/>
  <c r="AS60" i="1"/>
  <c r="AV60" i="1"/>
  <c r="AW60" i="1"/>
  <c r="AX60" i="1"/>
  <c r="AZ60" i="1"/>
  <c r="BA60" i="1"/>
  <c r="BB60" i="1"/>
  <c r="BC60" i="1"/>
  <c r="BE60" i="1"/>
  <c r="BF60" i="1"/>
  <c r="BG60" i="1"/>
  <c r="BH60" i="1"/>
  <c r="CC60" i="1"/>
  <c r="CD60" i="1"/>
  <c r="CE60" i="1"/>
  <c r="CG60" i="1"/>
  <c r="CH60" i="1"/>
  <c r="CI60" i="1"/>
  <c r="CJ60" i="1"/>
  <c r="CL60" i="1"/>
  <c r="CM60" i="1"/>
  <c r="CN60" i="1"/>
  <c r="CO60" i="1"/>
  <c r="DJ60" i="1"/>
  <c r="DK60" i="1"/>
  <c r="DL60" i="1"/>
  <c r="DN60" i="1"/>
  <c r="DO60" i="1"/>
  <c r="DP60" i="1"/>
  <c r="DQ60" i="1"/>
  <c r="EL60" i="1"/>
  <c r="EM60" i="1"/>
  <c r="EN60" i="1"/>
  <c r="EP60" i="1"/>
  <c r="EQ60" i="1"/>
  <c r="ER60" i="1"/>
  <c r="ES60" i="1"/>
  <c r="FN60" i="1"/>
  <c r="FO60" i="1"/>
  <c r="FP60" i="1"/>
  <c r="FR60" i="1"/>
  <c r="FS60" i="1"/>
  <c r="FT60" i="1"/>
  <c r="FU60" i="1"/>
  <c r="GQ60" i="1"/>
  <c r="GR60" i="1"/>
  <c r="GS60" i="1"/>
  <c r="GU60" i="1"/>
  <c r="GV60" i="1"/>
  <c r="GW60" i="1"/>
  <c r="GX60" i="1"/>
  <c r="HS60" i="1"/>
  <c r="HT60" i="1"/>
  <c r="HU60" i="1"/>
  <c r="HW60" i="1"/>
  <c r="HX60" i="1"/>
  <c r="HY60" i="1"/>
  <c r="HZ60" i="1"/>
  <c r="IU60" i="1"/>
  <c r="IV60" i="1"/>
  <c r="IW60" i="1"/>
  <c r="IY60" i="1"/>
  <c r="IZ60" i="1"/>
  <c r="JA60" i="1"/>
  <c r="JB60" i="1"/>
  <c r="JW60" i="1"/>
  <c r="JX60" i="1"/>
  <c r="JY60" i="1"/>
  <c r="KA60" i="1"/>
  <c r="KB60" i="1"/>
  <c r="KC60" i="1"/>
  <c r="KD60" i="1"/>
  <c r="KY60" i="1"/>
  <c r="KZ60" i="1"/>
  <c r="LA60" i="1"/>
  <c r="LC60" i="1"/>
  <c r="LD60" i="1"/>
  <c r="LE60" i="1"/>
  <c r="LF60" i="1"/>
  <c r="MB60" i="1"/>
  <c r="MC60" i="1"/>
  <c r="MD60" i="1"/>
  <c r="MF60" i="1"/>
  <c r="MG60" i="1"/>
  <c r="MH60" i="1"/>
  <c r="MI60" i="1"/>
  <c r="ND60" i="1"/>
  <c r="NE60" i="1"/>
  <c r="NF60" i="1"/>
  <c r="NH60" i="1"/>
  <c r="NI60" i="1"/>
  <c r="NJ60" i="1"/>
  <c r="NK60" i="1"/>
  <c r="OF60" i="1"/>
  <c r="OG60" i="1"/>
  <c r="OH60" i="1"/>
  <c r="OJ60" i="1"/>
  <c r="OK60" i="1"/>
  <c r="OL60" i="1"/>
  <c r="OM60" i="1"/>
  <c r="PH60" i="1"/>
  <c r="PI60" i="1"/>
  <c r="PJ60" i="1"/>
  <c r="PL60" i="1"/>
  <c r="PM60" i="1"/>
  <c r="PN60" i="1"/>
  <c r="PO60" i="1"/>
  <c r="QJ60" i="1"/>
  <c r="QK60" i="1"/>
  <c r="QL60" i="1"/>
  <c r="QN60" i="1"/>
  <c r="QO60" i="1"/>
  <c r="QP60" i="1"/>
  <c r="QQ60" i="1"/>
  <c r="RL60" i="1"/>
  <c r="RM60" i="1"/>
  <c r="RN60" i="1"/>
  <c r="RP60" i="1"/>
  <c r="RQ60" i="1"/>
  <c r="RR60" i="1"/>
  <c r="RS60" i="1"/>
  <c r="SN60" i="1"/>
  <c r="SO60" i="1"/>
  <c r="SP60" i="1"/>
  <c r="SR60" i="1"/>
  <c r="SS60" i="1"/>
  <c r="ST60" i="1"/>
  <c r="SU60" i="1"/>
  <c r="TP60" i="1"/>
  <c r="TQ60" i="1"/>
  <c r="TR60" i="1"/>
  <c r="TT60" i="1"/>
  <c r="TU60" i="1"/>
  <c r="TV60" i="1"/>
  <c r="TW60" i="1"/>
  <c r="UR60" i="1"/>
  <c r="US60" i="1"/>
  <c r="UT60" i="1"/>
  <c r="UV60" i="1"/>
  <c r="UW60" i="1"/>
  <c r="UX60" i="1"/>
  <c r="UY60" i="1"/>
  <c r="VT60" i="1"/>
  <c r="VU60" i="1"/>
  <c r="VV60" i="1"/>
  <c r="VX60" i="1"/>
  <c r="VY60" i="1"/>
  <c r="VZ60" i="1"/>
  <c r="WA60" i="1"/>
  <c r="AAK60" i="1"/>
  <c r="AAM60" i="1"/>
  <c r="AAO60" i="1"/>
  <c r="AAQ60" i="1"/>
  <c r="AAS60" i="1"/>
  <c r="AAU60" i="1"/>
  <c r="AAW60" i="1"/>
  <c r="AAY60" i="1"/>
  <c r="ABA60" i="1"/>
  <c r="ABC60" i="1"/>
  <c r="ABE60" i="1"/>
  <c r="ABH60" i="1"/>
  <c r="ABJ60" i="1"/>
  <c r="ABL60" i="1"/>
  <c r="ABN60" i="1"/>
  <c r="ABP60" i="1"/>
  <c r="ABS60" i="1"/>
  <c r="ABU60" i="1"/>
  <c r="ABW60" i="1"/>
  <c r="ABY60" i="1"/>
  <c r="ACA60" i="1"/>
  <c r="ACD60" i="1"/>
  <c r="ACF60" i="1"/>
  <c r="ACH60" i="1"/>
  <c r="ACJ60" i="1"/>
  <c r="ACL60" i="1"/>
  <c r="ACO60" i="1"/>
  <c r="ACQ60" i="1"/>
  <c r="ACS60" i="1"/>
  <c r="ACU60" i="1"/>
  <c r="ACW60" i="1"/>
  <c r="ACZ60" i="1"/>
  <c r="ADA60" i="1"/>
  <c r="ADC60" i="1"/>
  <c r="ADD60" i="1"/>
  <c r="ADF60" i="1"/>
  <c r="ADG60" i="1"/>
  <c r="ADI60" i="1"/>
  <c r="ADJ60" i="1"/>
  <c r="ADL60" i="1"/>
  <c r="ADM60" i="1"/>
  <c r="ADP60" i="1"/>
  <c r="ADQ60" i="1"/>
  <c r="ADS60" i="1"/>
  <c r="ADT60" i="1"/>
  <c r="ADV60" i="1"/>
  <c r="ADW60" i="1"/>
  <c r="ADY60" i="1"/>
  <c r="ADZ60" i="1"/>
  <c r="AEB60" i="1"/>
  <c r="AEC60" i="1"/>
  <c r="AEF60" i="1"/>
  <c r="AEG60" i="1"/>
  <c r="AEI60" i="1"/>
  <c r="AEJ60" i="1"/>
  <c r="AEL60" i="1"/>
  <c r="AEM60" i="1"/>
  <c r="AEO60" i="1"/>
  <c r="AEP60" i="1"/>
  <c r="AER60" i="1"/>
  <c r="AES60" i="1"/>
  <c r="AEW60" i="1"/>
  <c r="AEY60" i="1"/>
  <c r="AFB60" i="1"/>
  <c r="AFD60" i="1"/>
  <c r="AFG60" i="1"/>
  <c r="AFI60" i="1"/>
  <c r="AFL60" i="1"/>
  <c r="AFN60" i="1"/>
  <c r="AFQ60" i="1"/>
  <c r="AFS60" i="1"/>
  <c r="AFW60" i="1"/>
  <c r="AFZ60" i="1"/>
  <c r="AGA60" i="1"/>
  <c r="AGD60" i="1"/>
  <c r="AGE60" i="1"/>
  <c r="AGH60" i="1"/>
  <c r="AGI60" i="1"/>
  <c r="AGL60" i="1"/>
  <c r="AGM60" i="1"/>
  <c r="AGP60" i="1"/>
  <c r="AGQ60" i="1"/>
  <c r="AGT60" i="1"/>
  <c r="AGU60" i="1"/>
  <c r="AGX60" i="1"/>
  <c r="AGY60" i="1"/>
  <c r="AHB60" i="1"/>
  <c r="AHC60" i="1"/>
  <c r="AHF60" i="1"/>
  <c r="AHG60" i="1"/>
  <c r="AHJ60" i="1"/>
  <c r="AHK60" i="1"/>
  <c r="AHM60" i="1"/>
  <c r="AHN60" i="1"/>
  <c r="AHO60" i="1"/>
  <c r="AHP60" i="1"/>
  <c r="AHQ60" i="1"/>
  <c r="AHR60" i="1"/>
  <c r="AHS60" i="1"/>
  <c r="AHT60" i="1"/>
  <c r="AHU60" i="1"/>
  <c r="C61" i="1"/>
  <c r="E61" i="1"/>
  <c r="F61" i="1"/>
  <c r="G61" i="1"/>
  <c r="J61" i="1"/>
  <c r="K61" i="1"/>
  <c r="L61" i="1"/>
  <c r="N61" i="1"/>
  <c r="O61" i="1"/>
  <c r="Q61" i="1"/>
  <c r="R61" i="1"/>
  <c r="U61" i="1"/>
  <c r="V61" i="1"/>
  <c r="Y61" i="1"/>
  <c r="Z61" i="1"/>
  <c r="AA61" i="1"/>
  <c r="AB61" i="1"/>
  <c r="AD61" i="1"/>
  <c r="AF61" i="1"/>
  <c r="AI61" i="1"/>
  <c r="AK61" i="1"/>
  <c r="AM61" i="1"/>
  <c r="AO61" i="1"/>
  <c r="AR61" i="1"/>
  <c r="AS61" i="1"/>
  <c r="AV61" i="1"/>
  <c r="AW61" i="1"/>
  <c r="AX61" i="1"/>
  <c r="AZ61" i="1"/>
  <c r="BA61" i="1"/>
  <c r="BB61" i="1"/>
  <c r="BC61" i="1"/>
  <c r="BE61" i="1"/>
  <c r="BF61" i="1"/>
  <c r="BG61" i="1"/>
  <c r="BH61" i="1"/>
  <c r="CC61" i="1"/>
  <c r="CD61" i="1"/>
  <c r="CE61" i="1"/>
  <c r="CG61" i="1"/>
  <c r="CH61" i="1"/>
  <c r="CI61" i="1"/>
  <c r="CJ61" i="1"/>
  <c r="CL61" i="1"/>
  <c r="CM61" i="1"/>
  <c r="CN61" i="1"/>
  <c r="CO61" i="1"/>
  <c r="DJ61" i="1"/>
  <c r="DK61" i="1"/>
  <c r="DL61" i="1"/>
  <c r="DN61" i="1"/>
  <c r="DO61" i="1"/>
  <c r="DP61" i="1"/>
  <c r="DQ61" i="1"/>
  <c r="EL61" i="1"/>
  <c r="EM61" i="1"/>
  <c r="EN61" i="1"/>
  <c r="EP61" i="1"/>
  <c r="EQ61" i="1"/>
  <c r="ER61" i="1"/>
  <c r="ES61" i="1"/>
  <c r="FN61" i="1"/>
  <c r="FO61" i="1"/>
  <c r="FP61" i="1"/>
  <c r="FR61" i="1"/>
  <c r="FS61" i="1"/>
  <c r="FT61" i="1"/>
  <c r="FU61" i="1"/>
  <c r="GQ61" i="1"/>
  <c r="GR61" i="1"/>
  <c r="GS61" i="1"/>
  <c r="GU61" i="1"/>
  <c r="GV61" i="1"/>
  <c r="GW61" i="1"/>
  <c r="GX61" i="1"/>
  <c r="HS61" i="1"/>
  <c r="HT61" i="1"/>
  <c r="HU61" i="1"/>
  <c r="HW61" i="1"/>
  <c r="HX61" i="1"/>
  <c r="HY61" i="1"/>
  <c r="HZ61" i="1"/>
  <c r="IU61" i="1"/>
  <c r="IV61" i="1"/>
  <c r="IW61" i="1"/>
  <c r="IY61" i="1"/>
  <c r="IZ61" i="1"/>
  <c r="JA61" i="1"/>
  <c r="JB61" i="1"/>
  <c r="JW61" i="1"/>
  <c r="JX61" i="1"/>
  <c r="JY61" i="1"/>
  <c r="KA61" i="1"/>
  <c r="KB61" i="1"/>
  <c r="KC61" i="1"/>
  <c r="KD61" i="1"/>
  <c r="KY61" i="1"/>
  <c r="KZ61" i="1"/>
  <c r="LA61" i="1"/>
  <c r="LC61" i="1"/>
  <c r="LD61" i="1"/>
  <c r="LE61" i="1"/>
  <c r="LF61" i="1"/>
  <c r="MB61" i="1"/>
  <c r="MC61" i="1"/>
  <c r="MD61" i="1"/>
  <c r="MF61" i="1"/>
  <c r="MG61" i="1"/>
  <c r="MH61" i="1"/>
  <c r="MI61" i="1"/>
  <c r="ND61" i="1"/>
  <c r="NE61" i="1"/>
  <c r="NF61" i="1"/>
  <c r="NH61" i="1"/>
  <c r="NI61" i="1"/>
  <c r="NJ61" i="1"/>
  <c r="NK61" i="1"/>
  <c r="OF61" i="1"/>
  <c r="OG61" i="1"/>
  <c r="OH61" i="1"/>
  <c r="OJ61" i="1"/>
  <c r="OK61" i="1"/>
  <c r="OL61" i="1"/>
  <c r="OM61" i="1"/>
  <c r="PH61" i="1"/>
  <c r="PI61" i="1"/>
  <c r="PJ61" i="1"/>
  <c r="PL61" i="1"/>
  <c r="PM61" i="1"/>
  <c r="PN61" i="1"/>
  <c r="PO61" i="1"/>
  <c r="QJ61" i="1"/>
  <c r="QK61" i="1"/>
  <c r="QL61" i="1"/>
  <c r="QN61" i="1"/>
  <c r="QO61" i="1"/>
  <c r="QP61" i="1"/>
  <c r="QQ61" i="1"/>
  <c r="RL61" i="1"/>
  <c r="RM61" i="1"/>
  <c r="RN61" i="1"/>
  <c r="RP61" i="1"/>
  <c r="RQ61" i="1"/>
  <c r="RR61" i="1"/>
  <c r="RS61" i="1"/>
  <c r="SN61" i="1"/>
  <c r="SO61" i="1"/>
  <c r="SP61" i="1"/>
  <c r="SR61" i="1"/>
  <c r="SS61" i="1"/>
  <c r="ST61" i="1"/>
  <c r="SU61" i="1"/>
  <c r="TP61" i="1"/>
  <c r="TQ61" i="1"/>
  <c r="TR61" i="1"/>
  <c r="TT61" i="1"/>
  <c r="TU61" i="1"/>
  <c r="TV61" i="1"/>
  <c r="TW61" i="1"/>
  <c r="UR61" i="1"/>
  <c r="US61" i="1"/>
  <c r="UT61" i="1"/>
  <c r="UV61" i="1"/>
  <c r="UW61" i="1"/>
  <c r="UX61" i="1"/>
  <c r="UY61" i="1"/>
  <c r="VT61" i="1"/>
  <c r="VU61" i="1"/>
  <c r="VV61" i="1"/>
  <c r="VX61" i="1"/>
  <c r="VY61" i="1"/>
  <c r="VZ61" i="1"/>
  <c r="WA61" i="1"/>
  <c r="AAK61" i="1"/>
  <c r="AAM61" i="1"/>
  <c r="AAO61" i="1"/>
  <c r="AAQ61" i="1"/>
  <c r="AAS61" i="1"/>
  <c r="AAU61" i="1"/>
  <c r="AAW61" i="1"/>
  <c r="AAY61" i="1"/>
  <c r="ABA61" i="1"/>
  <c r="ABC61" i="1"/>
  <c r="ABE61" i="1"/>
  <c r="ABH61" i="1"/>
  <c r="ABJ61" i="1"/>
  <c r="ABL61" i="1"/>
  <c r="ABN61" i="1"/>
  <c r="ABP61" i="1"/>
  <c r="ABS61" i="1"/>
  <c r="ABU61" i="1"/>
  <c r="ABW61" i="1"/>
  <c r="ABY61" i="1"/>
  <c r="ACA61" i="1"/>
  <c r="ACD61" i="1"/>
  <c r="ACF61" i="1"/>
  <c r="ACH61" i="1"/>
  <c r="ACJ61" i="1"/>
  <c r="ACL61" i="1"/>
  <c r="ACO61" i="1"/>
  <c r="ACQ61" i="1"/>
  <c r="ACS61" i="1"/>
  <c r="ACU61" i="1"/>
  <c r="ACW61" i="1"/>
  <c r="ACZ61" i="1"/>
  <c r="ADA61" i="1"/>
  <c r="ADC61" i="1"/>
  <c r="ADD61" i="1"/>
  <c r="ADF61" i="1"/>
  <c r="ADG61" i="1"/>
  <c r="ADI61" i="1"/>
  <c r="ADJ61" i="1"/>
  <c r="ADL61" i="1"/>
  <c r="ADM61" i="1"/>
  <c r="ADP61" i="1"/>
  <c r="ADQ61" i="1"/>
  <c r="ADS61" i="1"/>
  <c r="ADT61" i="1"/>
  <c r="ADV61" i="1"/>
  <c r="ADW61" i="1"/>
  <c r="ADY61" i="1"/>
  <c r="ADZ61" i="1"/>
  <c r="AEB61" i="1"/>
  <c r="AEC61" i="1"/>
  <c r="AEF61" i="1"/>
  <c r="AEG61" i="1"/>
  <c r="AEI61" i="1"/>
  <c r="AEJ61" i="1"/>
  <c r="AEL61" i="1"/>
  <c r="AEM61" i="1"/>
  <c r="AEO61" i="1"/>
  <c r="AEP61" i="1"/>
  <c r="AER61" i="1"/>
  <c r="AES61" i="1"/>
  <c r="AEW61" i="1"/>
  <c r="AEY61" i="1"/>
  <c r="AFB61" i="1"/>
  <c r="AFD61" i="1"/>
  <c r="AFG61" i="1"/>
  <c r="AFI61" i="1"/>
  <c r="AFL61" i="1"/>
  <c r="AFN61" i="1"/>
  <c r="AFQ61" i="1"/>
  <c r="AFS61" i="1"/>
  <c r="AFW61" i="1"/>
  <c r="AFZ61" i="1"/>
  <c r="AGA61" i="1"/>
  <c r="AGD61" i="1"/>
  <c r="AGE61" i="1"/>
  <c r="AGH61" i="1"/>
  <c r="AGI61" i="1"/>
  <c r="AGL61" i="1"/>
  <c r="AGM61" i="1"/>
  <c r="AGP61" i="1"/>
  <c r="AGQ61" i="1"/>
  <c r="AGT61" i="1"/>
  <c r="AGU61" i="1"/>
  <c r="AGX61" i="1"/>
  <c r="AGY61" i="1"/>
  <c r="AHB61" i="1"/>
  <c r="AHC61" i="1"/>
  <c r="AHF61" i="1"/>
  <c r="AHG61" i="1"/>
  <c r="AHJ61" i="1"/>
  <c r="AHK61" i="1"/>
  <c r="AHM61" i="1"/>
  <c r="AHN61" i="1"/>
  <c r="AHO61" i="1"/>
  <c r="AHP61" i="1"/>
  <c r="AHQ61" i="1"/>
  <c r="AHR61" i="1"/>
  <c r="AHS61" i="1"/>
  <c r="AHT61" i="1"/>
  <c r="AHU61" i="1"/>
  <c r="C62" i="1"/>
  <c r="E62" i="1"/>
  <c r="F62" i="1"/>
  <c r="G62" i="1"/>
  <c r="J62" i="1"/>
  <c r="K62" i="1"/>
  <c r="L62" i="1"/>
  <c r="N62" i="1"/>
  <c r="O62" i="1"/>
  <c r="Q62" i="1"/>
  <c r="R62" i="1"/>
  <c r="U62" i="1"/>
  <c r="V62" i="1"/>
  <c r="Y62" i="1"/>
  <c r="Z62" i="1"/>
  <c r="AA62" i="1"/>
  <c r="AB62" i="1"/>
  <c r="AD62" i="1"/>
  <c r="AF62" i="1"/>
  <c r="AI62" i="1"/>
  <c r="AK62" i="1"/>
  <c r="AM62" i="1"/>
  <c r="AO62" i="1"/>
  <c r="AR62" i="1"/>
  <c r="AS62" i="1"/>
  <c r="AV62" i="1"/>
  <c r="AW62" i="1"/>
  <c r="AX62" i="1"/>
  <c r="AZ62" i="1"/>
  <c r="BA62" i="1"/>
  <c r="BB62" i="1"/>
  <c r="BC62" i="1"/>
  <c r="BE62" i="1"/>
  <c r="BF62" i="1"/>
  <c r="BG62" i="1"/>
  <c r="BH62" i="1"/>
  <c r="CC62" i="1"/>
  <c r="CD62" i="1"/>
  <c r="CE62" i="1"/>
  <c r="CG62" i="1"/>
  <c r="CH62" i="1"/>
  <c r="CI62" i="1"/>
  <c r="CJ62" i="1"/>
  <c r="CL62" i="1"/>
  <c r="CM62" i="1"/>
  <c r="CN62" i="1"/>
  <c r="CO62" i="1"/>
  <c r="DJ62" i="1"/>
  <c r="DK62" i="1"/>
  <c r="DL62" i="1"/>
  <c r="DN62" i="1"/>
  <c r="DO62" i="1"/>
  <c r="DP62" i="1"/>
  <c r="DQ62" i="1"/>
  <c r="EL62" i="1"/>
  <c r="EM62" i="1"/>
  <c r="EN62" i="1"/>
  <c r="EP62" i="1"/>
  <c r="EQ62" i="1"/>
  <c r="ER62" i="1"/>
  <c r="ES62" i="1"/>
  <c r="FN62" i="1"/>
  <c r="FO62" i="1"/>
  <c r="FP62" i="1"/>
  <c r="FR62" i="1"/>
  <c r="FS62" i="1"/>
  <c r="FT62" i="1"/>
  <c r="FU62" i="1"/>
  <c r="GQ62" i="1"/>
  <c r="GR62" i="1"/>
  <c r="GS62" i="1"/>
  <c r="GU62" i="1"/>
  <c r="GV62" i="1"/>
  <c r="GW62" i="1"/>
  <c r="GX62" i="1"/>
  <c r="HS62" i="1"/>
  <c r="HT62" i="1"/>
  <c r="HU62" i="1"/>
  <c r="HW62" i="1"/>
  <c r="HX62" i="1"/>
  <c r="HY62" i="1"/>
  <c r="HZ62" i="1"/>
  <c r="IU62" i="1"/>
  <c r="IV62" i="1"/>
  <c r="IW62" i="1"/>
  <c r="IY62" i="1"/>
  <c r="IZ62" i="1"/>
  <c r="JA62" i="1"/>
  <c r="JB62" i="1"/>
  <c r="JW62" i="1"/>
  <c r="JX62" i="1"/>
  <c r="JY62" i="1"/>
  <c r="KA62" i="1"/>
  <c r="KB62" i="1"/>
  <c r="KC62" i="1"/>
  <c r="KD62" i="1"/>
  <c r="KY62" i="1"/>
  <c r="KZ62" i="1"/>
  <c r="LA62" i="1"/>
  <c r="LC62" i="1"/>
  <c r="LD62" i="1"/>
  <c r="LE62" i="1"/>
  <c r="LF62" i="1"/>
  <c r="MB62" i="1"/>
  <c r="MC62" i="1"/>
  <c r="MD62" i="1"/>
  <c r="MF62" i="1"/>
  <c r="MG62" i="1"/>
  <c r="MH62" i="1"/>
  <c r="MI62" i="1"/>
  <c r="ND62" i="1"/>
  <c r="NE62" i="1"/>
  <c r="NF62" i="1"/>
  <c r="NH62" i="1"/>
  <c r="NI62" i="1"/>
  <c r="NJ62" i="1"/>
  <c r="NK62" i="1"/>
  <c r="OF62" i="1"/>
  <c r="OG62" i="1"/>
  <c r="OH62" i="1"/>
  <c r="OJ62" i="1"/>
  <c r="OK62" i="1"/>
  <c r="OL62" i="1"/>
  <c r="OM62" i="1"/>
  <c r="PH62" i="1"/>
  <c r="PI62" i="1"/>
  <c r="PJ62" i="1"/>
  <c r="PL62" i="1"/>
  <c r="PM62" i="1"/>
  <c r="PN62" i="1"/>
  <c r="PO62" i="1"/>
  <c r="QJ62" i="1"/>
  <c r="QK62" i="1"/>
  <c r="QL62" i="1"/>
  <c r="QN62" i="1"/>
  <c r="QO62" i="1"/>
  <c r="QP62" i="1"/>
  <c r="QQ62" i="1"/>
  <c r="RL62" i="1"/>
  <c r="RM62" i="1"/>
  <c r="RN62" i="1"/>
  <c r="RP62" i="1"/>
  <c r="RQ62" i="1"/>
  <c r="RR62" i="1"/>
  <c r="RS62" i="1"/>
  <c r="SN62" i="1"/>
  <c r="SO62" i="1"/>
  <c r="SP62" i="1"/>
  <c r="SR62" i="1"/>
  <c r="SS62" i="1"/>
  <c r="ST62" i="1"/>
  <c r="SU62" i="1"/>
  <c r="TP62" i="1"/>
  <c r="TQ62" i="1"/>
  <c r="TR62" i="1"/>
  <c r="TT62" i="1"/>
  <c r="TU62" i="1"/>
  <c r="TV62" i="1"/>
  <c r="TW62" i="1"/>
  <c r="UR62" i="1"/>
  <c r="US62" i="1"/>
  <c r="UT62" i="1"/>
  <c r="UV62" i="1"/>
  <c r="UW62" i="1"/>
  <c r="UX62" i="1"/>
  <c r="UY62" i="1"/>
  <c r="VT62" i="1"/>
  <c r="VU62" i="1"/>
  <c r="VV62" i="1"/>
  <c r="VX62" i="1"/>
  <c r="VY62" i="1"/>
  <c r="VZ62" i="1"/>
  <c r="WA62" i="1"/>
  <c r="AAK62" i="1"/>
  <c r="AAM62" i="1"/>
  <c r="AAO62" i="1"/>
  <c r="AAQ62" i="1"/>
  <c r="AAS62" i="1"/>
  <c r="AAU62" i="1"/>
  <c r="AAW62" i="1"/>
  <c r="AAY62" i="1"/>
  <c r="ABA62" i="1"/>
  <c r="ABC62" i="1"/>
  <c r="ABE62" i="1"/>
  <c r="ABH62" i="1"/>
  <c r="ABJ62" i="1"/>
  <c r="ABL62" i="1"/>
  <c r="ABN62" i="1"/>
  <c r="ABP62" i="1"/>
  <c r="ABS62" i="1"/>
  <c r="ABU62" i="1"/>
  <c r="ABW62" i="1"/>
  <c r="ABY62" i="1"/>
  <c r="ACA62" i="1"/>
  <c r="ACD62" i="1"/>
  <c r="ACF62" i="1"/>
  <c r="ACH62" i="1"/>
  <c r="ACJ62" i="1"/>
  <c r="ACL62" i="1"/>
  <c r="ACO62" i="1"/>
  <c r="ACQ62" i="1"/>
  <c r="ACS62" i="1"/>
  <c r="ACU62" i="1"/>
  <c r="ACW62" i="1"/>
  <c r="ACZ62" i="1"/>
  <c r="ADA62" i="1"/>
  <c r="ADC62" i="1"/>
  <c r="ADD62" i="1"/>
  <c r="ADF62" i="1"/>
  <c r="ADG62" i="1"/>
  <c r="ADI62" i="1"/>
  <c r="ADJ62" i="1"/>
  <c r="ADL62" i="1"/>
  <c r="ADM62" i="1"/>
  <c r="ADP62" i="1"/>
  <c r="ADQ62" i="1"/>
  <c r="ADS62" i="1"/>
  <c r="ADT62" i="1"/>
  <c r="ADV62" i="1"/>
  <c r="ADW62" i="1"/>
  <c r="ADY62" i="1"/>
  <c r="ADZ62" i="1"/>
  <c r="AEB62" i="1"/>
  <c r="AEC62" i="1"/>
  <c r="AEF62" i="1"/>
  <c r="AEG62" i="1"/>
  <c r="AEI62" i="1"/>
  <c r="AEJ62" i="1"/>
  <c r="AEL62" i="1"/>
  <c r="AEM62" i="1"/>
  <c r="AEO62" i="1"/>
  <c r="AEP62" i="1"/>
  <c r="AER62" i="1"/>
  <c r="AES62" i="1"/>
  <c r="AEW62" i="1"/>
  <c r="AEY62" i="1"/>
  <c r="AFB62" i="1"/>
  <c r="AFD62" i="1"/>
  <c r="AFG62" i="1"/>
  <c r="AFI62" i="1"/>
  <c r="AFL62" i="1"/>
  <c r="AFN62" i="1"/>
  <c r="AFQ62" i="1"/>
  <c r="AFS62" i="1"/>
  <c r="AFW62" i="1"/>
  <c r="AFZ62" i="1"/>
  <c r="AGA62" i="1"/>
  <c r="AGD62" i="1"/>
  <c r="AGE62" i="1"/>
  <c r="AGH62" i="1"/>
  <c r="AGI62" i="1"/>
  <c r="AGL62" i="1"/>
  <c r="AGM62" i="1"/>
  <c r="AGP62" i="1"/>
  <c r="AGQ62" i="1"/>
  <c r="AGT62" i="1"/>
  <c r="AGU62" i="1"/>
  <c r="AGX62" i="1"/>
  <c r="AGY62" i="1"/>
  <c r="AHB62" i="1"/>
  <c r="AHC62" i="1"/>
  <c r="AHF62" i="1"/>
  <c r="AHG62" i="1"/>
  <c r="AHJ62" i="1"/>
  <c r="AHK62" i="1"/>
  <c r="AHM62" i="1"/>
  <c r="AHN62" i="1"/>
  <c r="AHO62" i="1"/>
  <c r="AHP62" i="1"/>
  <c r="AHQ62" i="1"/>
  <c r="AHR62" i="1"/>
  <c r="AHS62" i="1"/>
  <c r="AHT62" i="1"/>
  <c r="AHU62" i="1"/>
  <c r="C63" i="1"/>
  <c r="E63" i="1"/>
  <c r="F63" i="1"/>
  <c r="G63" i="1"/>
  <c r="J63" i="1"/>
  <c r="K63" i="1"/>
  <c r="L63" i="1"/>
  <c r="N63" i="1"/>
  <c r="O63" i="1"/>
  <c r="Q63" i="1"/>
  <c r="R63" i="1"/>
  <c r="U63" i="1"/>
  <c r="V63" i="1"/>
  <c r="Y63" i="1"/>
  <c r="Z63" i="1"/>
  <c r="AA63" i="1"/>
  <c r="AB63" i="1"/>
  <c r="AD63" i="1"/>
  <c r="AF63" i="1"/>
  <c r="AI63" i="1"/>
  <c r="AK63" i="1"/>
  <c r="AM63" i="1"/>
  <c r="AO63" i="1"/>
  <c r="AR63" i="1"/>
  <c r="AS63" i="1"/>
  <c r="AV63" i="1"/>
  <c r="AW63" i="1"/>
  <c r="AX63" i="1"/>
  <c r="AZ63" i="1"/>
  <c r="BA63" i="1"/>
  <c r="BB63" i="1"/>
  <c r="BC63" i="1"/>
  <c r="BE63" i="1"/>
  <c r="BF63" i="1"/>
  <c r="BG63" i="1"/>
  <c r="BH63" i="1"/>
  <c r="CC63" i="1"/>
  <c r="CD63" i="1"/>
  <c r="CE63" i="1"/>
  <c r="CG63" i="1"/>
  <c r="CH63" i="1"/>
  <c r="CI63" i="1"/>
  <c r="CJ63" i="1"/>
  <c r="CL63" i="1"/>
  <c r="CM63" i="1"/>
  <c r="CN63" i="1"/>
  <c r="CO63" i="1"/>
  <c r="DJ63" i="1"/>
  <c r="DK63" i="1"/>
  <c r="DL63" i="1"/>
  <c r="DN63" i="1"/>
  <c r="DO63" i="1"/>
  <c r="DP63" i="1"/>
  <c r="DQ63" i="1"/>
  <c r="EL63" i="1"/>
  <c r="EM63" i="1"/>
  <c r="EN63" i="1"/>
  <c r="EP63" i="1"/>
  <c r="EQ63" i="1"/>
  <c r="ER63" i="1"/>
  <c r="ES63" i="1"/>
  <c r="FN63" i="1"/>
  <c r="FO63" i="1"/>
  <c r="FP63" i="1"/>
  <c r="FR63" i="1"/>
  <c r="FS63" i="1"/>
  <c r="FT63" i="1"/>
  <c r="FU63" i="1"/>
  <c r="GQ63" i="1"/>
  <c r="GR63" i="1"/>
  <c r="GS63" i="1"/>
  <c r="GU63" i="1"/>
  <c r="GV63" i="1"/>
  <c r="GW63" i="1"/>
  <c r="GX63" i="1"/>
  <c r="HS63" i="1"/>
  <c r="HT63" i="1"/>
  <c r="HU63" i="1"/>
  <c r="HW63" i="1"/>
  <c r="HX63" i="1"/>
  <c r="HY63" i="1"/>
  <c r="HZ63" i="1"/>
  <c r="IU63" i="1"/>
  <c r="IV63" i="1"/>
  <c r="IW63" i="1"/>
  <c r="IY63" i="1"/>
  <c r="IZ63" i="1"/>
  <c r="JA63" i="1"/>
  <c r="JB63" i="1"/>
  <c r="JW63" i="1"/>
  <c r="JX63" i="1"/>
  <c r="JY63" i="1"/>
  <c r="KA63" i="1"/>
  <c r="KB63" i="1"/>
  <c r="KC63" i="1"/>
  <c r="KD63" i="1"/>
  <c r="KY63" i="1"/>
  <c r="KZ63" i="1"/>
  <c r="LA63" i="1"/>
  <c r="LC63" i="1"/>
  <c r="LD63" i="1"/>
  <c r="LE63" i="1"/>
  <c r="LF63" i="1"/>
  <c r="MB63" i="1"/>
  <c r="MC63" i="1"/>
  <c r="MD63" i="1"/>
  <c r="MF63" i="1"/>
  <c r="MG63" i="1"/>
  <c r="MH63" i="1"/>
  <c r="MI63" i="1"/>
  <c r="ND63" i="1"/>
  <c r="NE63" i="1"/>
  <c r="NF63" i="1"/>
  <c r="NH63" i="1"/>
  <c r="NI63" i="1"/>
  <c r="NJ63" i="1"/>
  <c r="NK63" i="1"/>
  <c r="OF63" i="1"/>
  <c r="OG63" i="1"/>
  <c r="OH63" i="1"/>
  <c r="OJ63" i="1"/>
  <c r="OK63" i="1"/>
  <c r="OL63" i="1"/>
  <c r="OM63" i="1"/>
  <c r="PH63" i="1"/>
  <c r="PI63" i="1"/>
  <c r="PJ63" i="1"/>
  <c r="PL63" i="1"/>
  <c r="PM63" i="1"/>
  <c r="PN63" i="1"/>
  <c r="PO63" i="1"/>
  <c r="QJ63" i="1"/>
  <c r="QK63" i="1"/>
  <c r="QL63" i="1"/>
  <c r="QN63" i="1"/>
  <c r="QO63" i="1"/>
  <c r="QP63" i="1"/>
  <c r="QQ63" i="1"/>
  <c r="RL63" i="1"/>
  <c r="RM63" i="1"/>
  <c r="RN63" i="1"/>
  <c r="RP63" i="1"/>
  <c r="RQ63" i="1"/>
  <c r="RR63" i="1"/>
  <c r="RS63" i="1"/>
  <c r="SN63" i="1"/>
  <c r="SO63" i="1"/>
  <c r="SP63" i="1"/>
  <c r="SR63" i="1"/>
  <c r="SS63" i="1"/>
  <c r="ST63" i="1"/>
  <c r="SU63" i="1"/>
  <c r="TP63" i="1"/>
  <c r="TQ63" i="1"/>
  <c r="TR63" i="1"/>
  <c r="TT63" i="1"/>
  <c r="TU63" i="1"/>
  <c r="TV63" i="1"/>
  <c r="TW63" i="1"/>
  <c r="UR63" i="1"/>
  <c r="US63" i="1"/>
  <c r="UT63" i="1"/>
  <c r="UV63" i="1"/>
  <c r="UW63" i="1"/>
  <c r="UX63" i="1"/>
  <c r="UY63" i="1"/>
  <c r="VT63" i="1"/>
  <c r="VU63" i="1"/>
  <c r="VV63" i="1"/>
  <c r="VX63" i="1"/>
  <c r="VY63" i="1"/>
  <c r="VZ63" i="1"/>
  <c r="WA63" i="1"/>
  <c r="AAK63" i="1"/>
  <c r="AAM63" i="1"/>
  <c r="AAO63" i="1"/>
  <c r="AAQ63" i="1"/>
  <c r="AAS63" i="1"/>
  <c r="AAU63" i="1"/>
  <c r="AAW63" i="1"/>
  <c r="AAY63" i="1"/>
  <c r="ABA63" i="1"/>
  <c r="ABC63" i="1"/>
  <c r="ABE63" i="1"/>
  <c r="ABH63" i="1"/>
  <c r="ABJ63" i="1"/>
  <c r="ABL63" i="1"/>
  <c r="ABN63" i="1"/>
  <c r="ABP63" i="1"/>
  <c r="ABS63" i="1"/>
  <c r="ABU63" i="1"/>
  <c r="ABW63" i="1"/>
  <c r="ABY63" i="1"/>
  <c r="ACA63" i="1"/>
  <c r="ACD63" i="1"/>
  <c r="ACF63" i="1"/>
  <c r="ACH63" i="1"/>
  <c r="ACJ63" i="1"/>
  <c r="ACL63" i="1"/>
  <c r="ACO63" i="1"/>
  <c r="ACQ63" i="1"/>
  <c r="ACS63" i="1"/>
  <c r="ACU63" i="1"/>
  <c r="ACW63" i="1"/>
  <c r="ACZ63" i="1"/>
  <c r="ADA63" i="1"/>
  <c r="ADC63" i="1"/>
  <c r="ADD63" i="1"/>
  <c r="ADF63" i="1"/>
  <c r="ADG63" i="1"/>
  <c r="ADI63" i="1"/>
  <c r="ADJ63" i="1"/>
  <c r="ADL63" i="1"/>
  <c r="ADM63" i="1"/>
  <c r="ADP63" i="1"/>
  <c r="ADQ63" i="1"/>
  <c r="ADS63" i="1"/>
  <c r="ADT63" i="1"/>
  <c r="ADV63" i="1"/>
  <c r="ADW63" i="1"/>
  <c r="ADY63" i="1"/>
  <c r="ADZ63" i="1"/>
  <c r="AEB63" i="1"/>
  <c r="AEC63" i="1"/>
  <c r="AEF63" i="1"/>
  <c r="AEG63" i="1"/>
  <c r="AEI63" i="1"/>
  <c r="AEJ63" i="1"/>
  <c r="AEL63" i="1"/>
  <c r="AEM63" i="1"/>
  <c r="AEO63" i="1"/>
  <c r="AEP63" i="1"/>
  <c r="AER63" i="1"/>
  <c r="AES63" i="1"/>
  <c r="AEW63" i="1"/>
  <c r="AEY63" i="1"/>
  <c r="AFB63" i="1"/>
  <c r="AFD63" i="1"/>
  <c r="AFG63" i="1"/>
  <c r="AFI63" i="1"/>
  <c r="AFL63" i="1"/>
  <c r="AFN63" i="1"/>
  <c r="AFQ63" i="1"/>
  <c r="AFS63" i="1"/>
  <c r="AFW63" i="1"/>
  <c r="AFZ63" i="1"/>
  <c r="AGA63" i="1"/>
  <c r="AGD63" i="1"/>
  <c r="AGE63" i="1"/>
  <c r="AGH63" i="1"/>
  <c r="AGI63" i="1"/>
  <c r="AGL63" i="1"/>
  <c r="AGM63" i="1"/>
  <c r="AGP63" i="1"/>
  <c r="AGQ63" i="1"/>
  <c r="AGT63" i="1"/>
  <c r="AGU63" i="1"/>
  <c r="AGX63" i="1"/>
  <c r="AGY63" i="1"/>
  <c r="AHB63" i="1"/>
  <c r="AHC63" i="1"/>
  <c r="AHF63" i="1"/>
  <c r="AHG63" i="1"/>
  <c r="AHJ63" i="1"/>
  <c r="AHK63" i="1"/>
  <c r="AHM63" i="1"/>
  <c r="AHN63" i="1"/>
  <c r="AHO63" i="1"/>
  <c r="AHP63" i="1"/>
  <c r="AHQ63" i="1"/>
  <c r="AHR63" i="1"/>
  <c r="AHS63" i="1"/>
  <c r="AHT63" i="1"/>
  <c r="AHU63" i="1"/>
  <c r="C64" i="1"/>
  <c r="E64" i="1"/>
  <c r="F64" i="1"/>
  <c r="G64" i="1"/>
  <c r="J64" i="1"/>
  <c r="K64" i="1"/>
  <c r="L64" i="1"/>
  <c r="N64" i="1"/>
  <c r="O64" i="1"/>
  <c r="Q64" i="1"/>
  <c r="R64" i="1"/>
  <c r="U64" i="1"/>
  <c r="V64" i="1"/>
  <c r="Y64" i="1"/>
  <c r="Z64" i="1"/>
  <c r="AA64" i="1"/>
  <c r="AB64" i="1"/>
  <c r="AD64" i="1"/>
  <c r="AF64" i="1"/>
  <c r="AI64" i="1"/>
  <c r="AK64" i="1"/>
  <c r="AM64" i="1"/>
  <c r="AO64" i="1"/>
  <c r="AR64" i="1"/>
  <c r="AS64" i="1"/>
  <c r="AV64" i="1"/>
  <c r="AW64" i="1"/>
  <c r="AX64" i="1"/>
  <c r="AZ64" i="1"/>
  <c r="BA64" i="1"/>
  <c r="BB64" i="1"/>
  <c r="BC64" i="1"/>
  <c r="BE64" i="1"/>
  <c r="BF64" i="1"/>
  <c r="BG64" i="1"/>
  <c r="BH64" i="1"/>
  <c r="CC64" i="1"/>
  <c r="CD64" i="1"/>
  <c r="CE64" i="1"/>
  <c r="CG64" i="1"/>
  <c r="CH64" i="1"/>
  <c r="CI64" i="1"/>
  <c r="CJ64" i="1"/>
  <c r="CL64" i="1"/>
  <c r="CM64" i="1"/>
  <c r="CN64" i="1"/>
  <c r="CO64" i="1"/>
  <c r="DJ64" i="1"/>
  <c r="DK64" i="1"/>
  <c r="DL64" i="1"/>
  <c r="DN64" i="1"/>
  <c r="DO64" i="1"/>
  <c r="DP64" i="1"/>
  <c r="DQ64" i="1"/>
  <c r="EL64" i="1"/>
  <c r="EM64" i="1"/>
  <c r="EN64" i="1"/>
  <c r="EP64" i="1"/>
  <c r="EQ64" i="1"/>
  <c r="ER64" i="1"/>
  <c r="ES64" i="1"/>
  <c r="FN64" i="1"/>
  <c r="FO64" i="1"/>
  <c r="FP64" i="1"/>
  <c r="FR64" i="1"/>
  <c r="FS64" i="1"/>
  <c r="FT64" i="1"/>
  <c r="FU64" i="1"/>
  <c r="GQ64" i="1"/>
  <c r="GR64" i="1"/>
  <c r="GS64" i="1"/>
  <c r="GU64" i="1"/>
  <c r="GV64" i="1"/>
  <c r="GW64" i="1"/>
  <c r="GX64" i="1"/>
  <c r="HS64" i="1"/>
  <c r="HT64" i="1"/>
  <c r="HU64" i="1"/>
  <c r="HW64" i="1"/>
  <c r="HX64" i="1"/>
  <c r="HY64" i="1"/>
  <c r="HZ64" i="1"/>
  <c r="IU64" i="1"/>
  <c r="IV64" i="1"/>
  <c r="IW64" i="1"/>
  <c r="IY64" i="1"/>
  <c r="IZ64" i="1"/>
  <c r="JA64" i="1"/>
  <c r="JB64" i="1"/>
  <c r="JW64" i="1"/>
  <c r="JX64" i="1"/>
  <c r="JY64" i="1"/>
  <c r="KA64" i="1"/>
  <c r="KB64" i="1"/>
  <c r="KC64" i="1"/>
  <c r="KD64" i="1"/>
  <c r="KY64" i="1"/>
  <c r="KZ64" i="1"/>
  <c r="LA64" i="1"/>
  <c r="LC64" i="1"/>
  <c r="LD64" i="1"/>
  <c r="LE64" i="1"/>
  <c r="LF64" i="1"/>
  <c r="MB64" i="1"/>
  <c r="MC64" i="1"/>
  <c r="MD64" i="1"/>
  <c r="MF64" i="1"/>
  <c r="MG64" i="1"/>
  <c r="MH64" i="1"/>
  <c r="MI64" i="1"/>
  <c r="ND64" i="1"/>
  <c r="NE64" i="1"/>
  <c r="NF64" i="1"/>
  <c r="NH64" i="1"/>
  <c r="NI64" i="1"/>
  <c r="NJ64" i="1"/>
  <c r="NK64" i="1"/>
  <c r="OF64" i="1"/>
  <c r="OG64" i="1"/>
  <c r="OH64" i="1"/>
  <c r="OJ64" i="1"/>
  <c r="OK64" i="1"/>
  <c r="OL64" i="1"/>
  <c r="OM64" i="1"/>
  <c r="PH64" i="1"/>
  <c r="PI64" i="1"/>
  <c r="PJ64" i="1"/>
  <c r="PL64" i="1"/>
  <c r="PM64" i="1"/>
  <c r="PN64" i="1"/>
  <c r="PO64" i="1"/>
  <c r="QJ64" i="1"/>
  <c r="QK64" i="1"/>
  <c r="QL64" i="1"/>
  <c r="QN64" i="1"/>
  <c r="QO64" i="1"/>
  <c r="QP64" i="1"/>
  <c r="QQ64" i="1"/>
  <c r="RL64" i="1"/>
  <c r="RM64" i="1"/>
  <c r="RN64" i="1"/>
  <c r="RP64" i="1"/>
  <c r="RQ64" i="1"/>
  <c r="RR64" i="1"/>
  <c r="RS64" i="1"/>
  <c r="SN64" i="1"/>
  <c r="SO64" i="1"/>
  <c r="SP64" i="1"/>
  <c r="SR64" i="1"/>
  <c r="SS64" i="1"/>
  <c r="ST64" i="1"/>
  <c r="SU64" i="1"/>
  <c r="TP64" i="1"/>
  <c r="TQ64" i="1"/>
  <c r="TR64" i="1"/>
  <c r="TT64" i="1"/>
  <c r="TU64" i="1"/>
  <c r="TV64" i="1"/>
  <c r="TW64" i="1"/>
  <c r="UR64" i="1"/>
  <c r="US64" i="1"/>
  <c r="UT64" i="1"/>
  <c r="UV64" i="1"/>
  <c r="UW64" i="1"/>
  <c r="UX64" i="1"/>
  <c r="UY64" i="1"/>
  <c r="VT64" i="1"/>
  <c r="VU64" i="1"/>
  <c r="VV64" i="1"/>
  <c r="VX64" i="1"/>
  <c r="VY64" i="1"/>
  <c r="VZ64" i="1"/>
  <c r="WA64" i="1"/>
  <c r="AAK64" i="1"/>
  <c r="AAM64" i="1"/>
  <c r="AAO64" i="1"/>
  <c r="AAQ64" i="1"/>
  <c r="AAS64" i="1"/>
  <c r="AAU64" i="1"/>
  <c r="AAW64" i="1"/>
  <c r="AAY64" i="1"/>
  <c r="ABA64" i="1"/>
  <c r="ABC64" i="1"/>
  <c r="ABE64" i="1"/>
  <c r="ABH64" i="1"/>
  <c r="ABJ64" i="1"/>
  <c r="ABL64" i="1"/>
  <c r="ABN64" i="1"/>
  <c r="ABP64" i="1"/>
  <c r="ABS64" i="1"/>
  <c r="ABU64" i="1"/>
  <c r="ABW64" i="1"/>
  <c r="ABY64" i="1"/>
  <c r="ACA64" i="1"/>
  <c r="ACD64" i="1"/>
  <c r="ACF64" i="1"/>
  <c r="ACH64" i="1"/>
  <c r="ACJ64" i="1"/>
  <c r="ACL64" i="1"/>
  <c r="ACO64" i="1"/>
  <c r="ACQ64" i="1"/>
  <c r="ACS64" i="1"/>
  <c r="ACU64" i="1"/>
  <c r="ACW64" i="1"/>
  <c r="ACZ64" i="1"/>
  <c r="ADA64" i="1"/>
  <c r="ADC64" i="1"/>
  <c r="ADD64" i="1"/>
  <c r="ADF64" i="1"/>
  <c r="ADG64" i="1"/>
  <c r="ADI64" i="1"/>
  <c r="ADJ64" i="1"/>
  <c r="ADL64" i="1"/>
  <c r="ADM64" i="1"/>
  <c r="ADP64" i="1"/>
  <c r="ADQ64" i="1"/>
  <c r="ADS64" i="1"/>
  <c r="ADT64" i="1"/>
  <c r="ADV64" i="1"/>
  <c r="ADW64" i="1"/>
  <c r="ADY64" i="1"/>
  <c r="ADZ64" i="1"/>
  <c r="AEB64" i="1"/>
  <c r="AEC64" i="1"/>
  <c r="AEF64" i="1"/>
  <c r="AEG64" i="1"/>
  <c r="AEI64" i="1"/>
  <c r="AEJ64" i="1"/>
  <c r="AEL64" i="1"/>
  <c r="AEM64" i="1"/>
  <c r="AEO64" i="1"/>
  <c r="AEP64" i="1"/>
  <c r="AER64" i="1"/>
  <c r="AES64" i="1"/>
  <c r="AEW64" i="1"/>
  <c r="AEY64" i="1"/>
  <c r="AFB64" i="1"/>
  <c r="AFD64" i="1"/>
  <c r="AFG64" i="1"/>
  <c r="AFI64" i="1"/>
  <c r="AFL64" i="1"/>
  <c r="AFN64" i="1"/>
  <c r="AFQ64" i="1"/>
  <c r="AFS64" i="1"/>
  <c r="AFW64" i="1"/>
  <c r="AFZ64" i="1"/>
  <c r="AGA64" i="1"/>
  <c r="AGD64" i="1"/>
  <c r="AGE64" i="1"/>
  <c r="AGH64" i="1"/>
  <c r="AGI64" i="1"/>
  <c r="AGL64" i="1"/>
  <c r="AGM64" i="1"/>
  <c r="AGP64" i="1"/>
  <c r="AGQ64" i="1"/>
  <c r="AGT64" i="1"/>
  <c r="AGU64" i="1"/>
  <c r="AGX64" i="1"/>
  <c r="AGY64" i="1"/>
  <c r="AHB64" i="1"/>
  <c r="AHC64" i="1"/>
  <c r="AHF64" i="1"/>
  <c r="AHG64" i="1"/>
  <c r="AHJ64" i="1"/>
  <c r="AHK64" i="1"/>
  <c r="AHM64" i="1"/>
  <c r="AHN64" i="1"/>
  <c r="AHO64" i="1"/>
  <c r="AHP64" i="1"/>
  <c r="AHQ64" i="1"/>
  <c r="AHR64" i="1"/>
  <c r="AHS64" i="1"/>
  <c r="AHT64" i="1"/>
  <c r="AHU64" i="1"/>
  <c r="C65" i="1"/>
  <c r="E65" i="1"/>
  <c r="F65" i="1"/>
  <c r="G65" i="1"/>
  <c r="J65" i="1"/>
  <c r="K65" i="1"/>
  <c r="L65" i="1"/>
  <c r="N65" i="1"/>
  <c r="O65" i="1"/>
  <c r="Q65" i="1"/>
  <c r="R65" i="1"/>
  <c r="U65" i="1"/>
  <c r="V65" i="1"/>
  <c r="Y65" i="1"/>
  <c r="Z65" i="1"/>
  <c r="AA65" i="1"/>
  <c r="AB65" i="1"/>
  <c r="AD65" i="1"/>
  <c r="AF65" i="1"/>
  <c r="AI65" i="1"/>
  <c r="AK65" i="1"/>
  <c r="AM65" i="1"/>
  <c r="AO65" i="1"/>
  <c r="AR65" i="1"/>
  <c r="AS65" i="1"/>
  <c r="AV65" i="1"/>
  <c r="AW65" i="1"/>
  <c r="AX65" i="1"/>
  <c r="AZ65" i="1"/>
  <c r="BA65" i="1"/>
  <c r="BB65" i="1"/>
  <c r="BC65" i="1"/>
  <c r="BE65" i="1"/>
  <c r="BF65" i="1"/>
  <c r="BG65" i="1"/>
  <c r="BH65" i="1"/>
  <c r="CC65" i="1"/>
  <c r="CD65" i="1"/>
  <c r="CE65" i="1"/>
  <c r="CG65" i="1"/>
  <c r="CH65" i="1"/>
  <c r="CI65" i="1"/>
  <c r="CJ65" i="1"/>
  <c r="CL65" i="1"/>
  <c r="CM65" i="1"/>
  <c r="CN65" i="1"/>
  <c r="CO65" i="1"/>
  <c r="DJ65" i="1"/>
  <c r="DK65" i="1"/>
  <c r="DL65" i="1"/>
  <c r="DN65" i="1"/>
  <c r="DO65" i="1"/>
  <c r="DP65" i="1"/>
  <c r="DQ65" i="1"/>
  <c r="EL65" i="1"/>
  <c r="EM65" i="1"/>
  <c r="EN65" i="1"/>
  <c r="EP65" i="1"/>
  <c r="EQ65" i="1"/>
  <c r="ER65" i="1"/>
  <c r="ES65" i="1"/>
  <c r="FN65" i="1"/>
  <c r="FO65" i="1"/>
  <c r="FP65" i="1"/>
  <c r="FR65" i="1"/>
  <c r="FS65" i="1"/>
  <c r="FT65" i="1"/>
  <c r="FU65" i="1"/>
  <c r="GQ65" i="1"/>
  <c r="GR65" i="1"/>
  <c r="GS65" i="1"/>
  <c r="GU65" i="1"/>
  <c r="GV65" i="1"/>
  <c r="GW65" i="1"/>
  <c r="GX65" i="1"/>
  <c r="HS65" i="1"/>
  <c r="HT65" i="1"/>
  <c r="HU65" i="1"/>
  <c r="HW65" i="1"/>
  <c r="HX65" i="1"/>
  <c r="HY65" i="1"/>
  <c r="HZ65" i="1"/>
  <c r="IU65" i="1"/>
  <c r="IV65" i="1"/>
  <c r="IW65" i="1"/>
  <c r="IY65" i="1"/>
  <c r="IZ65" i="1"/>
  <c r="JA65" i="1"/>
  <c r="JB65" i="1"/>
  <c r="JW65" i="1"/>
  <c r="JX65" i="1"/>
  <c r="JY65" i="1"/>
  <c r="KA65" i="1"/>
  <c r="KB65" i="1"/>
  <c r="KC65" i="1"/>
  <c r="KD65" i="1"/>
  <c r="KY65" i="1"/>
  <c r="KZ65" i="1"/>
  <c r="LA65" i="1"/>
  <c r="LC65" i="1"/>
  <c r="LD65" i="1"/>
  <c r="LE65" i="1"/>
  <c r="LF65" i="1"/>
  <c r="MB65" i="1"/>
  <c r="MC65" i="1"/>
  <c r="MD65" i="1"/>
  <c r="MF65" i="1"/>
  <c r="MG65" i="1"/>
  <c r="MH65" i="1"/>
  <c r="MI65" i="1"/>
  <c r="ND65" i="1"/>
  <c r="NE65" i="1"/>
  <c r="NF65" i="1"/>
  <c r="NH65" i="1"/>
  <c r="NI65" i="1"/>
  <c r="NJ65" i="1"/>
  <c r="NK65" i="1"/>
  <c r="OF65" i="1"/>
  <c r="OG65" i="1"/>
  <c r="OH65" i="1"/>
  <c r="OJ65" i="1"/>
  <c r="OK65" i="1"/>
  <c r="OL65" i="1"/>
  <c r="OM65" i="1"/>
  <c r="PH65" i="1"/>
  <c r="PI65" i="1"/>
  <c r="PJ65" i="1"/>
  <c r="PL65" i="1"/>
  <c r="PM65" i="1"/>
  <c r="PN65" i="1"/>
  <c r="PO65" i="1"/>
  <c r="QJ65" i="1"/>
  <c r="QK65" i="1"/>
  <c r="QL65" i="1"/>
  <c r="QN65" i="1"/>
  <c r="QO65" i="1"/>
  <c r="QP65" i="1"/>
  <c r="QQ65" i="1"/>
  <c r="RL65" i="1"/>
  <c r="RM65" i="1"/>
  <c r="RN65" i="1"/>
  <c r="RP65" i="1"/>
  <c r="RQ65" i="1"/>
  <c r="RR65" i="1"/>
  <c r="RS65" i="1"/>
  <c r="SN65" i="1"/>
  <c r="SO65" i="1"/>
  <c r="SP65" i="1"/>
  <c r="SR65" i="1"/>
  <c r="SS65" i="1"/>
  <c r="ST65" i="1"/>
  <c r="SU65" i="1"/>
  <c r="TP65" i="1"/>
  <c r="TQ65" i="1"/>
  <c r="TR65" i="1"/>
  <c r="TT65" i="1"/>
  <c r="TU65" i="1"/>
  <c r="TV65" i="1"/>
  <c r="TW65" i="1"/>
  <c r="UR65" i="1"/>
  <c r="US65" i="1"/>
  <c r="UT65" i="1"/>
  <c r="UV65" i="1"/>
  <c r="UW65" i="1"/>
  <c r="UX65" i="1"/>
  <c r="UY65" i="1"/>
  <c r="VT65" i="1"/>
  <c r="VU65" i="1"/>
  <c r="VV65" i="1"/>
  <c r="VX65" i="1"/>
  <c r="VY65" i="1"/>
  <c r="VZ65" i="1"/>
  <c r="WA65" i="1"/>
  <c r="AAK65" i="1"/>
  <c r="AAM65" i="1"/>
  <c r="AAO65" i="1"/>
  <c r="AAQ65" i="1"/>
  <c r="AAS65" i="1"/>
  <c r="AAU65" i="1"/>
  <c r="AAW65" i="1"/>
  <c r="AAY65" i="1"/>
  <c r="ABA65" i="1"/>
  <c r="ABC65" i="1"/>
  <c r="ABE65" i="1"/>
  <c r="ABH65" i="1"/>
  <c r="ABJ65" i="1"/>
  <c r="ABL65" i="1"/>
  <c r="ABN65" i="1"/>
  <c r="ABP65" i="1"/>
  <c r="ABS65" i="1"/>
  <c r="ABU65" i="1"/>
  <c r="ABW65" i="1"/>
  <c r="ABY65" i="1"/>
  <c r="ACA65" i="1"/>
  <c r="ACD65" i="1"/>
  <c r="ACF65" i="1"/>
  <c r="ACH65" i="1"/>
  <c r="ACJ65" i="1"/>
  <c r="ACL65" i="1"/>
  <c r="ACO65" i="1"/>
  <c r="ACQ65" i="1"/>
  <c r="ACS65" i="1"/>
  <c r="ACU65" i="1"/>
  <c r="ACW65" i="1"/>
  <c r="ACZ65" i="1"/>
  <c r="ADA65" i="1"/>
  <c r="ADC65" i="1"/>
  <c r="ADD65" i="1"/>
  <c r="ADF65" i="1"/>
  <c r="ADG65" i="1"/>
  <c r="ADI65" i="1"/>
  <c r="ADJ65" i="1"/>
  <c r="ADL65" i="1"/>
  <c r="ADM65" i="1"/>
  <c r="ADP65" i="1"/>
  <c r="ADQ65" i="1"/>
  <c r="ADS65" i="1"/>
  <c r="ADT65" i="1"/>
  <c r="ADV65" i="1"/>
  <c r="ADW65" i="1"/>
  <c r="ADY65" i="1"/>
  <c r="ADZ65" i="1"/>
  <c r="AEB65" i="1"/>
  <c r="AEC65" i="1"/>
  <c r="AEF65" i="1"/>
  <c r="AEG65" i="1"/>
  <c r="AEI65" i="1"/>
  <c r="AEJ65" i="1"/>
  <c r="AEL65" i="1"/>
  <c r="AEM65" i="1"/>
  <c r="AEO65" i="1"/>
  <c r="AEP65" i="1"/>
  <c r="AER65" i="1"/>
  <c r="AES65" i="1"/>
  <c r="AEW65" i="1"/>
  <c r="AEY65" i="1"/>
  <c r="AFB65" i="1"/>
  <c r="AFD65" i="1"/>
  <c r="AFG65" i="1"/>
  <c r="AFI65" i="1"/>
  <c r="AFL65" i="1"/>
  <c r="AFN65" i="1"/>
  <c r="AFQ65" i="1"/>
  <c r="AFS65" i="1"/>
  <c r="AFW65" i="1"/>
  <c r="AFZ65" i="1"/>
  <c r="AGA65" i="1"/>
  <c r="AGD65" i="1"/>
  <c r="AGE65" i="1"/>
  <c r="AGH65" i="1"/>
  <c r="AGI65" i="1"/>
  <c r="AGL65" i="1"/>
  <c r="AGM65" i="1"/>
  <c r="AGP65" i="1"/>
  <c r="AGQ65" i="1"/>
  <c r="AGT65" i="1"/>
  <c r="AGU65" i="1"/>
  <c r="AGX65" i="1"/>
  <c r="AGY65" i="1"/>
  <c r="AHB65" i="1"/>
  <c r="AHC65" i="1"/>
  <c r="AHF65" i="1"/>
  <c r="AHG65" i="1"/>
  <c r="AHJ65" i="1"/>
  <c r="AHK65" i="1"/>
  <c r="AHM65" i="1"/>
  <c r="AHN65" i="1"/>
  <c r="AHO65" i="1"/>
  <c r="AHP65" i="1"/>
  <c r="AHQ65" i="1"/>
  <c r="AHR65" i="1"/>
  <c r="AHS65" i="1"/>
  <c r="AHT65" i="1"/>
  <c r="AHU65" i="1"/>
  <c r="C66" i="1"/>
  <c r="E66" i="1"/>
  <c r="F66" i="1"/>
  <c r="G66" i="1"/>
  <c r="J66" i="1"/>
  <c r="K66" i="1"/>
  <c r="L66" i="1"/>
  <c r="N66" i="1"/>
  <c r="O66" i="1"/>
  <c r="Q66" i="1"/>
  <c r="R66" i="1"/>
  <c r="U66" i="1"/>
  <c r="V66" i="1"/>
  <c r="Y66" i="1"/>
  <c r="Z66" i="1"/>
  <c r="AA66" i="1"/>
  <c r="AB66" i="1"/>
  <c r="AD66" i="1"/>
  <c r="AF66" i="1"/>
  <c r="AI66" i="1"/>
  <c r="AK66" i="1"/>
  <c r="AM66" i="1"/>
  <c r="AO66" i="1"/>
  <c r="AR66" i="1"/>
  <c r="AS66" i="1"/>
  <c r="AV66" i="1"/>
  <c r="AW66" i="1"/>
  <c r="AX66" i="1"/>
  <c r="AZ66" i="1"/>
  <c r="BA66" i="1"/>
  <c r="BB66" i="1"/>
  <c r="BC66" i="1"/>
  <c r="BE66" i="1"/>
  <c r="BF66" i="1"/>
  <c r="BG66" i="1"/>
  <c r="BH66" i="1"/>
  <c r="CC66" i="1"/>
  <c r="CD66" i="1"/>
  <c r="CE66" i="1"/>
  <c r="CG66" i="1"/>
  <c r="CH66" i="1"/>
  <c r="CI66" i="1"/>
  <c r="CJ66" i="1"/>
  <c r="CL66" i="1"/>
  <c r="CM66" i="1"/>
  <c r="CN66" i="1"/>
  <c r="CO66" i="1"/>
  <c r="DJ66" i="1"/>
  <c r="DK66" i="1"/>
  <c r="DL66" i="1"/>
  <c r="DN66" i="1"/>
  <c r="DO66" i="1"/>
  <c r="DP66" i="1"/>
  <c r="DQ66" i="1"/>
  <c r="EL66" i="1"/>
  <c r="EM66" i="1"/>
  <c r="EN66" i="1"/>
  <c r="EP66" i="1"/>
  <c r="EQ66" i="1"/>
  <c r="ER66" i="1"/>
  <c r="ES66" i="1"/>
  <c r="FN66" i="1"/>
  <c r="FO66" i="1"/>
  <c r="FP66" i="1"/>
  <c r="FR66" i="1"/>
  <c r="FS66" i="1"/>
  <c r="FT66" i="1"/>
  <c r="FU66" i="1"/>
  <c r="GQ66" i="1"/>
  <c r="GR66" i="1"/>
  <c r="GS66" i="1"/>
  <c r="GU66" i="1"/>
  <c r="GV66" i="1"/>
  <c r="GW66" i="1"/>
  <c r="GX66" i="1"/>
  <c r="HS66" i="1"/>
  <c r="HT66" i="1"/>
  <c r="HU66" i="1"/>
  <c r="HW66" i="1"/>
  <c r="HX66" i="1"/>
  <c r="HY66" i="1"/>
  <c r="HZ66" i="1"/>
  <c r="IU66" i="1"/>
  <c r="IV66" i="1"/>
  <c r="IW66" i="1"/>
  <c r="IY66" i="1"/>
  <c r="IZ66" i="1"/>
  <c r="JA66" i="1"/>
  <c r="JB66" i="1"/>
  <c r="JW66" i="1"/>
  <c r="JX66" i="1"/>
  <c r="JY66" i="1"/>
  <c r="KA66" i="1"/>
  <c r="KB66" i="1"/>
  <c r="KC66" i="1"/>
  <c r="KD66" i="1"/>
  <c r="KY66" i="1"/>
  <c r="KZ66" i="1"/>
  <c r="LA66" i="1"/>
  <c r="LC66" i="1"/>
  <c r="LD66" i="1"/>
  <c r="LE66" i="1"/>
  <c r="LF66" i="1"/>
  <c r="MB66" i="1"/>
  <c r="MC66" i="1"/>
  <c r="MD66" i="1"/>
  <c r="MF66" i="1"/>
  <c r="MG66" i="1"/>
  <c r="MH66" i="1"/>
  <c r="MI66" i="1"/>
  <c r="ND66" i="1"/>
  <c r="NE66" i="1"/>
  <c r="NF66" i="1"/>
  <c r="NH66" i="1"/>
  <c r="NI66" i="1"/>
  <c r="NJ66" i="1"/>
  <c r="NK66" i="1"/>
  <c r="OF66" i="1"/>
  <c r="OG66" i="1"/>
  <c r="OH66" i="1"/>
  <c r="OJ66" i="1"/>
  <c r="OK66" i="1"/>
  <c r="OL66" i="1"/>
  <c r="OM66" i="1"/>
  <c r="PH66" i="1"/>
  <c r="PI66" i="1"/>
  <c r="PJ66" i="1"/>
  <c r="PL66" i="1"/>
  <c r="PM66" i="1"/>
  <c r="PN66" i="1"/>
  <c r="PO66" i="1"/>
  <c r="QJ66" i="1"/>
  <c r="QK66" i="1"/>
  <c r="QL66" i="1"/>
  <c r="QN66" i="1"/>
  <c r="QO66" i="1"/>
  <c r="QP66" i="1"/>
  <c r="QQ66" i="1"/>
  <c r="RL66" i="1"/>
  <c r="RM66" i="1"/>
  <c r="RN66" i="1"/>
  <c r="RP66" i="1"/>
  <c r="RQ66" i="1"/>
  <c r="RR66" i="1"/>
  <c r="RS66" i="1"/>
  <c r="SN66" i="1"/>
  <c r="SO66" i="1"/>
  <c r="SP66" i="1"/>
  <c r="SR66" i="1"/>
  <c r="SS66" i="1"/>
  <c r="ST66" i="1"/>
  <c r="SU66" i="1"/>
  <c r="TP66" i="1"/>
  <c r="TQ66" i="1"/>
  <c r="TR66" i="1"/>
  <c r="TT66" i="1"/>
  <c r="TU66" i="1"/>
  <c r="TV66" i="1"/>
  <c r="TW66" i="1"/>
  <c r="UR66" i="1"/>
  <c r="US66" i="1"/>
  <c r="UT66" i="1"/>
  <c r="UV66" i="1"/>
  <c r="UW66" i="1"/>
  <c r="UX66" i="1"/>
  <c r="UY66" i="1"/>
  <c r="VT66" i="1"/>
  <c r="VU66" i="1"/>
  <c r="VV66" i="1"/>
  <c r="VX66" i="1"/>
  <c r="VY66" i="1"/>
  <c r="VZ66" i="1"/>
  <c r="WA66" i="1"/>
  <c r="AAK66" i="1"/>
  <c r="AAM66" i="1"/>
  <c r="AAO66" i="1"/>
  <c r="AAQ66" i="1"/>
  <c r="AAS66" i="1"/>
  <c r="AAU66" i="1"/>
  <c r="AAW66" i="1"/>
  <c r="AAY66" i="1"/>
  <c r="ABA66" i="1"/>
  <c r="ABC66" i="1"/>
  <c r="ABE66" i="1"/>
  <c r="ABH66" i="1"/>
  <c r="ABJ66" i="1"/>
  <c r="ABL66" i="1"/>
  <c r="ABN66" i="1"/>
  <c r="ABP66" i="1"/>
  <c r="ABS66" i="1"/>
  <c r="ABU66" i="1"/>
  <c r="ABW66" i="1"/>
  <c r="ABY66" i="1"/>
  <c r="ACA66" i="1"/>
  <c r="ACD66" i="1"/>
  <c r="ACF66" i="1"/>
  <c r="ACH66" i="1"/>
  <c r="ACJ66" i="1"/>
  <c r="ACL66" i="1"/>
  <c r="ACO66" i="1"/>
  <c r="ACQ66" i="1"/>
  <c r="ACS66" i="1"/>
  <c r="ACU66" i="1"/>
  <c r="ACW66" i="1"/>
  <c r="ACZ66" i="1"/>
  <c r="ADA66" i="1"/>
  <c r="ADC66" i="1"/>
  <c r="ADD66" i="1"/>
  <c r="ADF66" i="1"/>
  <c r="ADG66" i="1"/>
  <c r="ADI66" i="1"/>
  <c r="ADJ66" i="1"/>
  <c r="ADL66" i="1"/>
  <c r="ADM66" i="1"/>
  <c r="ADP66" i="1"/>
  <c r="ADQ66" i="1"/>
  <c r="ADS66" i="1"/>
  <c r="ADT66" i="1"/>
  <c r="ADV66" i="1"/>
  <c r="ADW66" i="1"/>
  <c r="ADY66" i="1"/>
  <c r="ADZ66" i="1"/>
  <c r="AEB66" i="1"/>
  <c r="AEC66" i="1"/>
  <c r="AEF66" i="1"/>
  <c r="AEG66" i="1"/>
  <c r="AEI66" i="1"/>
  <c r="AEJ66" i="1"/>
  <c r="AEL66" i="1"/>
  <c r="AEM66" i="1"/>
  <c r="AEO66" i="1"/>
  <c r="AEP66" i="1"/>
  <c r="AER66" i="1"/>
  <c r="AES66" i="1"/>
  <c r="AEW66" i="1"/>
  <c r="AEY66" i="1"/>
  <c r="AFB66" i="1"/>
  <c r="AFD66" i="1"/>
  <c r="AFG66" i="1"/>
  <c r="AFI66" i="1"/>
  <c r="AFL66" i="1"/>
  <c r="AFN66" i="1"/>
  <c r="AFQ66" i="1"/>
  <c r="AFS66" i="1"/>
  <c r="AFW66" i="1"/>
  <c r="AFZ66" i="1"/>
  <c r="AGA66" i="1"/>
  <c r="AGD66" i="1"/>
  <c r="AGE66" i="1"/>
  <c r="AGH66" i="1"/>
  <c r="AGI66" i="1"/>
  <c r="AGL66" i="1"/>
  <c r="AGM66" i="1"/>
  <c r="AGP66" i="1"/>
  <c r="AGQ66" i="1"/>
  <c r="AGT66" i="1"/>
  <c r="AGU66" i="1"/>
  <c r="AGX66" i="1"/>
  <c r="AGY66" i="1"/>
  <c r="AHB66" i="1"/>
  <c r="AHC66" i="1"/>
  <c r="AHF66" i="1"/>
  <c r="AHG66" i="1"/>
  <c r="AHJ66" i="1"/>
  <c r="AHK66" i="1"/>
  <c r="AHM66" i="1"/>
  <c r="AHN66" i="1"/>
  <c r="AHO66" i="1"/>
  <c r="AHP66" i="1"/>
  <c r="AHQ66" i="1"/>
  <c r="AHR66" i="1"/>
  <c r="AHS66" i="1"/>
  <c r="AHT66" i="1"/>
  <c r="AHU66" i="1"/>
  <c r="C67" i="1"/>
  <c r="E67" i="1"/>
  <c r="F67" i="1"/>
  <c r="G67" i="1"/>
  <c r="J67" i="1"/>
  <c r="K67" i="1"/>
  <c r="L67" i="1"/>
  <c r="N67" i="1"/>
  <c r="O67" i="1"/>
  <c r="Q67" i="1"/>
  <c r="R67" i="1"/>
  <c r="U67" i="1"/>
  <c r="V67" i="1"/>
  <c r="Y67" i="1"/>
  <c r="Z67" i="1"/>
  <c r="AA67" i="1"/>
  <c r="AB67" i="1"/>
  <c r="AD67" i="1"/>
  <c r="AF67" i="1"/>
  <c r="AI67" i="1"/>
  <c r="AK67" i="1"/>
  <c r="AM67" i="1"/>
  <c r="AO67" i="1"/>
  <c r="AR67" i="1"/>
  <c r="AS67" i="1"/>
  <c r="AV67" i="1"/>
  <c r="AW67" i="1"/>
  <c r="AX67" i="1"/>
  <c r="AZ67" i="1"/>
  <c r="BA67" i="1"/>
  <c r="BB67" i="1"/>
  <c r="BC67" i="1"/>
  <c r="BE67" i="1"/>
  <c r="BF67" i="1"/>
  <c r="BG67" i="1"/>
  <c r="BH67" i="1"/>
  <c r="CC67" i="1"/>
  <c r="CD67" i="1"/>
  <c r="CE67" i="1"/>
  <c r="CG67" i="1"/>
  <c r="CH67" i="1"/>
  <c r="CI67" i="1"/>
  <c r="CJ67" i="1"/>
  <c r="CL67" i="1"/>
  <c r="CM67" i="1"/>
  <c r="CN67" i="1"/>
  <c r="CO67" i="1"/>
  <c r="DJ67" i="1"/>
  <c r="DK67" i="1"/>
  <c r="DL67" i="1"/>
  <c r="DN67" i="1"/>
  <c r="DO67" i="1"/>
  <c r="DP67" i="1"/>
  <c r="DQ67" i="1"/>
  <c r="EL67" i="1"/>
  <c r="EM67" i="1"/>
  <c r="EN67" i="1"/>
  <c r="EP67" i="1"/>
  <c r="EQ67" i="1"/>
  <c r="ER67" i="1"/>
  <c r="ES67" i="1"/>
  <c r="FN67" i="1"/>
  <c r="FO67" i="1"/>
  <c r="FP67" i="1"/>
  <c r="FR67" i="1"/>
  <c r="FS67" i="1"/>
  <c r="FT67" i="1"/>
  <c r="FU67" i="1"/>
  <c r="GQ67" i="1"/>
  <c r="GR67" i="1"/>
  <c r="GS67" i="1"/>
  <c r="GU67" i="1"/>
  <c r="GV67" i="1"/>
  <c r="GW67" i="1"/>
  <c r="GX67" i="1"/>
  <c r="HS67" i="1"/>
  <c r="HT67" i="1"/>
  <c r="HU67" i="1"/>
  <c r="HW67" i="1"/>
  <c r="HX67" i="1"/>
  <c r="HY67" i="1"/>
  <c r="HZ67" i="1"/>
  <c r="IU67" i="1"/>
  <c r="IV67" i="1"/>
  <c r="IW67" i="1"/>
  <c r="IY67" i="1"/>
  <c r="IZ67" i="1"/>
  <c r="JA67" i="1"/>
  <c r="JB67" i="1"/>
  <c r="JW67" i="1"/>
  <c r="JX67" i="1"/>
  <c r="JY67" i="1"/>
  <c r="KA67" i="1"/>
  <c r="KB67" i="1"/>
  <c r="KC67" i="1"/>
  <c r="KD67" i="1"/>
  <c r="KY67" i="1"/>
  <c r="KZ67" i="1"/>
  <c r="LA67" i="1"/>
  <c r="LC67" i="1"/>
  <c r="LD67" i="1"/>
  <c r="LE67" i="1"/>
  <c r="LF67" i="1"/>
  <c r="MB67" i="1"/>
  <c r="MC67" i="1"/>
  <c r="MD67" i="1"/>
  <c r="MF67" i="1"/>
  <c r="MG67" i="1"/>
  <c r="MH67" i="1"/>
  <c r="MI67" i="1"/>
  <c r="ND67" i="1"/>
  <c r="NE67" i="1"/>
  <c r="NF67" i="1"/>
  <c r="NH67" i="1"/>
  <c r="NI67" i="1"/>
  <c r="NJ67" i="1"/>
  <c r="NK67" i="1"/>
  <c r="OF67" i="1"/>
  <c r="OG67" i="1"/>
  <c r="OH67" i="1"/>
  <c r="OJ67" i="1"/>
  <c r="OK67" i="1"/>
  <c r="OL67" i="1"/>
  <c r="OM67" i="1"/>
  <c r="PH67" i="1"/>
  <c r="PI67" i="1"/>
  <c r="PJ67" i="1"/>
  <c r="PL67" i="1"/>
  <c r="PM67" i="1"/>
  <c r="PN67" i="1"/>
  <c r="PO67" i="1"/>
  <c r="QJ67" i="1"/>
  <c r="QK67" i="1"/>
  <c r="QL67" i="1"/>
  <c r="QN67" i="1"/>
  <c r="QO67" i="1"/>
  <c r="QP67" i="1"/>
  <c r="QQ67" i="1"/>
  <c r="RL67" i="1"/>
  <c r="RM67" i="1"/>
  <c r="RN67" i="1"/>
  <c r="RP67" i="1"/>
  <c r="RQ67" i="1"/>
  <c r="RR67" i="1"/>
  <c r="RS67" i="1"/>
  <c r="SN67" i="1"/>
  <c r="SO67" i="1"/>
  <c r="SP67" i="1"/>
  <c r="SR67" i="1"/>
  <c r="SS67" i="1"/>
  <c r="ST67" i="1"/>
  <c r="SU67" i="1"/>
  <c r="TP67" i="1"/>
  <c r="TQ67" i="1"/>
  <c r="TR67" i="1"/>
  <c r="TT67" i="1"/>
  <c r="TU67" i="1"/>
  <c r="TV67" i="1"/>
  <c r="TW67" i="1"/>
  <c r="UR67" i="1"/>
  <c r="US67" i="1"/>
  <c r="UT67" i="1"/>
  <c r="UV67" i="1"/>
  <c r="UW67" i="1"/>
  <c r="UX67" i="1"/>
  <c r="UY67" i="1"/>
  <c r="VT67" i="1"/>
  <c r="VU67" i="1"/>
  <c r="VV67" i="1"/>
  <c r="VX67" i="1"/>
  <c r="VY67" i="1"/>
  <c r="VZ67" i="1"/>
  <c r="WA67" i="1"/>
  <c r="AAK67" i="1"/>
  <c r="AAM67" i="1"/>
  <c r="AAO67" i="1"/>
  <c r="AAQ67" i="1"/>
  <c r="AAS67" i="1"/>
  <c r="AAU67" i="1"/>
  <c r="AAW67" i="1"/>
  <c r="AAY67" i="1"/>
  <c r="ABA67" i="1"/>
  <c r="ABC67" i="1"/>
  <c r="ABE67" i="1"/>
  <c r="ABH67" i="1"/>
  <c r="ABJ67" i="1"/>
  <c r="ABL67" i="1"/>
  <c r="ABN67" i="1"/>
  <c r="ABP67" i="1"/>
  <c r="ABS67" i="1"/>
  <c r="ABU67" i="1"/>
  <c r="ABW67" i="1"/>
  <c r="ABY67" i="1"/>
  <c r="ACA67" i="1"/>
  <c r="ACD67" i="1"/>
  <c r="ACF67" i="1"/>
  <c r="ACH67" i="1"/>
  <c r="ACJ67" i="1"/>
  <c r="ACL67" i="1"/>
  <c r="ACO67" i="1"/>
  <c r="ACQ67" i="1"/>
  <c r="ACS67" i="1"/>
  <c r="ACU67" i="1"/>
  <c r="ACW67" i="1"/>
  <c r="ACZ67" i="1"/>
  <c r="ADA67" i="1"/>
  <c r="ADC67" i="1"/>
  <c r="ADD67" i="1"/>
  <c r="ADF67" i="1"/>
  <c r="ADG67" i="1"/>
  <c r="ADI67" i="1"/>
  <c r="ADJ67" i="1"/>
  <c r="ADL67" i="1"/>
  <c r="ADM67" i="1"/>
  <c r="ADP67" i="1"/>
  <c r="ADQ67" i="1"/>
  <c r="ADS67" i="1"/>
  <c r="ADT67" i="1"/>
  <c r="ADV67" i="1"/>
  <c r="ADW67" i="1"/>
  <c r="ADY67" i="1"/>
  <c r="ADZ67" i="1"/>
  <c r="AEB67" i="1"/>
  <c r="AEC67" i="1"/>
  <c r="AEF67" i="1"/>
  <c r="AEG67" i="1"/>
  <c r="AEI67" i="1"/>
  <c r="AEJ67" i="1"/>
  <c r="AEL67" i="1"/>
  <c r="AEM67" i="1"/>
  <c r="AEO67" i="1"/>
  <c r="AEP67" i="1"/>
  <c r="AER67" i="1"/>
  <c r="AES67" i="1"/>
  <c r="AEW67" i="1"/>
  <c r="AEY67" i="1"/>
  <c r="AFB67" i="1"/>
  <c r="AFD67" i="1"/>
  <c r="AFG67" i="1"/>
  <c r="AFI67" i="1"/>
  <c r="AFL67" i="1"/>
  <c r="AFN67" i="1"/>
  <c r="AFQ67" i="1"/>
  <c r="AFS67" i="1"/>
  <c r="AFW67" i="1"/>
  <c r="AFZ67" i="1"/>
  <c r="AGA67" i="1"/>
  <c r="AGD67" i="1"/>
  <c r="AGE67" i="1"/>
  <c r="AGH67" i="1"/>
  <c r="AGI67" i="1"/>
  <c r="AGL67" i="1"/>
  <c r="AGM67" i="1"/>
  <c r="AGP67" i="1"/>
  <c r="AGQ67" i="1"/>
  <c r="AGT67" i="1"/>
  <c r="AGU67" i="1"/>
  <c r="AGX67" i="1"/>
  <c r="AGY67" i="1"/>
  <c r="AHB67" i="1"/>
  <c r="AHC67" i="1"/>
  <c r="AHF67" i="1"/>
  <c r="AHG67" i="1"/>
  <c r="AHJ67" i="1"/>
  <c r="AHK67" i="1"/>
  <c r="AHM67" i="1"/>
  <c r="AHN67" i="1"/>
  <c r="AHO67" i="1"/>
  <c r="AHP67" i="1"/>
  <c r="AHQ67" i="1"/>
  <c r="AHR67" i="1"/>
  <c r="AHS67" i="1"/>
  <c r="AHT67" i="1"/>
  <c r="AHU67" i="1"/>
  <c r="C68" i="1"/>
  <c r="E68" i="1"/>
  <c r="F68" i="1"/>
  <c r="G68" i="1"/>
  <c r="J68" i="1"/>
  <c r="K68" i="1"/>
  <c r="L68" i="1"/>
  <c r="N68" i="1"/>
  <c r="O68" i="1"/>
  <c r="Q68" i="1"/>
  <c r="R68" i="1"/>
  <c r="U68" i="1"/>
  <c r="V68" i="1"/>
  <c r="Y68" i="1"/>
  <c r="Z68" i="1"/>
  <c r="AA68" i="1"/>
  <c r="AB68" i="1"/>
  <c r="AD68" i="1"/>
  <c r="AF68" i="1"/>
  <c r="AI68" i="1"/>
  <c r="AK68" i="1"/>
  <c r="AM68" i="1"/>
  <c r="AO68" i="1"/>
  <c r="AR68" i="1"/>
  <c r="AS68" i="1"/>
  <c r="AV68" i="1"/>
  <c r="AW68" i="1"/>
  <c r="AX68" i="1"/>
  <c r="AZ68" i="1"/>
  <c r="BA68" i="1"/>
  <c r="BB68" i="1"/>
  <c r="BC68" i="1"/>
  <c r="BE68" i="1"/>
  <c r="BF68" i="1"/>
  <c r="BG68" i="1"/>
  <c r="BH68" i="1"/>
  <c r="CC68" i="1"/>
  <c r="CD68" i="1"/>
  <c r="CE68" i="1"/>
  <c r="CG68" i="1"/>
  <c r="CH68" i="1"/>
  <c r="CI68" i="1"/>
  <c r="CJ68" i="1"/>
  <c r="CL68" i="1"/>
  <c r="CM68" i="1"/>
  <c r="CN68" i="1"/>
  <c r="CO68" i="1"/>
  <c r="DJ68" i="1"/>
  <c r="DK68" i="1"/>
  <c r="DL68" i="1"/>
  <c r="DN68" i="1"/>
  <c r="DO68" i="1"/>
  <c r="DP68" i="1"/>
  <c r="DQ68" i="1"/>
  <c r="EL68" i="1"/>
  <c r="EM68" i="1"/>
  <c r="EN68" i="1"/>
  <c r="EP68" i="1"/>
  <c r="EQ68" i="1"/>
  <c r="ER68" i="1"/>
  <c r="ES68" i="1"/>
  <c r="FN68" i="1"/>
  <c r="FO68" i="1"/>
  <c r="FP68" i="1"/>
  <c r="FR68" i="1"/>
  <c r="FS68" i="1"/>
  <c r="FT68" i="1"/>
  <c r="FU68" i="1"/>
  <c r="GQ68" i="1"/>
  <c r="GR68" i="1"/>
  <c r="GS68" i="1"/>
  <c r="GU68" i="1"/>
  <c r="GV68" i="1"/>
  <c r="GW68" i="1"/>
  <c r="GX68" i="1"/>
  <c r="HS68" i="1"/>
  <c r="HT68" i="1"/>
  <c r="HU68" i="1"/>
  <c r="HW68" i="1"/>
  <c r="HX68" i="1"/>
  <c r="HY68" i="1"/>
  <c r="HZ68" i="1"/>
  <c r="IU68" i="1"/>
  <c r="IV68" i="1"/>
  <c r="IW68" i="1"/>
  <c r="IY68" i="1"/>
  <c r="IZ68" i="1"/>
  <c r="JA68" i="1"/>
  <c r="JB68" i="1"/>
  <c r="JW68" i="1"/>
  <c r="JX68" i="1"/>
  <c r="JY68" i="1"/>
  <c r="KA68" i="1"/>
  <c r="KB68" i="1"/>
  <c r="KC68" i="1"/>
  <c r="KD68" i="1"/>
  <c r="KY68" i="1"/>
  <c r="KZ68" i="1"/>
  <c r="LA68" i="1"/>
  <c r="LC68" i="1"/>
  <c r="LD68" i="1"/>
  <c r="LE68" i="1"/>
  <c r="LF68" i="1"/>
  <c r="MB68" i="1"/>
  <c r="MC68" i="1"/>
  <c r="MD68" i="1"/>
  <c r="MF68" i="1"/>
  <c r="MG68" i="1"/>
  <c r="MH68" i="1"/>
  <c r="MI68" i="1"/>
  <c r="ND68" i="1"/>
  <c r="NE68" i="1"/>
  <c r="NF68" i="1"/>
  <c r="NH68" i="1"/>
  <c r="NI68" i="1"/>
  <c r="NJ68" i="1"/>
  <c r="NK68" i="1"/>
  <c r="OF68" i="1"/>
  <c r="OG68" i="1"/>
  <c r="OH68" i="1"/>
  <c r="OJ68" i="1"/>
  <c r="OK68" i="1"/>
  <c r="OL68" i="1"/>
  <c r="OM68" i="1"/>
  <c r="PH68" i="1"/>
  <c r="PI68" i="1"/>
  <c r="PJ68" i="1"/>
  <c r="PL68" i="1"/>
  <c r="PM68" i="1"/>
  <c r="PN68" i="1"/>
  <c r="PO68" i="1"/>
  <c r="QJ68" i="1"/>
  <c r="QK68" i="1"/>
  <c r="QL68" i="1"/>
  <c r="QN68" i="1"/>
  <c r="QO68" i="1"/>
  <c r="QP68" i="1"/>
  <c r="QQ68" i="1"/>
  <c r="RL68" i="1"/>
  <c r="RM68" i="1"/>
  <c r="RN68" i="1"/>
  <c r="RP68" i="1"/>
  <c r="RQ68" i="1"/>
  <c r="RR68" i="1"/>
  <c r="RS68" i="1"/>
  <c r="SN68" i="1"/>
  <c r="SO68" i="1"/>
  <c r="SP68" i="1"/>
  <c r="SR68" i="1"/>
  <c r="SS68" i="1"/>
  <c r="ST68" i="1"/>
  <c r="SU68" i="1"/>
  <c r="TP68" i="1"/>
  <c r="TQ68" i="1"/>
  <c r="TR68" i="1"/>
  <c r="TT68" i="1"/>
  <c r="TU68" i="1"/>
  <c r="TV68" i="1"/>
  <c r="TW68" i="1"/>
  <c r="UR68" i="1"/>
  <c r="US68" i="1"/>
  <c r="UT68" i="1"/>
  <c r="UV68" i="1"/>
  <c r="UW68" i="1"/>
  <c r="UX68" i="1"/>
  <c r="UY68" i="1"/>
  <c r="VT68" i="1"/>
  <c r="VU68" i="1"/>
  <c r="VV68" i="1"/>
  <c r="VX68" i="1"/>
  <c r="VY68" i="1"/>
  <c r="VZ68" i="1"/>
  <c r="WA68" i="1"/>
  <c r="AAK68" i="1"/>
  <c r="AAM68" i="1"/>
  <c r="AAO68" i="1"/>
  <c r="AAQ68" i="1"/>
  <c r="AAS68" i="1"/>
  <c r="AAU68" i="1"/>
  <c r="AAW68" i="1"/>
  <c r="AAY68" i="1"/>
  <c r="ABA68" i="1"/>
  <c r="ABC68" i="1"/>
  <c r="ABE68" i="1"/>
  <c r="ABH68" i="1"/>
  <c r="ABJ68" i="1"/>
  <c r="ABL68" i="1"/>
  <c r="ABN68" i="1"/>
  <c r="ABP68" i="1"/>
  <c r="ABS68" i="1"/>
  <c r="ABU68" i="1"/>
  <c r="ABW68" i="1"/>
  <c r="ABY68" i="1"/>
  <c r="ACA68" i="1"/>
  <c r="ACD68" i="1"/>
  <c r="ACF68" i="1"/>
  <c r="ACH68" i="1"/>
  <c r="ACJ68" i="1"/>
  <c r="ACL68" i="1"/>
  <c r="ACO68" i="1"/>
  <c r="ACQ68" i="1"/>
  <c r="ACS68" i="1"/>
  <c r="ACU68" i="1"/>
  <c r="ACW68" i="1"/>
  <c r="ACZ68" i="1"/>
  <c r="ADA68" i="1"/>
  <c r="ADC68" i="1"/>
  <c r="ADD68" i="1"/>
  <c r="ADF68" i="1"/>
  <c r="ADG68" i="1"/>
  <c r="ADI68" i="1"/>
  <c r="ADJ68" i="1"/>
  <c r="ADL68" i="1"/>
  <c r="ADM68" i="1"/>
  <c r="ADP68" i="1"/>
  <c r="ADQ68" i="1"/>
  <c r="ADS68" i="1"/>
  <c r="ADT68" i="1"/>
  <c r="ADV68" i="1"/>
  <c r="ADW68" i="1"/>
  <c r="ADY68" i="1"/>
  <c r="ADZ68" i="1"/>
  <c r="AEB68" i="1"/>
  <c r="AEC68" i="1"/>
  <c r="AEF68" i="1"/>
  <c r="AEG68" i="1"/>
  <c r="AEI68" i="1"/>
  <c r="AEJ68" i="1"/>
  <c r="AEL68" i="1"/>
  <c r="AEM68" i="1"/>
  <c r="AEO68" i="1"/>
  <c r="AEP68" i="1"/>
  <c r="AER68" i="1"/>
  <c r="AES68" i="1"/>
  <c r="AEW68" i="1"/>
  <c r="AEY68" i="1"/>
  <c r="AFB68" i="1"/>
  <c r="AFD68" i="1"/>
  <c r="AFG68" i="1"/>
  <c r="AFI68" i="1"/>
  <c r="AFL68" i="1"/>
  <c r="AFN68" i="1"/>
  <c r="AFQ68" i="1"/>
  <c r="AFS68" i="1"/>
  <c r="AFW68" i="1"/>
  <c r="AFZ68" i="1"/>
  <c r="AGA68" i="1"/>
  <c r="AGD68" i="1"/>
  <c r="AGE68" i="1"/>
  <c r="AGH68" i="1"/>
  <c r="AGI68" i="1"/>
  <c r="AGL68" i="1"/>
  <c r="AGM68" i="1"/>
  <c r="AGP68" i="1"/>
  <c r="AGQ68" i="1"/>
  <c r="AGT68" i="1"/>
  <c r="AGU68" i="1"/>
  <c r="AGX68" i="1"/>
  <c r="AGY68" i="1"/>
  <c r="AHB68" i="1"/>
  <c r="AHC68" i="1"/>
  <c r="AHF68" i="1"/>
  <c r="AHG68" i="1"/>
  <c r="AHJ68" i="1"/>
  <c r="AHK68" i="1"/>
  <c r="AHM68" i="1"/>
  <c r="AHN68" i="1"/>
  <c r="AHO68" i="1"/>
  <c r="AHP68" i="1"/>
  <c r="AHQ68" i="1"/>
  <c r="AHR68" i="1"/>
  <c r="AHS68" i="1"/>
  <c r="AHT68" i="1"/>
  <c r="AHU68" i="1"/>
  <c r="C69" i="1"/>
  <c r="E69" i="1"/>
  <c r="F69" i="1"/>
  <c r="G69" i="1"/>
  <c r="J69" i="1"/>
  <c r="K69" i="1"/>
  <c r="L69" i="1"/>
  <c r="N69" i="1"/>
  <c r="O69" i="1"/>
  <c r="Q69" i="1"/>
  <c r="R69" i="1"/>
  <c r="U69" i="1"/>
  <c r="V69" i="1"/>
  <c r="Y69" i="1"/>
  <c r="Z69" i="1"/>
  <c r="AA69" i="1"/>
  <c r="AB69" i="1"/>
  <c r="AD69" i="1"/>
  <c r="AF69" i="1"/>
  <c r="AI69" i="1"/>
  <c r="AK69" i="1"/>
  <c r="AM69" i="1"/>
  <c r="AO69" i="1"/>
  <c r="AR69" i="1"/>
  <c r="AS69" i="1"/>
  <c r="AV69" i="1"/>
  <c r="AW69" i="1"/>
  <c r="AX69" i="1"/>
  <c r="AZ69" i="1"/>
  <c r="BA69" i="1"/>
  <c r="BB69" i="1"/>
  <c r="BC69" i="1"/>
  <c r="BE69" i="1"/>
  <c r="BF69" i="1"/>
  <c r="BG69" i="1"/>
  <c r="BH69" i="1"/>
  <c r="CC69" i="1"/>
  <c r="CD69" i="1"/>
  <c r="CE69" i="1"/>
  <c r="CG69" i="1"/>
  <c r="CH69" i="1"/>
  <c r="CI69" i="1"/>
  <c r="CJ69" i="1"/>
  <c r="CL69" i="1"/>
  <c r="CM69" i="1"/>
  <c r="CN69" i="1"/>
  <c r="CO69" i="1"/>
  <c r="DJ69" i="1"/>
  <c r="DK69" i="1"/>
  <c r="DL69" i="1"/>
  <c r="DN69" i="1"/>
  <c r="DO69" i="1"/>
  <c r="DP69" i="1"/>
  <c r="DQ69" i="1"/>
  <c r="EL69" i="1"/>
  <c r="EM69" i="1"/>
  <c r="EN69" i="1"/>
  <c r="EP69" i="1"/>
  <c r="EQ69" i="1"/>
  <c r="ER69" i="1"/>
  <c r="ES69" i="1"/>
  <c r="FN69" i="1"/>
  <c r="FO69" i="1"/>
  <c r="FP69" i="1"/>
  <c r="FR69" i="1"/>
  <c r="FS69" i="1"/>
  <c r="FT69" i="1"/>
  <c r="FU69" i="1"/>
  <c r="GQ69" i="1"/>
  <c r="GR69" i="1"/>
  <c r="GS69" i="1"/>
  <c r="GU69" i="1"/>
  <c r="GV69" i="1"/>
  <c r="GW69" i="1"/>
  <c r="GX69" i="1"/>
  <c r="HS69" i="1"/>
  <c r="HT69" i="1"/>
  <c r="HU69" i="1"/>
  <c r="HW69" i="1"/>
  <c r="HX69" i="1"/>
  <c r="HY69" i="1"/>
  <c r="HZ69" i="1"/>
  <c r="IU69" i="1"/>
  <c r="IV69" i="1"/>
  <c r="IW69" i="1"/>
  <c r="IY69" i="1"/>
  <c r="IZ69" i="1"/>
  <c r="JA69" i="1"/>
  <c r="JB69" i="1"/>
  <c r="JW69" i="1"/>
  <c r="JX69" i="1"/>
  <c r="JY69" i="1"/>
  <c r="KA69" i="1"/>
  <c r="KB69" i="1"/>
  <c r="KC69" i="1"/>
  <c r="KD69" i="1"/>
  <c r="KY69" i="1"/>
  <c r="KZ69" i="1"/>
  <c r="LA69" i="1"/>
  <c r="LC69" i="1"/>
  <c r="LD69" i="1"/>
  <c r="LE69" i="1"/>
  <c r="LF69" i="1"/>
  <c r="MB69" i="1"/>
  <c r="MC69" i="1"/>
  <c r="MD69" i="1"/>
  <c r="MF69" i="1"/>
  <c r="MG69" i="1"/>
  <c r="MH69" i="1"/>
  <c r="MI69" i="1"/>
  <c r="ND69" i="1"/>
  <c r="NE69" i="1"/>
  <c r="NF69" i="1"/>
  <c r="NH69" i="1"/>
  <c r="NI69" i="1"/>
  <c r="NJ69" i="1"/>
  <c r="NK69" i="1"/>
  <c r="OF69" i="1"/>
  <c r="OG69" i="1"/>
  <c r="OH69" i="1"/>
  <c r="OJ69" i="1"/>
  <c r="OK69" i="1"/>
  <c r="OL69" i="1"/>
  <c r="OM69" i="1"/>
  <c r="PH69" i="1"/>
  <c r="PI69" i="1"/>
  <c r="PJ69" i="1"/>
  <c r="PL69" i="1"/>
  <c r="PM69" i="1"/>
  <c r="PN69" i="1"/>
  <c r="PO69" i="1"/>
  <c r="QJ69" i="1"/>
  <c r="QK69" i="1"/>
  <c r="QL69" i="1"/>
  <c r="QN69" i="1"/>
  <c r="QO69" i="1"/>
  <c r="QP69" i="1"/>
  <c r="QQ69" i="1"/>
  <c r="RL69" i="1"/>
  <c r="RM69" i="1"/>
  <c r="RN69" i="1"/>
  <c r="RP69" i="1"/>
  <c r="RQ69" i="1"/>
  <c r="RR69" i="1"/>
  <c r="RS69" i="1"/>
  <c r="SN69" i="1"/>
  <c r="SO69" i="1"/>
  <c r="SP69" i="1"/>
  <c r="SR69" i="1"/>
  <c r="SS69" i="1"/>
  <c r="ST69" i="1"/>
  <c r="SU69" i="1"/>
  <c r="TP69" i="1"/>
  <c r="TQ69" i="1"/>
  <c r="TR69" i="1"/>
  <c r="TT69" i="1"/>
  <c r="TU69" i="1"/>
  <c r="TV69" i="1"/>
  <c r="TW69" i="1"/>
  <c r="UR69" i="1"/>
  <c r="US69" i="1"/>
  <c r="UT69" i="1"/>
  <c r="UV69" i="1"/>
  <c r="UW69" i="1"/>
  <c r="UX69" i="1"/>
  <c r="UY69" i="1"/>
  <c r="VT69" i="1"/>
  <c r="VU69" i="1"/>
  <c r="VV69" i="1"/>
  <c r="VX69" i="1"/>
  <c r="VY69" i="1"/>
  <c r="VZ69" i="1"/>
  <c r="WA69" i="1"/>
  <c r="AAK69" i="1"/>
  <c r="AAM69" i="1"/>
  <c r="AAO69" i="1"/>
  <c r="AAQ69" i="1"/>
  <c r="AAS69" i="1"/>
  <c r="AAU69" i="1"/>
  <c r="AAW69" i="1"/>
  <c r="AAY69" i="1"/>
  <c r="ABA69" i="1"/>
  <c r="ABC69" i="1"/>
  <c r="ABE69" i="1"/>
  <c r="ABH69" i="1"/>
  <c r="ABJ69" i="1"/>
  <c r="ABL69" i="1"/>
  <c r="ABN69" i="1"/>
  <c r="ABP69" i="1"/>
  <c r="ABS69" i="1"/>
  <c r="ABU69" i="1"/>
  <c r="ABW69" i="1"/>
  <c r="ABY69" i="1"/>
  <c r="ACA69" i="1"/>
  <c r="ACD69" i="1"/>
  <c r="ACF69" i="1"/>
  <c r="ACH69" i="1"/>
  <c r="ACJ69" i="1"/>
  <c r="ACL69" i="1"/>
  <c r="ACO69" i="1"/>
  <c r="ACQ69" i="1"/>
  <c r="ACS69" i="1"/>
  <c r="ACU69" i="1"/>
  <c r="ACW69" i="1"/>
  <c r="ACZ69" i="1"/>
  <c r="ADA69" i="1"/>
  <c r="ADC69" i="1"/>
  <c r="ADD69" i="1"/>
  <c r="ADF69" i="1"/>
  <c r="ADG69" i="1"/>
  <c r="ADI69" i="1"/>
  <c r="ADJ69" i="1"/>
  <c r="ADL69" i="1"/>
  <c r="ADM69" i="1"/>
  <c r="ADP69" i="1"/>
  <c r="ADQ69" i="1"/>
  <c r="ADS69" i="1"/>
  <c r="ADT69" i="1"/>
  <c r="ADV69" i="1"/>
  <c r="ADW69" i="1"/>
  <c r="ADY69" i="1"/>
  <c r="ADZ69" i="1"/>
  <c r="AEB69" i="1"/>
  <c r="AEC69" i="1"/>
  <c r="AEF69" i="1"/>
  <c r="AEG69" i="1"/>
  <c r="AEI69" i="1"/>
  <c r="AEJ69" i="1"/>
  <c r="AEL69" i="1"/>
  <c r="AEM69" i="1"/>
  <c r="AEO69" i="1"/>
  <c r="AEP69" i="1"/>
  <c r="AER69" i="1"/>
  <c r="AES69" i="1"/>
  <c r="AEW69" i="1"/>
  <c r="AEY69" i="1"/>
  <c r="AFB69" i="1"/>
  <c r="AFD69" i="1"/>
  <c r="AFG69" i="1"/>
  <c r="AFI69" i="1"/>
  <c r="AFL69" i="1"/>
  <c r="AFN69" i="1"/>
  <c r="AFQ69" i="1"/>
  <c r="AFS69" i="1"/>
  <c r="AFW69" i="1"/>
  <c r="AFZ69" i="1"/>
  <c r="AGA69" i="1"/>
  <c r="AGD69" i="1"/>
  <c r="AGE69" i="1"/>
  <c r="AGH69" i="1"/>
  <c r="AGI69" i="1"/>
  <c r="AGL69" i="1"/>
  <c r="AGM69" i="1"/>
  <c r="AGP69" i="1"/>
  <c r="AGQ69" i="1"/>
  <c r="AGT69" i="1"/>
  <c r="AGU69" i="1"/>
  <c r="AGX69" i="1"/>
  <c r="AGY69" i="1"/>
  <c r="AHB69" i="1"/>
  <c r="AHC69" i="1"/>
  <c r="AHF69" i="1"/>
  <c r="AHG69" i="1"/>
  <c r="AHJ69" i="1"/>
  <c r="AHK69" i="1"/>
  <c r="AHM69" i="1"/>
  <c r="AHN69" i="1"/>
  <c r="AHO69" i="1"/>
  <c r="AHP69" i="1"/>
  <c r="AHQ69" i="1"/>
  <c r="AHR69" i="1"/>
  <c r="AHS69" i="1"/>
  <c r="AHT69" i="1"/>
  <c r="AHU69" i="1"/>
  <c r="C70" i="1"/>
  <c r="E70" i="1"/>
  <c r="F70" i="1"/>
  <c r="G70" i="1"/>
  <c r="J70" i="1"/>
  <c r="K70" i="1"/>
  <c r="L70" i="1"/>
  <c r="N70" i="1"/>
  <c r="O70" i="1"/>
  <c r="Q70" i="1"/>
  <c r="R70" i="1"/>
  <c r="U70" i="1"/>
  <c r="V70" i="1"/>
  <c r="Y70" i="1"/>
  <c r="Z70" i="1"/>
  <c r="AA70" i="1"/>
  <c r="AB70" i="1"/>
  <c r="AD70" i="1"/>
  <c r="AF70" i="1"/>
  <c r="AI70" i="1"/>
  <c r="AK70" i="1"/>
  <c r="AM70" i="1"/>
  <c r="AO70" i="1"/>
  <c r="AR70" i="1"/>
  <c r="AS70" i="1"/>
  <c r="AV70" i="1"/>
  <c r="AW70" i="1"/>
  <c r="AX70" i="1"/>
  <c r="AZ70" i="1"/>
  <c r="BA70" i="1"/>
  <c r="BB70" i="1"/>
  <c r="BC70" i="1"/>
  <c r="BE70" i="1"/>
  <c r="BF70" i="1"/>
  <c r="BG70" i="1"/>
  <c r="BH70" i="1"/>
  <c r="CC70" i="1"/>
  <c r="CD70" i="1"/>
  <c r="CE70" i="1"/>
  <c r="CG70" i="1"/>
  <c r="CH70" i="1"/>
  <c r="CI70" i="1"/>
  <c r="CJ70" i="1"/>
  <c r="CL70" i="1"/>
  <c r="CM70" i="1"/>
  <c r="CN70" i="1"/>
  <c r="CO70" i="1"/>
  <c r="DJ70" i="1"/>
  <c r="DK70" i="1"/>
  <c r="DL70" i="1"/>
  <c r="DN70" i="1"/>
  <c r="DO70" i="1"/>
  <c r="DP70" i="1"/>
  <c r="DQ70" i="1"/>
  <c r="EL70" i="1"/>
  <c r="EM70" i="1"/>
  <c r="EN70" i="1"/>
  <c r="EP70" i="1"/>
  <c r="EQ70" i="1"/>
  <c r="ER70" i="1"/>
  <c r="ES70" i="1"/>
  <c r="FN70" i="1"/>
  <c r="FO70" i="1"/>
  <c r="FP70" i="1"/>
  <c r="FR70" i="1"/>
  <c r="FS70" i="1"/>
  <c r="FT70" i="1"/>
  <c r="FU70" i="1"/>
  <c r="GQ70" i="1"/>
  <c r="GR70" i="1"/>
  <c r="GS70" i="1"/>
  <c r="GU70" i="1"/>
  <c r="GV70" i="1"/>
  <c r="GW70" i="1"/>
  <c r="GX70" i="1"/>
  <c r="HS70" i="1"/>
  <c r="HT70" i="1"/>
  <c r="HU70" i="1"/>
  <c r="HW70" i="1"/>
  <c r="HX70" i="1"/>
  <c r="HY70" i="1"/>
  <c r="HZ70" i="1"/>
  <c r="IU70" i="1"/>
  <c r="IV70" i="1"/>
  <c r="IW70" i="1"/>
  <c r="IY70" i="1"/>
  <c r="IZ70" i="1"/>
  <c r="JA70" i="1"/>
  <c r="JB70" i="1"/>
  <c r="JW70" i="1"/>
  <c r="JX70" i="1"/>
  <c r="JY70" i="1"/>
  <c r="KA70" i="1"/>
  <c r="KB70" i="1"/>
  <c r="KC70" i="1"/>
  <c r="KD70" i="1"/>
  <c r="KY70" i="1"/>
  <c r="KZ70" i="1"/>
  <c r="LA70" i="1"/>
  <c r="LC70" i="1"/>
  <c r="LD70" i="1"/>
  <c r="LE70" i="1"/>
  <c r="LF70" i="1"/>
  <c r="MB70" i="1"/>
  <c r="MC70" i="1"/>
  <c r="MD70" i="1"/>
  <c r="MF70" i="1"/>
  <c r="MG70" i="1"/>
  <c r="MH70" i="1"/>
  <c r="MI70" i="1"/>
  <c r="ND70" i="1"/>
  <c r="NE70" i="1"/>
  <c r="NF70" i="1"/>
  <c r="NH70" i="1"/>
  <c r="NI70" i="1"/>
  <c r="NJ70" i="1"/>
  <c r="NK70" i="1"/>
  <c r="OF70" i="1"/>
  <c r="OG70" i="1"/>
  <c r="OH70" i="1"/>
  <c r="OJ70" i="1"/>
  <c r="OK70" i="1"/>
  <c r="OL70" i="1"/>
  <c r="OM70" i="1"/>
  <c r="PH70" i="1"/>
  <c r="PI70" i="1"/>
  <c r="PJ70" i="1"/>
  <c r="PL70" i="1"/>
  <c r="PM70" i="1"/>
  <c r="PN70" i="1"/>
  <c r="PO70" i="1"/>
  <c r="QJ70" i="1"/>
  <c r="QK70" i="1"/>
  <c r="QL70" i="1"/>
  <c r="QN70" i="1"/>
  <c r="QO70" i="1"/>
  <c r="QP70" i="1"/>
  <c r="QQ70" i="1"/>
  <c r="RL70" i="1"/>
  <c r="RM70" i="1"/>
  <c r="RN70" i="1"/>
  <c r="RP70" i="1"/>
  <c r="RQ70" i="1"/>
  <c r="RR70" i="1"/>
  <c r="RS70" i="1"/>
  <c r="SN70" i="1"/>
  <c r="SO70" i="1"/>
  <c r="SP70" i="1"/>
  <c r="SR70" i="1"/>
  <c r="SS70" i="1"/>
  <c r="ST70" i="1"/>
  <c r="SU70" i="1"/>
  <c r="TP70" i="1"/>
  <c r="TQ70" i="1"/>
  <c r="TR70" i="1"/>
  <c r="TT70" i="1"/>
  <c r="TU70" i="1"/>
  <c r="TV70" i="1"/>
  <c r="TW70" i="1"/>
  <c r="UR70" i="1"/>
  <c r="US70" i="1"/>
  <c r="UT70" i="1"/>
  <c r="UV70" i="1"/>
  <c r="UW70" i="1"/>
  <c r="UX70" i="1"/>
  <c r="UY70" i="1"/>
  <c r="VT70" i="1"/>
  <c r="VU70" i="1"/>
  <c r="VV70" i="1"/>
  <c r="VX70" i="1"/>
  <c r="VY70" i="1"/>
  <c r="VZ70" i="1"/>
  <c r="WA70" i="1"/>
  <c r="AAK70" i="1"/>
  <c r="AAM70" i="1"/>
  <c r="AAO70" i="1"/>
  <c r="AAQ70" i="1"/>
  <c r="AAS70" i="1"/>
  <c r="AAU70" i="1"/>
  <c r="AAW70" i="1"/>
  <c r="AAY70" i="1"/>
  <c r="ABA70" i="1"/>
  <c r="ABC70" i="1"/>
  <c r="ABE70" i="1"/>
  <c r="ABH70" i="1"/>
  <c r="ABJ70" i="1"/>
  <c r="ABL70" i="1"/>
  <c r="ABN70" i="1"/>
  <c r="ABP70" i="1"/>
  <c r="ABS70" i="1"/>
  <c r="ABU70" i="1"/>
  <c r="ABW70" i="1"/>
  <c r="ABY70" i="1"/>
  <c r="ACA70" i="1"/>
  <c r="ACD70" i="1"/>
  <c r="ACF70" i="1"/>
  <c r="ACH70" i="1"/>
  <c r="ACJ70" i="1"/>
  <c r="ACL70" i="1"/>
  <c r="ACO70" i="1"/>
  <c r="ACQ70" i="1"/>
  <c r="ACS70" i="1"/>
  <c r="ACU70" i="1"/>
  <c r="ACW70" i="1"/>
  <c r="ACZ70" i="1"/>
  <c r="ADA70" i="1"/>
  <c r="ADC70" i="1"/>
  <c r="ADD70" i="1"/>
  <c r="ADF70" i="1"/>
  <c r="ADG70" i="1"/>
  <c r="ADI70" i="1"/>
  <c r="ADJ70" i="1"/>
  <c r="ADL70" i="1"/>
  <c r="ADM70" i="1"/>
  <c r="ADP70" i="1"/>
  <c r="ADQ70" i="1"/>
  <c r="ADS70" i="1"/>
  <c r="ADT70" i="1"/>
  <c r="ADV70" i="1"/>
  <c r="ADW70" i="1"/>
  <c r="ADY70" i="1"/>
  <c r="ADZ70" i="1"/>
  <c r="AEB70" i="1"/>
  <c r="AEC70" i="1"/>
  <c r="AEF70" i="1"/>
  <c r="AEG70" i="1"/>
  <c r="AEI70" i="1"/>
  <c r="AEJ70" i="1"/>
  <c r="AEL70" i="1"/>
  <c r="AEM70" i="1"/>
  <c r="AEO70" i="1"/>
  <c r="AEP70" i="1"/>
  <c r="AER70" i="1"/>
  <c r="AES70" i="1"/>
  <c r="AEW70" i="1"/>
  <c r="AEY70" i="1"/>
  <c r="AFB70" i="1"/>
  <c r="AFD70" i="1"/>
  <c r="AFG70" i="1"/>
  <c r="AFI70" i="1"/>
  <c r="AFL70" i="1"/>
  <c r="AFN70" i="1"/>
  <c r="AFQ70" i="1"/>
  <c r="AFS70" i="1"/>
  <c r="AFW70" i="1"/>
  <c r="AFZ70" i="1"/>
  <c r="AGA70" i="1"/>
  <c r="AGD70" i="1"/>
  <c r="AGE70" i="1"/>
  <c r="AGH70" i="1"/>
  <c r="AGI70" i="1"/>
  <c r="AGL70" i="1"/>
  <c r="AGM70" i="1"/>
  <c r="AGP70" i="1"/>
  <c r="AGQ70" i="1"/>
  <c r="AGT70" i="1"/>
  <c r="AGU70" i="1"/>
  <c r="AGX70" i="1"/>
  <c r="AGY70" i="1"/>
  <c r="AHB70" i="1"/>
  <c r="AHC70" i="1"/>
  <c r="AHF70" i="1"/>
  <c r="AHG70" i="1"/>
  <c r="AHJ70" i="1"/>
  <c r="AHK70" i="1"/>
  <c r="AHM70" i="1"/>
  <c r="AHN70" i="1"/>
  <c r="AHO70" i="1"/>
  <c r="AHP70" i="1"/>
  <c r="AHQ70" i="1"/>
  <c r="AHR70" i="1"/>
  <c r="AHS70" i="1"/>
  <c r="AHT70" i="1"/>
  <c r="AHU70" i="1"/>
  <c r="C71" i="1"/>
  <c r="E71" i="1"/>
  <c r="F71" i="1"/>
  <c r="G71" i="1"/>
  <c r="J71" i="1"/>
  <c r="K71" i="1"/>
  <c r="L71" i="1"/>
  <c r="N71" i="1"/>
  <c r="O71" i="1"/>
  <c r="Q71" i="1"/>
  <c r="R71" i="1"/>
  <c r="U71" i="1"/>
  <c r="V71" i="1"/>
  <c r="Y71" i="1"/>
  <c r="Z71" i="1"/>
  <c r="AA71" i="1"/>
  <c r="AB71" i="1"/>
  <c r="AD71" i="1"/>
  <c r="AF71" i="1"/>
  <c r="AI71" i="1"/>
  <c r="AK71" i="1"/>
  <c r="AM71" i="1"/>
  <c r="AO71" i="1"/>
  <c r="AR71" i="1"/>
  <c r="AS71" i="1"/>
  <c r="AV71" i="1"/>
  <c r="AW71" i="1"/>
  <c r="AX71" i="1"/>
  <c r="AZ71" i="1"/>
  <c r="BA71" i="1"/>
  <c r="BB71" i="1"/>
  <c r="BC71" i="1"/>
  <c r="BE71" i="1"/>
  <c r="BF71" i="1"/>
  <c r="BG71" i="1"/>
  <c r="BH71" i="1"/>
  <c r="CC71" i="1"/>
  <c r="CD71" i="1"/>
  <c r="CE71" i="1"/>
  <c r="CG71" i="1"/>
  <c r="CH71" i="1"/>
  <c r="CI71" i="1"/>
  <c r="CJ71" i="1"/>
  <c r="CL71" i="1"/>
  <c r="CM71" i="1"/>
  <c r="CN71" i="1"/>
  <c r="CO71" i="1"/>
  <c r="DJ71" i="1"/>
  <c r="DK71" i="1"/>
  <c r="DL71" i="1"/>
  <c r="DN71" i="1"/>
  <c r="DO71" i="1"/>
  <c r="DP71" i="1"/>
  <c r="DQ71" i="1"/>
  <c r="EL71" i="1"/>
  <c r="EM71" i="1"/>
  <c r="EN71" i="1"/>
  <c r="EP71" i="1"/>
  <c r="EQ71" i="1"/>
  <c r="ER71" i="1"/>
  <c r="ES71" i="1"/>
  <c r="FN71" i="1"/>
  <c r="FO71" i="1"/>
  <c r="FP71" i="1"/>
  <c r="FR71" i="1"/>
  <c r="FS71" i="1"/>
  <c r="FT71" i="1"/>
  <c r="FU71" i="1"/>
  <c r="GQ71" i="1"/>
  <c r="GR71" i="1"/>
  <c r="GS71" i="1"/>
  <c r="GU71" i="1"/>
  <c r="GV71" i="1"/>
  <c r="GW71" i="1"/>
  <c r="GX71" i="1"/>
  <c r="HS71" i="1"/>
  <c r="HT71" i="1"/>
  <c r="HU71" i="1"/>
  <c r="HW71" i="1"/>
  <c r="HX71" i="1"/>
  <c r="HY71" i="1"/>
  <c r="HZ71" i="1"/>
  <c r="IU71" i="1"/>
  <c r="IV71" i="1"/>
  <c r="IW71" i="1"/>
  <c r="IY71" i="1"/>
  <c r="IZ71" i="1"/>
  <c r="JA71" i="1"/>
  <c r="JB71" i="1"/>
  <c r="JW71" i="1"/>
  <c r="JX71" i="1"/>
  <c r="JY71" i="1"/>
  <c r="KA71" i="1"/>
  <c r="KB71" i="1"/>
  <c r="KC71" i="1"/>
  <c r="KD71" i="1"/>
  <c r="KY71" i="1"/>
  <c r="KZ71" i="1"/>
  <c r="LA71" i="1"/>
  <c r="LC71" i="1"/>
  <c r="LD71" i="1"/>
  <c r="LE71" i="1"/>
  <c r="LF71" i="1"/>
  <c r="MB71" i="1"/>
  <c r="MC71" i="1"/>
  <c r="MD71" i="1"/>
  <c r="MF71" i="1"/>
  <c r="MG71" i="1"/>
  <c r="MH71" i="1"/>
  <c r="MI71" i="1"/>
  <c r="ND71" i="1"/>
  <c r="NE71" i="1"/>
  <c r="NF71" i="1"/>
  <c r="NH71" i="1"/>
  <c r="NI71" i="1"/>
  <c r="NJ71" i="1"/>
  <c r="NK71" i="1"/>
  <c r="OF71" i="1"/>
  <c r="OG71" i="1"/>
  <c r="OH71" i="1"/>
  <c r="OJ71" i="1"/>
  <c r="OK71" i="1"/>
  <c r="OL71" i="1"/>
  <c r="OM71" i="1"/>
  <c r="PH71" i="1"/>
  <c r="PI71" i="1"/>
  <c r="PJ71" i="1"/>
  <c r="PL71" i="1"/>
  <c r="PM71" i="1"/>
  <c r="PN71" i="1"/>
  <c r="PO71" i="1"/>
  <c r="QJ71" i="1"/>
  <c r="QK71" i="1"/>
  <c r="QL71" i="1"/>
  <c r="QN71" i="1"/>
  <c r="QO71" i="1"/>
  <c r="QP71" i="1"/>
  <c r="QQ71" i="1"/>
  <c r="RL71" i="1"/>
  <c r="RM71" i="1"/>
  <c r="RN71" i="1"/>
  <c r="RP71" i="1"/>
  <c r="RQ71" i="1"/>
  <c r="RR71" i="1"/>
  <c r="RS71" i="1"/>
  <c r="SN71" i="1"/>
  <c r="SO71" i="1"/>
  <c r="SP71" i="1"/>
  <c r="SR71" i="1"/>
  <c r="SS71" i="1"/>
  <c r="ST71" i="1"/>
  <c r="SU71" i="1"/>
  <c r="TP71" i="1"/>
  <c r="TQ71" i="1"/>
  <c r="TR71" i="1"/>
  <c r="TT71" i="1"/>
  <c r="TU71" i="1"/>
  <c r="TV71" i="1"/>
  <c r="TW71" i="1"/>
  <c r="UR71" i="1"/>
  <c r="US71" i="1"/>
  <c r="UT71" i="1"/>
  <c r="UV71" i="1"/>
  <c r="UW71" i="1"/>
  <c r="UX71" i="1"/>
  <c r="UY71" i="1"/>
  <c r="VT71" i="1"/>
  <c r="VU71" i="1"/>
  <c r="VV71" i="1"/>
  <c r="VX71" i="1"/>
  <c r="VY71" i="1"/>
  <c r="VZ71" i="1"/>
  <c r="WA71" i="1"/>
  <c r="AAK71" i="1"/>
  <c r="AAM71" i="1"/>
  <c r="AAO71" i="1"/>
  <c r="AAQ71" i="1"/>
  <c r="AAS71" i="1"/>
  <c r="AAU71" i="1"/>
  <c r="AAW71" i="1"/>
  <c r="AAY71" i="1"/>
  <c r="ABA71" i="1"/>
  <c r="ABC71" i="1"/>
  <c r="ABE71" i="1"/>
  <c r="ABH71" i="1"/>
  <c r="ABJ71" i="1"/>
  <c r="ABL71" i="1"/>
  <c r="ABN71" i="1"/>
  <c r="ABP71" i="1"/>
  <c r="ABS71" i="1"/>
  <c r="ABU71" i="1"/>
  <c r="ABW71" i="1"/>
  <c r="ABY71" i="1"/>
  <c r="ACA71" i="1"/>
  <c r="ACD71" i="1"/>
  <c r="ACF71" i="1"/>
  <c r="ACH71" i="1"/>
  <c r="ACJ71" i="1"/>
  <c r="ACL71" i="1"/>
  <c r="ACO71" i="1"/>
  <c r="ACQ71" i="1"/>
  <c r="ACS71" i="1"/>
  <c r="ACU71" i="1"/>
  <c r="ACW71" i="1"/>
  <c r="ACZ71" i="1"/>
  <c r="ADA71" i="1"/>
  <c r="ADC71" i="1"/>
  <c r="ADD71" i="1"/>
  <c r="ADF71" i="1"/>
  <c r="ADG71" i="1"/>
  <c r="ADI71" i="1"/>
  <c r="ADJ71" i="1"/>
  <c r="ADL71" i="1"/>
  <c r="ADM71" i="1"/>
  <c r="ADP71" i="1"/>
  <c r="ADQ71" i="1"/>
  <c r="ADS71" i="1"/>
  <c r="ADT71" i="1"/>
  <c r="ADV71" i="1"/>
  <c r="ADW71" i="1"/>
  <c r="ADY71" i="1"/>
  <c r="ADZ71" i="1"/>
  <c r="AEB71" i="1"/>
  <c r="AEC71" i="1"/>
  <c r="AEF71" i="1"/>
  <c r="AEG71" i="1"/>
  <c r="AEI71" i="1"/>
  <c r="AEJ71" i="1"/>
  <c r="AEL71" i="1"/>
  <c r="AEM71" i="1"/>
  <c r="AEO71" i="1"/>
  <c r="AEP71" i="1"/>
  <c r="AER71" i="1"/>
  <c r="AES71" i="1"/>
  <c r="AEW71" i="1"/>
  <c r="AEY71" i="1"/>
  <c r="AFB71" i="1"/>
  <c r="AFD71" i="1"/>
  <c r="AFG71" i="1"/>
  <c r="AFI71" i="1"/>
  <c r="AFL71" i="1"/>
  <c r="AFN71" i="1"/>
  <c r="AFQ71" i="1"/>
  <c r="AFS71" i="1"/>
  <c r="AFW71" i="1"/>
  <c r="AFZ71" i="1"/>
  <c r="AGA71" i="1"/>
  <c r="AGD71" i="1"/>
  <c r="AGE71" i="1"/>
  <c r="AGH71" i="1"/>
  <c r="AGI71" i="1"/>
  <c r="AGL71" i="1"/>
  <c r="AGM71" i="1"/>
  <c r="AGP71" i="1"/>
  <c r="AGQ71" i="1"/>
  <c r="AGT71" i="1"/>
  <c r="AGU71" i="1"/>
  <c r="AGX71" i="1"/>
  <c r="AGY71" i="1"/>
  <c r="AHB71" i="1"/>
  <c r="AHC71" i="1"/>
  <c r="AHF71" i="1"/>
  <c r="AHG71" i="1"/>
  <c r="AHJ71" i="1"/>
  <c r="AHK71" i="1"/>
  <c r="AHM71" i="1"/>
  <c r="AHN71" i="1"/>
  <c r="AHO71" i="1"/>
  <c r="AHP71" i="1"/>
  <c r="AHQ71" i="1"/>
  <c r="AHR71" i="1"/>
  <c r="AHS71" i="1"/>
  <c r="AHT71" i="1"/>
  <c r="AHU71" i="1"/>
  <c r="C72" i="1"/>
  <c r="E72" i="1"/>
  <c r="F72" i="1"/>
  <c r="G72" i="1"/>
  <c r="J72" i="1"/>
  <c r="K72" i="1"/>
  <c r="L72" i="1"/>
  <c r="N72" i="1"/>
  <c r="O72" i="1"/>
  <c r="Q72" i="1"/>
  <c r="R72" i="1"/>
  <c r="U72" i="1"/>
  <c r="V72" i="1"/>
  <c r="Y72" i="1"/>
  <c r="Z72" i="1"/>
  <c r="AA72" i="1"/>
  <c r="AB72" i="1"/>
  <c r="AD72" i="1"/>
  <c r="AF72" i="1"/>
  <c r="AI72" i="1"/>
  <c r="AK72" i="1"/>
  <c r="AM72" i="1"/>
  <c r="AO72" i="1"/>
  <c r="AR72" i="1"/>
  <c r="AS72" i="1"/>
  <c r="AV72" i="1"/>
  <c r="AW72" i="1"/>
  <c r="AX72" i="1"/>
  <c r="AZ72" i="1"/>
  <c r="BA72" i="1"/>
  <c r="BB72" i="1"/>
  <c r="BC72" i="1"/>
  <c r="BE72" i="1"/>
  <c r="BF72" i="1"/>
  <c r="BG72" i="1"/>
  <c r="BH72" i="1"/>
  <c r="CC72" i="1"/>
  <c r="CD72" i="1"/>
  <c r="CE72" i="1"/>
  <c r="CG72" i="1"/>
  <c r="CH72" i="1"/>
  <c r="CI72" i="1"/>
  <c r="CJ72" i="1"/>
  <c r="CL72" i="1"/>
  <c r="CM72" i="1"/>
  <c r="CN72" i="1"/>
  <c r="CO72" i="1"/>
  <c r="DJ72" i="1"/>
  <c r="DK72" i="1"/>
  <c r="DL72" i="1"/>
  <c r="DN72" i="1"/>
  <c r="DO72" i="1"/>
  <c r="DP72" i="1"/>
  <c r="DQ72" i="1"/>
  <c r="EL72" i="1"/>
  <c r="EM72" i="1"/>
  <c r="EN72" i="1"/>
  <c r="EP72" i="1"/>
  <c r="EQ72" i="1"/>
  <c r="ER72" i="1"/>
  <c r="ES72" i="1"/>
  <c r="FN72" i="1"/>
  <c r="FO72" i="1"/>
  <c r="FP72" i="1"/>
  <c r="FR72" i="1"/>
  <c r="FS72" i="1"/>
  <c r="FT72" i="1"/>
  <c r="FU72" i="1"/>
  <c r="GQ72" i="1"/>
  <c r="GR72" i="1"/>
  <c r="GS72" i="1"/>
  <c r="GU72" i="1"/>
  <c r="GV72" i="1"/>
  <c r="GW72" i="1"/>
  <c r="GX72" i="1"/>
  <c r="HS72" i="1"/>
  <c r="HT72" i="1"/>
  <c r="HU72" i="1"/>
  <c r="HW72" i="1"/>
  <c r="HX72" i="1"/>
  <c r="HY72" i="1"/>
  <c r="HZ72" i="1"/>
  <c r="IU72" i="1"/>
  <c r="IV72" i="1"/>
  <c r="IW72" i="1"/>
  <c r="IY72" i="1"/>
  <c r="IZ72" i="1"/>
  <c r="JA72" i="1"/>
  <c r="JB72" i="1"/>
  <c r="JW72" i="1"/>
  <c r="JX72" i="1"/>
  <c r="JY72" i="1"/>
  <c r="KA72" i="1"/>
  <c r="KB72" i="1"/>
  <c r="KC72" i="1"/>
  <c r="KD72" i="1"/>
  <c r="KY72" i="1"/>
  <c r="KZ72" i="1"/>
  <c r="LA72" i="1"/>
  <c r="LC72" i="1"/>
  <c r="LD72" i="1"/>
  <c r="LE72" i="1"/>
  <c r="LF72" i="1"/>
  <c r="MB72" i="1"/>
  <c r="MC72" i="1"/>
  <c r="MD72" i="1"/>
  <c r="MF72" i="1"/>
  <c r="MG72" i="1"/>
  <c r="MH72" i="1"/>
  <c r="MI72" i="1"/>
  <c r="ND72" i="1"/>
  <c r="NE72" i="1"/>
  <c r="NF72" i="1"/>
  <c r="NH72" i="1"/>
  <c r="NI72" i="1"/>
  <c r="NJ72" i="1"/>
  <c r="NK72" i="1"/>
  <c r="OF72" i="1"/>
  <c r="OG72" i="1"/>
  <c r="OH72" i="1"/>
  <c r="OJ72" i="1"/>
  <c r="OK72" i="1"/>
  <c r="OL72" i="1"/>
  <c r="OM72" i="1"/>
  <c r="PH72" i="1"/>
  <c r="PI72" i="1"/>
  <c r="PJ72" i="1"/>
  <c r="PL72" i="1"/>
  <c r="PM72" i="1"/>
  <c r="PN72" i="1"/>
  <c r="PO72" i="1"/>
  <c r="QJ72" i="1"/>
  <c r="QK72" i="1"/>
  <c r="QL72" i="1"/>
  <c r="QN72" i="1"/>
  <c r="QO72" i="1"/>
  <c r="QP72" i="1"/>
  <c r="QQ72" i="1"/>
  <c r="RL72" i="1"/>
  <c r="RM72" i="1"/>
  <c r="RN72" i="1"/>
  <c r="RP72" i="1"/>
  <c r="RQ72" i="1"/>
  <c r="RR72" i="1"/>
  <c r="RS72" i="1"/>
  <c r="SN72" i="1"/>
  <c r="SO72" i="1"/>
  <c r="SP72" i="1"/>
  <c r="SR72" i="1"/>
  <c r="SS72" i="1"/>
  <c r="ST72" i="1"/>
  <c r="SU72" i="1"/>
  <c r="TP72" i="1"/>
  <c r="TQ72" i="1"/>
  <c r="TR72" i="1"/>
  <c r="TT72" i="1"/>
  <c r="TU72" i="1"/>
  <c r="TV72" i="1"/>
  <c r="TW72" i="1"/>
  <c r="UR72" i="1"/>
  <c r="US72" i="1"/>
  <c r="UT72" i="1"/>
  <c r="UV72" i="1"/>
  <c r="UW72" i="1"/>
  <c r="UX72" i="1"/>
  <c r="UY72" i="1"/>
  <c r="VT72" i="1"/>
  <c r="VU72" i="1"/>
  <c r="VV72" i="1"/>
  <c r="VX72" i="1"/>
  <c r="VY72" i="1"/>
  <c r="VZ72" i="1"/>
  <c r="WA72" i="1"/>
  <c r="AAK72" i="1"/>
  <c r="AAM72" i="1"/>
  <c r="AAO72" i="1"/>
  <c r="AAQ72" i="1"/>
  <c r="AAS72" i="1"/>
  <c r="AAU72" i="1"/>
  <c r="AAW72" i="1"/>
  <c r="AAY72" i="1"/>
  <c r="ABA72" i="1"/>
  <c r="ABC72" i="1"/>
  <c r="ABE72" i="1"/>
  <c r="ABH72" i="1"/>
  <c r="ABJ72" i="1"/>
  <c r="ABL72" i="1"/>
  <c r="ABN72" i="1"/>
  <c r="ABP72" i="1"/>
  <c r="ABS72" i="1"/>
  <c r="ABU72" i="1"/>
  <c r="ABW72" i="1"/>
  <c r="ABY72" i="1"/>
  <c r="ACA72" i="1"/>
  <c r="ACD72" i="1"/>
  <c r="ACF72" i="1"/>
  <c r="ACH72" i="1"/>
  <c r="ACJ72" i="1"/>
  <c r="ACL72" i="1"/>
  <c r="ACO72" i="1"/>
  <c r="ACQ72" i="1"/>
  <c r="ACS72" i="1"/>
  <c r="ACU72" i="1"/>
  <c r="ACW72" i="1"/>
  <c r="ACZ72" i="1"/>
  <c r="ADA72" i="1"/>
  <c r="ADC72" i="1"/>
  <c r="ADD72" i="1"/>
  <c r="ADF72" i="1"/>
  <c r="ADG72" i="1"/>
  <c r="ADI72" i="1"/>
  <c r="ADJ72" i="1"/>
  <c r="ADL72" i="1"/>
  <c r="ADM72" i="1"/>
  <c r="ADP72" i="1"/>
  <c r="ADQ72" i="1"/>
  <c r="ADS72" i="1"/>
  <c r="ADT72" i="1"/>
  <c r="ADV72" i="1"/>
  <c r="ADW72" i="1"/>
  <c r="ADY72" i="1"/>
  <c r="ADZ72" i="1"/>
  <c r="AEB72" i="1"/>
  <c r="AEC72" i="1"/>
  <c r="AEF72" i="1"/>
  <c r="AEG72" i="1"/>
  <c r="AEI72" i="1"/>
  <c r="AEJ72" i="1"/>
  <c r="AEL72" i="1"/>
  <c r="AEM72" i="1"/>
  <c r="AEO72" i="1"/>
  <c r="AEP72" i="1"/>
  <c r="AER72" i="1"/>
  <c r="AES72" i="1"/>
  <c r="AEW72" i="1"/>
  <c r="AEY72" i="1"/>
  <c r="AFB72" i="1"/>
  <c r="AFD72" i="1"/>
  <c r="AFG72" i="1"/>
  <c r="AFI72" i="1"/>
  <c r="AFL72" i="1"/>
  <c r="AFN72" i="1"/>
  <c r="AFQ72" i="1"/>
  <c r="AFS72" i="1"/>
  <c r="AFW72" i="1"/>
  <c r="AFZ72" i="1"/>
  <c r="AGA72" i="1"/>
  <c r="AGD72" i="1"/>
  <c r="AGE72" i="1"/>
  <c r="AGH72" i="1"/>
  <c r="AGI72" i="1"/>
  <c r="AGL72" i="1"/>
  <c r="AGM72" i="1"/>
  <c r="AGP72" i="1"/>
  <c r="AGQ72" i="1"/>
  <c r="AGT72" i="1"/>
  <c r="AGU72" i="1"/>
  <c r="AGX72" i="1"/>
  <c r="AGY72" i="1"/>
  <c r="AHB72" i="1"/>
  <c r="AHC72" i="1"/>
  <c r="AHF72" i="1"/>
  <c r="AHG72" i="1"/>
  <c r="AHJ72" i="1"/>
  <c r="AHK72" i="1"/>
  <c r="AHM72" i="1"/>
  <c r="AHN72" i="1"/>
  <c r="AHO72" i="1"/>
  <c r="AHP72" i="1"/>
  <c r="AHQ72" i="1"/>
  <c r="AHR72" i="1"/>
  <c r="AHS72" i="1"/>
  <c r="AHT72" i="1"/>
  <c r="AHU72" i="1"/>
  <c r="C73" i="1"/>
  <c r="E73" i="1"/>
  <c r="F73" i="1"/>
  <c r="G73" i="1"/>
  <c r="J73" i="1"/>
  <c r="K73" i="1"/>
  <c r="L73" i="1"/>
  <c r="N73" i="1"/>
  <c r="O73" i="1"/>
  <c r="Q73" i="1"/>
  <c r="R73" i="1"/>
  <c r="U73" i="1"/>
  <c r="V73" i="1"/>
  <c r="Y73" i="1"/>
  <c r="Z73" i="1"/>
  <c r="AA73" i="1"/>
  <c r="AB73" i="1"/>
  <c r="AD73" i="1"/>
  <c r="AF73" i="1"/>
  <c r="AI73" i="1"/>
  <c r="AK73" i="1"/>
  <c r="AM73" i="1"/>
  <c r="AO73" i="1"/>
  <c r="AR73" i="1"/>
  <c r="AS73" i="1"/>
  <c r="AV73" i="1"/>
  <c r="AW73" i="1"/>
  <c r="AX73" i="1"/>
  <c r="AZ73" i="1"/>
  <c r="BA73" i="1"/>
  <c r="BB73" i="1"/>
  <c r="BC73" i="1"/>
  <c r="BE73" i="1"/>
  <c r="BF73" i="1"/>
  <c r="BG73" i="1"/>
  <c r="BH73" i="1"/>
  <c r="CC73" i="1"/>
  <c r="CD73" i="1"/>
  <c r="CE73" i="1"/>
  <c r="CG73" i="1"/>
  <c r="CH73" i="1"/>
  <c r="CI73" i="1"/>
  <c r="CJ73" i="1"/>
  <c r="CL73" i="1"/>
  <c r="CM73" i="1"/>
  <c r="CN73" i="1"/>
  <c r="CO73" i="1"/>
  <c r="DJ73" i="1"/>
  <c r="DK73" i="1"/>
  <c r="DL73" i="1"/>
  <c r="DN73" i="1"/>
  <c r="DO73" i="1"/>
  <c r="DP73" i="1"/>
  <c r="DQ73" i="1"/>
  <c r="EL73" i="1"/>
  <c r="EM73" i="1"/>
  <c r="EN73" i="1"/>
  <c r="EP73" i="1"/>
  <c r="EQ73" i="1"/>
  <c r="ER73" i="1"/>
  <c r="ES73" i="1"/>
  <c r="FN73" i="1"/>
  <c r="FO73" i="1"/>
  <c r="FP73" i="1"/>
  <c r="FR73" i="1"/>
  <c r="FS73" i="1"/>
  <c r="FT73" i="1"/>
  <c r="FU73" i="1"/>
  <c r="GQ73" i="1"/>
  <c r="GR73" i="1"/>
  <c r="GS73" i="1"/>
  <c r="GU73" i="1"/>
  <c r="GV73" i="1"/>
  <c r="GW73" i="1"/>
  <c r="GX73" i="1"/>
  <c r="HS73" i="1"/>
  <c r="HT73" i="1"/>
  <c r="HU73" i="1"/>
  <c r="HW73" i="1"/>
  <c r="HX73" i="1"/>
  <c r="HY73" i="1"/>
  <c r="HZ73" i="1"/>
  <c r="IU73" i="1"/>
  <c r="IV73" i="1"/>
  <c r="IW73" i="1"/>
  <c r="IY73" i="1"/>
  <c r="IZ73" i="1"/>
  <c r="JA73" i="1"/>
  <c r="JB73" i="1"/>
  <c r="JW73" i="1"/>
  <c r="JX73" i="1"/>
  <c r="JY73" i="1"/>
  <c r="KA73" i="1"/>
  <c r="KB73" i="1"/>
  <c r="KC73" i="1"/>
  <c r="KD73" i="1"/>
  <c r="KY73" i="1"/>
  <c r="KZ73" i="1"/>
  <c r="LA73" i="1"/>
  <c r="LC73" i="1"/>
  <c r="LD73" i="1"/>
  <c r="LE73" i="1"/>
  <c r="LF73" i="1"/>
  <c r="MB73" i="1"/>
  <c r="MC73" i="1"/>
  <c r="MD73" i="1"/>
  <c r="MF73" i="1"/>
  <c r="MG73" i="1"/>
  <c r="MH73" i="1"/>
  <c r="MI73" i="1"/>
  <c r="ND73" i="1"/>
  <c r="NE73" i="1"/>
  <c r="NF73" i="1"/>
  <c r="NH73" i="1"/>
  <c r="NI73" i="1"/>
  <c r="NJ73" i="1"/>
  <c r="NK73" i="1"/>
  <c r="OF73" i="1"/>
  <c r="OG73" i="1"/>
  <c r="OH73" i="1"/>
  <c r="OJ73" i="1"/>
  <c r="OK73" i="1"/>
  <c r="OL73" i="1"/>
  <c r="OM73" i="1"/>
  <c r="PH73" i="1"/>
  <c r="PI73" i="1"/>
  <c r="PJ73" i="1"/>
  <c r="PL73" i="1"/>
  <c r="PM73" i="1"/>
  <c r="PN73" i="1"/>
  <c r="PO73" i="1"/>
  <c r="QJ73" i="1"/>
  <c r="QK73" i="1"/>
  <c r="QL73" i="1"/>
  <c r="QN73" i="1"/>
  <c r="QO73" i="1"/>
  <c r="QP73" i="1"/>
  <c r="QQ73" i="1"/>
  <c r="RL73" i="1"/>
  <c r="RM73" i="1"/>
  <c r="RN73" i="1"/>
  <c r="RP73" i="1"/>
  <c r="RQ73" i="1"/>
  <c r="RR73" i="1"/>
  <c r="RS73" i="1"/>
  <c r="SN73" i="1"/>
  <c r="SO73" i="1"/>
  <c r="SP73" i="1"/>
  <c r="SR73" i="1"/>
  <c r="SS73" i="1"/>
  <c r="ST73" i="1"/>
  <c r="SU73" i="1"/>
  <c r="TP73" i="1"/>
  <c r="TQ73" i="1"/>
  <c r="TR73" i="1"/>
  <c r="TT73" i="1"/>
  <c r="TU73" i="1"/>
  <c r="TV73" i="1"/>
  <c r="TW73" i="1"/>
  <c r="UR73" i="1"/>
  <c r="US73" i="1"/>
  <c r="UT73" i="1"/>
  <c r="UV73" i="1"/>
  <c r="UW73" i="1"/>
  <c r="UX73" i="1"/>
  <c r="UY73" i="1"/>
  <c r="VT73" i="1"/>
  <c r="VU73" i="1"/>
  <c r="VV73" i="1"/>
  <c r="VX73" i="1"/>
  <c r="VY73" i="1"/>
  <c r="VZ73" i="1"/>
  <c r="WA73" i="1"/>
  <c r="AAK73" i="1"/>
  <c r="AAM73" i="1"/>
  <c r="AAO73" i="1"/>
  <c r="AAQ73" i="1"/>
  <c r="AAS73" i="1"/>
  <c r="AAU73" i="1"/>
  <c r="AAW73" i="1"/>
  <c r="AAY73" i="1"/>
  <c r="ABA73" i="1"/>
  <c r="ABC73" i="1"/>
  <c r="ABE73" i="1"/>
  <c r="ABH73" i="1"/>
  <c r="ABJ73" i="1"/>
  <c r="ABL73" i="1"/>
  <c r="ABN73" i="1"/>
  <c r="ABP73" i="1"/>
  <c r="ABS73" i="1"/>
  <c r="ABU73" i="1"/>
  <c r="ABW73" i="1"/>
  <c r="ABY73" i="1"/>
  <c r="ACA73" i="1"/>
  <c r="ACD73" i="1"/>
  <c r="ACF73" i="1"/>
  <c r="ACH73" i="1"/>
  <c r="ACJ73" i="1"/>
  <c r="ACL73" i="1"/>
  <c r="ACO73" i="1"/>
  <c r="ACQ73" i="1"/>
  <c r="ACS73" i="1"/>
  <c r="ACU73" i="1"/>
  <c r="ACW73" i="1"/>
  <c r="ACZ73" i="1"/>
  <c r="ADA73" i="1"/>
  <c r="ADC73" i="1"/>
  <c r="ADD73" i="1"/>
  <c r="ADF73" i="1"/>
  <c r="ADG73" i="1"/>
  <c r="ADI73" i="1"/>
  <c r="ADJ73" i="1"/>
  <c r="ADL73" i="1"/>
  <c r="ADM73" i="1"/>
  <c r="ADP73" i="1"/>
  <c r="ADQ73" i="1"/>
  <c r="ADS73" i="1"/>
  <c r="ADT73" i="1"/>
  <c r="ADV73" i="1"/>
  <c r="ADW73" i="1"/>
  <c r="ADY73" i="1"/>
  <c r="ADZ73" i="1"/>
  <c r="AEB73" i="1"/>
  <c r="AEC73" i="1"/>
  <c r="AEF73" i="1"/>
  <c r="AEG73" i="1"/>
  <c r="AEI73" i="1"/>
  <c r="AEJ73" i="1"/>
  <c r="AEL73" i="1"/>
  <c r="AEM73" i="1"/>
  <c r="AEO73" i="1"/>
  <c r="AEP73" i="1"/>
  <c r="AER73" i="1"/>
  <c r="AES73" i="1"/>
  <c r="AEW73" i="1"/>
  <c r="AEY73" i="1"/>
  <c r="AFB73" i="1"/>
  <c r="AFD73" i="1"/>
  <c r="AFG73" i="1"/>
  <c r="AFI73" i="1"/>
  <c r="AFL73" i="1"/>
  <c r="AFN73" i="1"/>
  <c r="AFQ73" i="1"/>
  <c r="AFS73" i="1"/>
  <c r="AFW73" i="1"/>
  <c r="AFZ73" i="1"/>
  <c r="AGA73" i="1"/>
  <c r="AGD73" i="1"/>
  <c r="AGE73" i="1"/>
  <c r="AGH73" i="1"/>
  <c r="AGI73" i="1"/>
  <c r="AGL73" i="1"/>
  <c r="AGM73" i="1"/>
  <c r="AGP73" i="1"/>
  <c r="AGQ73" i="1"/>
  <c r="AGT73" i="1"/>
  <c r="AGU73" i="1"/>
  <c r="AGX73" i="1"/>
  <c r="AGY73" i="1"/>
  <c r="AHB73" i="1"/>
  <c r="AHC73" i="1"/>
  <c r="AHF73" i="1"/>
  <c r="AHG73" i="1"/>
  <c r="AHJ73" i="1"/>
  <c r="AHK73" i="1"/>
  <c r="AHM73" i="1"/>
  <c r="AHN73" i="1"/>
  <c r="AHO73" i="1"/>
  <c r="AHP73" i="1"/>
  <c r="AHQ73" i="1"/>
  <c r="AHR73" i="1"/>
  <c r="AHS73" i="1"/>
  <c r="AHT73" i="1"/>
  <c r="AHU73" i="1"/>
  <c r="C74" i="1"/>
  <c r="E74" i="1"/>
  <c r="F74" i="1"/>
  <c r="G74" i="1"/>
  <c r="J74" i="1"/>
  <c r="K74" i="1"/>
  <c r="L74" i="1"/>
  <c r="N74" i="1"/>
  <c r="O74" i="1"/>
  <c r="Q74" i="1"/>
  <c r="R74" i="1"/>
  <c r="U74" i="1"/>
  <c r="V74" i="1"/>
  <c r="Y74" i="1"/>
  <c r="Z74" i="1"/>
  <c r="AA74" i="1"/>
  <c r="AB74" i="1"/>
  <c r="AD74" i="1"/>
  <c r="AF74" i="1"/>
  <c r="AI74" i="1"/>
  <c r="AK74" i="1"/>
  <c r="AM74" i="1"/>
  <c r="AO74" i="1"/>
  <c r="AR74" i="1"/>
  <c r="AS74" i="1"/>
  <c r="AV74" i="1"/>
  <c r="AW74" i="1"/>
  <c r="AX74" i="1"/>
  <c r="AZ74" i="1"/>
  <c r="BA74" i="1"/>
  <c r="BB74" i="1"/>
  <c r="BC74" i="1"/>
  <c r="BE74" i="1"/>
  <c r="BF74" i="1"/>
  <c r="BG74" i="1"/>
  <c r="BH74" i="1"/>
  <c r="CC74" i="1"/>
  <c r="CD74" i="1"/>
  <c r="CE74" i="1"/>
  <c r="CG74" i="1"/>
  <c r="CH74" i="1"/>
  <c r="CI74" i="1"/>
  <c r="CJ74" i="1"/>
  <c r="CL74" i="1"/>
  <c r="CM74" i="1"/>
  <c r="CN74" i="1"/>
  <c r="CO74" i="1"/>
  <c r="DJ74" i="1"/>
  <c r="DK74" i="1"/>
  <c r="DL74" i="1"/>
  <c r="DN74" i="1"/>
  <c r="DO74" i="1"/>
  <c r="DP74" i="1"/>
  <c r="DQ74" i="1"/>
  <c r="EL74" i="1"/>
  <c r="EM74" i="1"/>
  <c r="EN74" i="1"/>
  <c r="EP74" i="1"/>
  <c r="EQ74" i="1"/>
  <c r="ER74" i="1"/>
  <c r="ES74" i="1"/>
  <c r="FN74" i="1"/>
  <c r="FO74" i="1"/>
  <c r="FP74" i="1"/>
  <c r="FR74" i="1"/>
  <c r="FS74" i="1"/>
  <c r="FT74" i="1"/>
  <c r="FU74" i="1"/>
  <c r="GQ74" i="1"/>
  <c r="GR74" i="1"/>
  <c r="GS74" i="1"/>
  <c r="GU74" i="1"/>
  <c r="GV74" i="1"/>
  <c r="GW74" i="1"/>
  <c r="GX74" i="1"/>
  <c r="HS74" i="1"/>
  <c r="HT74" i="1"/>
  <c r="HU74" i="1"/>
  <c r="HW74" i="1"/>
  <c r="HX74" i="1"/>
  <c r="HY74" i="1"/>
  <c r="HZ74" i="1"/>
  <c r="IU74" i="1"/>
  <c r="IV74" i="1"/>
  <c r="IW74" i="1"/>
  <c r="IY74" i="1"/>
  <c r="IZ74" i="1"/>
  <c r="JA74" i="1"/>
  <c r="JB74" i="1"/>
  <c r="JW74" i="1"/>
  <c r="JX74" i="1"/>
  <c r="JY74" i="1"/>
  <c r="KA74" i="1"/>
  <c r="KB74" i="1"/>
  <c r="KC74" i="1"/>
  <c r="KD74" i="1"/>
  <c r="KY74" i="1"/>
  <c r="KZ74" i="1"/>
  <c r="LA74" i="1"/>
  <c r="LC74" i="1"/>
  <c r="LD74" i="1"/>
  <c r="LE74" i="1"/>
  <c r="LF74" i="1"/>
  <c r="MB74" i="1"/>
  <c r="MC74" i="1"/>
  <c r="MD74" i="1"/>
  <c r="MF74" i="1"/>
  <c r="MG74" i="1"/>
  <c r="MH74" i="1"/>
  <c r="MI74" i="1"/>
  <c r="ND74" i="1"/>
  <c r="NE74" i="1"/>
  <c r="NF74" i="1"/>
  <c r="NH74" i="1"/>
  <c r="NI74" i="1"/>
  <c r="NJ74" i="1"/>
  <c r="NK74" i="1"/>
  <c r="OF74" i="1"/>
  <c r="OG74" i="1"/>
  <c r="OH74" i="1"/>
  <c r="OJ74" i="1"/>
  <c r="OK74" i="1"/>
  <c r="OL74" i="1"/>
  <c r="OM74" i="1"/>
  <c r="PH74" i="1"/>
  <c r="PI74" i="1"/>
  <c r="PJ74" i="1"/>
  <c r="PL74" i="1"/>
  <c r="PM74" i="1"/>
  <c r="PN74" i="1"/>
  <c r="PO74" i="1"/>
  <c r="QJ74" i="1"/>
  <c r="QK74" i="1"/>
  <c r="QL74" i="1"/>
  <c r="QN74" i="1"/>
  <c r="QO74" i="1"/>
  <c r="QP74" i="1"/>
  <c r="QQ74" i="1"/>
  <c r="RL74" i="1"/>
  <c r="RM74" i="1"/>
  <c r="RN74" i="1"/>
  <c r="RP74" i="1"/>
  <c r="RQ74" i="1"/>
  <c r="RR74" i="1"/>
  <c r="RS74" i="1"/>
  <c r="SN74" i="1"/>
  <c r="SO74" i="1"/>
  <c r="SP74" i="1"/>
  <c r="SR74" i="1"/>
  <c r="SS74" i="1"/>
  <c r="ST74" i="1"/>
  <c r="SU74" i="1"/>
  <c r="TP74" i="1"/>
  <c r="TQ74" i="1"/>
  <c r="TR74" i="1"/>
  <c r="TT74" i="1"/>
  <c r="TU74" i="1"/>
  <c r="TV74" i="1"/>
  <c r="TW74" i="1"/>
  <c r="UR74" i="1"/>
  <c r="US74" i="1"/>
  <c r="UT74" i="1"/>
  <c r="UV74" i="1"/>
  <c r="UW74" i="1"/>
  <c r="UX74" i="1"/>
  <c r="UY74" i="1"/>
  <c r="VT74" i="1"/>
  <c r="VU74" i="1"/>
  <c r="VV74" i="1"/>
  <c r="VX74" i="1"/>
  <c r="VY74" i="1"/>
  <c r="VZ74" i="1"/>
  <c r="WA74" i="1"/>
  <c r="AAK74" i="1"/>
  <c r="AAM74" i="1"/>
  <c r="AAO74" i="1"/>
  <c r="AAQ74" i="1"/>
  <c r="AAS74" i="1"/>
  <c r="AAU74" i="1"/>
  <c r="AAW74" i="1"/>
  <c r="AAY74" i="1"/>
  <c r="ABA74" i="1"/>
  <c r="ABC74" i="1"/>
  <c r="ABE74" i="1"/>
  <c r="ABH74" i="1"/>
  <c r="ABJ74" i="1"/>
  <c r="ABL74" i="1"/>
  <c r="ABN74" i="1"/>
  <c r="ABP74" i="1"/>
  <c r="ABS74" i="1"/>
  <c r="ABU74" i="1"/>
  <c r="ABW74" i="1"/>
  <c r="ABY74" i="1"/>
  <c r="ACA74" i="1"/>
  <c r="ACD74" i="1"/>
  <c r="ACF74" i="1"/>
  <c r="ACH74" i="1"/>
  <c r="ACJ74" i="1"/>
  <c r="ACL74" i="1"/>
  <c r="ACO74" i="1"/>
  <c r="ACQ74" i="1"/>
  <c r="ACS74" i="1"/>
  <c r="ACU74" i="1"/>
  <c r="ACW74" i="1"/>
  <c r="ACZ74" i="1"/>
  <c r="ADA74" i="1"/>
  <c r="ADC74" i="1"/>
  <c r="ADD74" i="1"/>
  <c r="ADF74" i="1"/>
  <c r="ADG74" i="1"/>
  <c r="ADI74" i="1"/>
  <c r="ADJ74" i="1"/>
  <c r="ADL74" i="1"/>
  <c r="ADM74" i="1"/>
  <c r="ADP74" i="1"/>
  <c r="ADQ74" i="1"/>
  <c r="ADS74" i="1"/>
  <c r="ADT74" i="1"/>
  <c r="ADV74" i="1"/>
  <c r="ADW74" i="1"/>
  <c r="ADY74" i="1"/>
  <c r="ADZ74" i="1"/>
  <c r="AEB74" i="1"/>
  <c r="AEC74" i="1"/>
  <c r="AEF74" i="1"/>
  <c r="AEG74" i="1"/>
  <c r="AEI74" i="1"/>
  <c r="AEJ74" i="1"/>
  <c r="AEL74" i="1"/>
  <c r="AEM74" i="1"/>
  <c r="AEO74" i="1"/>
  <c r="AEP74" i="1"/>
  <c r="AER74" i="1"/>
  <c r="AES74" i="1"/>
  <c r="AEW74" i="1"/>
  <c r="AEY74" i="1"/>
  <c r="AFB74" i="1"/>
  <c r="AFD74" i="1"/>
  <c r="AFG74" i="1"/>
  <c r="AFI74" i="1"/>
  <c r="AFL74" i="1"/>
  <c r="AFN74" i="1"/>
  <c r="AFQ74" i="1"/>
  <c r="AFS74" i="1"/>
  <c r="AFW74" i="1"/>
  <c r="AFZ74" i="1"/>
  <c r="AGA74" i="1"/>
  <c r="AGD74" i="1"/>
  <c r="AGE74" i="1"/>
  <c r="AGH74" i="1"/>
  <c r="AGI74" i="1"/>
  <c r="AGL74" i="1"/>
  <c r="AGM74" i="1"/>
  <c r="AGP74" i="1"/>
  <c r="AGQ74" i="1"/>
  <c r="AGT74" i="1"/>
  <c r="AGU74" i="1"/>
  <c r="AGX74" i="1"/>
  <c r="AGY74" i="1"/>
  <c r="AHB74" i="1"/>
  <c r="AHC74" i="1"/>
  <c r="AHF74" i="1"/>
  <c r="AHG74" i="1"/>
  <c r="AHJ74" i="1"/>
  <c r="AHK74" i="1"/>
  <c r="AHM74" i="1"/>
  <c r="AHN74" i="1"/>
  <c r="AHO74" i="1"/>
  <c r="AHP74" i="1"/>
  <c r="AHQ74" i="1"/>
  <c r="AHR74" i="1"/>
  <c r="AHS74" i="1"/>
  <c r="AHT74" i="1"/>
  <c r="AHU74" i="1"/>
  <c r="C75" i="1"/>
  <c r="E75" i="1"/>
  <c r="F75" i="1"/>
  <c r="G75" i="1"/>
  <c r="J75" i="1"/>
  <c r="K75" i="1"/>
  <c r="L75" i="1"/>
  <c r="N75" i="1"/>
  <c r="O75" i="1"/>
  <c r="Q75" i="1"/>
  <c r="R75" i="1"/>
  <c r="U75" i="1"/>
  <c r="V75" i="1"/>
  <c r="Y75" i="1"/>
  <c r="Z75" i="1"/>
  <c r="AA75" i="1"/>
  <c r="AB75" i="1"/>
  <c r="AD75" i="1"/>
  <c r="AF75" i="1"/>
  <c r="AI75" i="1"/>
  <c r="AK75" i="1"/>
  <c r="AM75" i="1"/>
  <c r="AO75" i="1"/>
  <c r="AR75" i="1"/>
  <c r="AS75" i="1"/>
  <c r="AV75" i="1"/>
  <c r="AW75" i="1"/>
  <c r="AX75" i="1"/>
  <c r="AZ75" i="1"/>
  <c r="BA75" i="1"/>
  <c r="BB75" i="1"/>
  <c r="BC75" i="1"/>
  <c r="BE75" i="1"/>
  <c r="BF75" i="1"/>
  <c r="BG75" i="1"/>
  <c r="BH75" i="1"/>
  <c r="CC75" i="1"/>
  <c r="CD75" i="1"/>
  <c r="CE75" i="1"/>
  <c r="CG75" i="1"/>
  <c r="CH75" i="1"/>
  <c r="CI75" i="1"/>
  <c r="CJ75" i="1"/>
  <c r="CL75" i="1"/>
  <c r="CM75" i="1"/>
  <c r="CN75" i="1"/>
  <c r="CO75" i="1"/>
  <c r="DJ75" i="1"/>
  <c r="DK75" i="1"/>
  <c r="DL75" i="1"/>
  <c r="DN75" i="1"/>
  <c r="DO75" i="1"/>
  <c r="DP75" i="1"/>
  <c r="DQ75" i="1"/>
  <c r="EL75" i="1"/>
  <c r="EM75" i="1"/>
  <c r="EN75" i="1"/>
  <c r="EP75" i="1"/>
  <c r="EQ75" i="1"/>
  <c r="ER75" i="1"/>
  <c r="ES75" i="1"/>
  <c r="FN75" i="1"/>
  <c r="FO75" i="1"/>
  <c r="FP75" i="1"/>
  <c r="FR75" i="1"/>
  <c r="FS75" i="1"/>
  <c r="FT75" i="1"/>
  <c r="FU75" i="1"/>
  <c r="GQ75" i="1"/>
  <c r="GR75" i="1"/>
  <c r="GS75" i="1"/>
  <c r="GU75" i="1"/>
  <c r="GV75" i="1"/>
  <c r="GW75" i="1"/>
  <c r="GX75" i="1"/>
  <c r="HS75" i="1"/>
  <c r="HT75" i="1"/>
  <c r="HU75" i="1"/>
  <c r="HW75" i="1"/>
  <c r="HX75" i="1"/>
  <c r="HY75" i="1"/>
  <c r="HZ75" i="1"/>
  <c r="IU75" i="1"/>
  <c r="IV75" i="1"/>
  <c r="IW75" i="1"/>
  <c r="IY75" i="1"/>
  <c r="IZ75" i="1"/>
  <c r="JA75" i="1"/>
  <c r="JB75" i="1"/>
  <c r="JW75" i="1"/>
  <c r="JX75" i="1"/>
  <c r="JY75" i="1"/>
  <c r="KA75" i="1"/>
  <c r="KB75" i="1"/>
  <c r="KC75" i="1"/>
  <c r="KD75" i="1"/>
  <c r="KY75" i="1"/>
  <c r="KZ75" i="1"/>
  <c r="LA75" i="1"/>
  <c r="LC75" i="1"/>
  <c r="LD75" i="1"/>
  <c r="LE75" i="1"/>
  <c r="LF75" i="1"/>
  <c r="MB75" i="1"/>
  <c r="MC75" i="1"/>
  <c r="MD75" i="1"/>
  <c r="MF75" i="1"/>
  <c r="MG75" i="1"/>
  <c r="MH75" i="1"/>
  <c r="MI75" i="1"/>
  <c r="ND75" i="1"/>
  <c r="NE75" i="1"/>
  <c r="NF75" i="1"/>
  <c r="NH75" i="1"/>
  <c r="NI75" i="1"/>
  <c r="NJ75" i="1"/>
  <c r="NK75" i="1"/>
  <c r="OF75" i="1"/>
  <c r="OG75" i="1"/>
  <c r="OH75" i="1"/>
  <c r="OJ75" i="1"/>
  <c r="OK75" i="1"/>
  <c r="OL75" i="1"/>
  <c r="OM75" i="1"/>
  <c r="PH75" i="1"/>
  <c r="PI75" i="1"/>
  <c r="PJ75" i="1"/>
  <c r="PL75" i="1"/>
  <c r="PM75" i="1"/>
  <c r="PN75" i="1"/>
  <c r="PO75" i="1"/>
  <c r="QJ75" i="1"/>
  <c r="QK75" i="1"/>
  <c r="QL75" i="1"/>
  <c r="QN75" i="1"/>
  <c r="QO75" i="1"/>
  <c r="QP75" i="1"/>
  <c r="QQ75" i="1"/>
  <c r="RL75" i="1"/>
  <c r="RM75" i="1"/>
  <c r="RN75" i="1"/>
  <c r="RP75" i="1"/>
  <c r="RQ75" i="1"/>
  <c r="RR75" i="1"/>
  <c r="RS75" i="1"/>
  <c r="SN75" i="1"/>
  <c r="SO75" i="1"/>
  <c r="SP75" i="1"/>
  <c r="SR75" i="1"/>
  <c r="SS75" i="1"/>
  <c r="ST75" i="1"/>
  <c r="SU75" i="1"/>
  <c r="TP75" i="1"/>
  <c r="TQ75" i="1"/>
  <c r="TR75" i="1"/>
  <c r="TT75" i="1"/>
  <c r="TU75" i="1"/>
  <c r="TV75" i="1"/>
  <c r="TW75" i="1"/>
  <c r="UR75" i="1"/>
  <c r="US75" i="1"/>
  <c r="UT75" i="1"/>
  <c r="UV75" i="1"/>
  <c r="UW75" i="1"/>
  <c r="UX75" i="1"/>
  <c r="UY75" i="1"/>
  <c r="VT75" i="1"/>
  <c r="VU75" i="1"/>
  <c r="VV75" i="1"/>
  <c r="VX75" i="1"/>
  <c r="VY75" i="1"/>
  <c r="VZ75" i="1"/>
  <c r="WA75" i="1"/>
  <c r="AAK75" i="1"/>
  <c r="AAM75" i="1"/>
  <c r="AAO75" i="1"/>
  <c r="AAQ75" i="1"/>
  <c r="AAS75" i="1"/>
  <c r="AAU75" i="1"/>
  <c r="AAW75" i="1"/>
  <c r="AAY75" i="1"/>
  <c r="ABA75" i="1"/>
  <c r="ABC75" i="1"/>
  <c r="ABE75" i="1"/>
  <c r="ABH75" i="1"/>
  <c r="ABJ75" i="1"/>
  <c r="ABL75" i="1"/>
  <c r="ABN75" i="1"/>
  <c r="ABP75" i="1"/>
  <c r="ABS75" i="1"/>
  <c r="ABU75" i="1"/>
  <c r="ABW75" i="1"/>
  <c r="ABY75" i="1"/>
  <c r="ACA75" i="1"/>
  <c r="ACD75" i="1"/>
  <c r="ACF75" i="1"/>
  <c r="ACH75" i="1"/>
  <c r="ACJ75" i="1"/>
  <c r="ACL75" i="1"/>
  <c r="ACO75" i="1"/>
  <c r="ACQ75" i="1"/>
  <c r="ACS75" i="1"/>
  <c r="ACU75" i="1"/>
  <c r="ACW75" i="1"/>
  <c r="ACZ75" i="1"/>
  <c r="ADA75" i="1"/>
  <c r="ADC75" i="1"/>
  <c r="ADD75" i="1"/>
  <c r="ADF75" i="1"/>
  <c r="ADG75" i="1"/>
  <c r="ADI75" i="1"/>
  <c r="ADJ75" i="1"/>
  <c r="ADL75" i="1"/>
  <c r="ADM75" i="1"/>
  <c r="ADP75" i="1"/>
  <c r="ADQ75" i="1"/>
  <c r="ADS75" i="1"/>
  <c r="ADT75" i="1"/>
  <c r="ADV75" i="1"/>
  <c r="ADW75" i="1"/>
  <c r="ADY75" i="1"/>
  <c r="ADZ75" i="1"/>
  <c r="AEB75" i="1"/>
  <c r="AEC75" i="1"/>
  <c r="AEF75" i="1"/>
  <c r="AEG75" i="1"/>
  <c r="AEI75" i="1"/>
  <c r="AEJ75" i="1"/>
  <c r="AEL75" i="1"/>
  <c r="AEM75" i="1"/>
  <c r="AEO75" i="1"/>
  <c r="AEP75" i="1"/>
  <c r="AER75" i="1"/>
  <c r="AES75" i="1"/>
  <c r="AEW75" i="1"/>
  <c r="AEY75" i="1"/>
  <c r="AFB75" i="1"/>
  <c r="AFD75" i="1"/>
  <c r="AFG75" i="1"/>
  <c r="AFI75" i="1"/>
  <c r="AFL75" i="1"/>
  <c r="AFN75" i="1"/>
  <c r="AFQ75" i="1"/>
  <c r="AFS75" i="1"/>
  <c r="AFW75" i="1"/>
  <c r="AFZ75" i="1"/>
  <c r="AGA75" i="1"/>
  <c r="AGD75" i="1"/>
  <c r="AGE75" i="1"/>
  <c r="AGH75" i="1"/>
  <c r="AGI75" i="1"/>
  <c r="AGL75" i="1"/>
  <c r="AGM75" i="1"/>
  <c r="AGP75" i="1"/>
  <c r="AGQ75" i="1"/>
  <c r="AGT75" i="1"/>
  <c r="AGU75" i="1"/>
  <c r="AGX75" i="1"/>
  <c r="AGY75" i="1"/>
  <c r="AHB75" i="1"/>
  <c r="AHC75" i="1"/>
  <c r="AHF75" i="1"/>
  <c r="AHG75" i="1"/>
  <c r="AHJ75" i="1"/>
  <c r="AHK75" i="1"/>
  <c r="AHM75" i="1"/>
  <c r="AHN75" i="1"/>
  <c r="AHO75" i="1"/>
  <c r="AHP75" i="1"/>
  <c r="AHQ75" i="1"/>
  <c r="AHR75" i="1"/>
  <c r="AHS75" i="1"/>
  <c r="AHT75" i="1"/>
  <c r="AHU75" i="1"/>
  <c r="C76" i="1"/>
  <c r="E76" i="1"/>
  <c r="F76" i="1"/>
  <c r="G76" i="1"/>
  <c r="J76" i="1"/>
  <c r="K76" i="1"/>
  <c r="L76" i="1"/>
  <c r="N76" i="1"/>
  <c r="O76" i="1"/>
  <c r="Q76" i="1"/>
  <c r="R76" i="1"/>
  <c r="U76" i="1"/>
  <c r="V76" i="1"/>
  <c r="Y76" i="1"/>
  <c r="Z76" i="1"/>
  <c r="AA76" i="1"/>
  <c r="AB76" i="1"/>
  <c r="AD76" i="1"/>
  <c r="AF76" i="1"/>
  <c r="AI76" i="1"/>
  <c r="AK76" i="1"/>
  <c r="AM76" i="1"/>
  <c r="AO76" i="1"/>
  <c r="AR76" i="1"/>
  <c r="AS76" i="1"/>
  <c r="AV76" i="1"/>
  <c r="AW76" i="1"/>
  <c r="AX76" i="1"/>
  <c r="AZ76" i="1"/>
  <c r="BA76" i="1"/>
  <c r="BB76" i="1"/>
  <c r="BC76" i="1"/>
  <c r="BE76" i="1"/>
  <c r="BF76" i="1"/>
  <c r="BG76" i="1"/>
  <c r="BH76" i="1"/>
  <c r="CC76" i="1"/>
  <c r="CD76" i="1"/>
  <c r="CE76" i="1"/>
  <c r="CG76" i="1"/>
  <c r="CH76" i="1"/>
  <c r="CI76" i="1"/>
  <c r="CJ76" i="1"/>
  <c r="CL76" i="1"/>
  <c r="CM76" i="1"/>
  <c r="CN76" i="1"/>
  <c r="CO76" i="1"/>
  <c r="DJ76" i="1"/>
  <c r="DK76" i="1"/>
  <c r="DL76" i="1"/>
  <c r="DN76" i="1"/>
  <c r="DO76" i="1"/>
  <c r="DP76" i="1"/>
  <c r="DQ76" i="1"/>
  <c r="EL76" i="1"/>
  <c r="EM76" i="1"/>
  <c r="EN76" i="1"/>
  <c r="EP76" i="1"/>
  <c r="EQ76" i="1"/>
  <c r="ER76" i="1"/>
  <c r="ES76" i="1"/>
  <c r="FN76" i="1"/>
  <c r="FO76" i="1"/>
  <c r="FP76" i="1"/>
  <c r="FR76" i="1"/>
  <c r="FS76" i="1"/>
  <c r="FT76" i="1"/>
  <c r="FU76" i="1"/>
  <c r="GQ76" i="1"/>
  <c r="GR76" i="1"/>
  <c r="GS76" i="1"/>
  <c r="GU76" i="1"/>
  <c r="GV76" i="1"/>
  <c r="GW76" i="1"/>
  <c r="GX76" i="1"/>
  <c r="HS76" i="1"/>
  <c r="HT76" i="1"/>
  <c r="HU76" i="1"/>
  <c r="HW76" i="1"/>
  <c r="HX76" i="1"/>
  <c r="HY76" i="1"/>
  <c r="HZ76" i="1"/>
  <c r="IU76" i="1"/>
  <c r="IV76" i="1"/>
  <c r="IW76" i="1"/>
  <c r="IY76" i="1"/>
  <c r="IZ76" i="1"/>
  <c r="JA76" i="1"/>
  <c r="JB76" i="1"/>
  <c r="JW76" i="1"/>
  <c r="JX76" i="1"/>
  <c r="JY76" i="1"/>
  <c r="KA76" i="1"/>
  <c r="KB76" i="1"/>
  <c r="KC76" i="1"/>
  <c r="KD76" i="1"/>
  <c r="KY76" i="1"/>
  <c r="KZ76" i="1"/>
  <c r="LA76" i="1"/>
  <c r="LC76" i="1"/>
  <c r="LD76" i="1"/>
  <c r="LE76" i="1"/>
  <c r="LF76" i="1"/>
  <c r="MB76" i="1"/>
  <c r="MC76" i="1"/>
  <c r="MD76" i="1"/>
  <c r="MF76" i="1"/>
  <c r="MG76" i="1"/>
  <c r="MH76" i="1"/>
  <c r="MI76" i="1"/>
  <c r="ND76" i="1"/>
  <c r="NE76" i="1"/>
  <c r="NF76" i="1"/>
  <c r="NH76" i="1"/>
  <c r="NI76" i="1"/>
  <c r="NJ76" i="1"/>
  <c r="NK76" i="1"/>
  <c r="OF76" i="1"/>
  <c r="OG76" i="1"/>
  <c r="OH76" i="1"/>
  <c r="OJ76" i="1"/>
  <c r="OK76" i="1"/>
  <c r="OL76" i="1"/>
  <c r="OM76" i="1"/>
  <c r="PH76" i="1"/>
  <c r="PI76" i="1"/>
  <c r="PJ76" i="1"/>
  <c r="PL76" i="1"/>
  <c r="PM76" i="1"/>
  <c r="PN76" i="1"/>
  <c r="PO76" i="1"/>
  <c r="QJ76" i="1"/>
  <c r="QK76" i="1"/>
  <c r="QL76" i="1"/>
  <c r="QN76" i="1"/>
  <c r="QO76" i="1"/>
  <c r="QP76" i="1"/>
  <c r="QQ76" i="1"/>
  <c r="RL76" i="1"/>
  <c r="RM76" i="1"/>
  <c r="RN76" i="1"/>
  <c r="RP76" i="1"/>
  <c r="RQ76" i="1"/>
  <c r="RR76" i="1"/>
  <c r="RS76" i="1"/>
  <c r="SN76" i="1"/>
  <c r="SO76" i="1"/>
  <c r="SP76" i="1"/>
  <c r="SR76" i="1"/>
  <c r="SS76" i="1"/>
  <c r="ST76" i="1"/>
  <c r="SU76" i="1"/>
  <c r="TP76" i="1"/>
  <c r="TQ76" i="1"/>
  <c r="TR76" i="1"/>
  <c r="TT76" i="1"/>
  <c r="TU76" i="1"/>
  <c r="TV76" i="1"/>
  <c r="TW76" i="1"/>
  <c r="UR76" i="1"/>
  <c r="US76" i="1"/>
  <c r="UT76" i="1"/>
  <c r="UV76" i="1"/>
  <c r="UW76" i="1"/>
  <c r="UX76" i="1"/>
  <c r="UY76" i="1"/>
  <c r="VT76" i="1"/>
  <c r="VU76" i="1"/>
  <c r="VV76" i="1"/>
  <c r="VX76" i="1"/>
  <c r="VY76" i="1"/>
  <c r="VZ76" i="1"/>
  <c r="WA76" i="1"/>
  <c r="AAK76" i="1"/>
  <c r="AAM76" i="1"/>
  <c r="AAO76" i="1"/>
  <c r="AAQ76" i="1"/>
  <c r="AAS76" i="1"/>
  <c r="AAU76" i="1"/>
  <c r="AAW76" i="1"/>
  <c r="AAY76" i="1"/>
  <c r="ABA76" i="1"/>
  <c r="ABC76" i="1"/>
  <c r="ABE76" i="1"/>
  <c r="ABH76" i="1"/>
  <c r="ABJ76" i="1"/>
  <c r="ABL76" i="1"/>
  <c r="ABN76" i="1"/>
  <c r="ABP76" i="1"/>
  <c r="ABS76" i="1"/>
  <c r="ABU76" i="1"/>
  <c r="ABW76" i="1"/>
  <c r="ABY76" i="1"/>
  <c r="ACA76" i="1"/>
  <c r="ACD76" i="1"/>
  <c r="ACF76" i="1"/>
  <c r="ACH76" i="1"/>
  <c r="ACJ76" i="1"/>
  <c r="ACL76" i="1"/>
  <c r="ACO76" i="1"/>
  <c r="ACQ76" i="1"/>
  <c r="ACS76" i="1"/>
  <c r="ACU76" i="1"/>
  <c r="ACW76" i="1"/>
  <c r="ACZ76" i="1"/>
  <c r="ADA76" i="1"/>
  <c r="ADC76" i="1"/>
  <c r="ADD76" i="1"/>
  <c r="ADF76" i="1"/>
  <c r="ADG76" i="1"/>
  <c r="ADI76" i="1"/>
  <c r="ADJ76" i="1"/>
  <c r="ADL76" i="1"/>
  <c r="ADM76" i="1"/>
  <c r="ADP76" i="1"/>
  <c r="ADQ76" i="1"/>
  <c r="ADS76" i="1"/>
  <c r="ADT76" i="1"/>
  <c r="ADV76" i="1"/>
  <c r="ADW76" i="1"/>
  <c r="ADY76" i="1"/>
  <c r="ADZ76" i="1"/>
  <c r="AEB76" i="1"/>
  <c r="AEC76" i="1"/>
  <c r="AEF76" i="1"/>
  <c r="AEG76" i="1"/>
  <c r="AEI76" i="1"/>
  <c r="AEJ76" i="1"/>
  <c r="AEL76" i="1"/>
  <c r="AEM76" i="1"/>
  <c r="AEO76" i="1"/>
  <c r="AEP76" i="1"/>
  <c r="AER76" i="1"/>
  <c r="AES76" i="1"/>
  <c r="AEW76" i="1"/>
  <c r="AEY76" i="1"/>
  <c r="AFB76" i="1"/>
  <c r="AFD76" i="1"/>
  <c r="AFG76" i="1"/>
  <c r="AFI76" i="1"/>
  <c r="AFL76" i="1"/>
  <c r="AFN76" i="1"/>
  <c r="AFQ76" i="1"/>
  <c r="AFS76" i="1"/>
  <c r="AFW76" i="1"/>
  <c r="AFZ76" i="1"/>
  <c r="AGA76" i="1"/>
  <c r="AGD76" i="1"/>
  <c r="AGE76" i="1"/>
  <c r="AGH76" i="1"/>
  <c r="AGI76" i="1"/>
  <c r="AGL76" i="1"/>
  <c r="AGM76" i="1"/>
  <c r="AGP76" i="1"/>
  <c r="AGQ76" i="1"/>
  <c r="AGT76" i="1"/>
  <c r="AGU76" i="1"/>
  <c r="AGX76" i="1"/>
  <c r="AGY76" i="1"/>
  <c r="AHB76" i="1"/>
  <c r="AHC76" i="1"/>
  <c r="AHF76" i="1"/>
  <c r="AHG76" i="1"/>
  <c r="AHJ76" i="1"/>
  <c r="AHK76" i="1"/>
  <c r="AHM76" i="1"/>
  <c r="AHN76" i="1"/>
  <c r="AHO76" i="1"/>
  <c r="AHP76" i="1"/>
  <c r="AHQ76" i="1"/>
  <c r="AHR76" i="1"/>
  <c r="AHS76" i="1"/>
  <c r="AHT76" i="1"/>
  <c r="AHU76" i="1"/>
  <c r="C77" i="1"/>
  <c r="E77" i="1"/>
  <c r="F77" i="1"/>
  <c r="G77" i="1"/>
  <c r="J77" i="1"/>
  <c r="K77" i="1"/>
  <c r="L77" i="1"/>
  <c r="N77" i="1"/>
  <c r="O77" i="1"/>
  <c r="Q77" i="1"/>
  <c r="R77" i="1"/>
  <c r="U77" i="1"/>
  <c r="V77" i="1"/>
  <c r="Y77" i="1"/>
  <c r="Z77" i="1"/>
  <c r="AA77" i="1"/>
  <c r="AB77" i="1"/>
  <c r="AD77" i="1"/>
  <c r="AF77" i="1"/>
  <c r="AI77" i="1"/>
  <c r="AK77" i="1"/>
  <c r="AM77" i="1"/>
  <c r="AO77" i="1"/>
  <c r="AR77" i="1"/>
  <c r="AS77" i="1"/>
  <c r="AV77" i="1"/>
  <c r="AW77" i="1"/>
  <c r="AX77" i="1"/>
  <c r="AZ77" i="1"/>
  <c r="BA77" i="1"/>
  <c r="BB77" i="1"/>
  <c r="BC77" i="1"/>
  <c r="BE77" i="1"/>
  <c r="BF77" i="1"/>
  <c r="BG77" i="1"/>
  <c r="BH77" i="1"/>
  <c r="CC77" i="1"/>
  <c r="CD77" i="1"/>
  <c r="CE77" i="1"/>
  <c r="CG77" i="1"/>
  <c r="CH77" i="1"/>
  <c r="CI77" i="1"/>
  <c r="CJ77" i="1"/>
  <c r="CL77" i="1"/>
  <c r="CM77" i="1"/>
  <c r="CN77" i="1"/>
  <c r="CO77" i="1"/>
  <c r="DJ77" i="1"/>
  <c r="DK77" i="1"/>
  <c r="DL77" i="1"/>
  <c r="DN77" i="1"/>
  <c r="DO77" i="1"/>
  <c r="DP77" i="1"/>
  <c r="DQ77" i="1"/>
  <c r="EL77" i="1"/>
  <c r="EM77" i="1"/>
  <c r="EN77" i="1"/>
  <c r="EP77" i="1"/>
  <c r="EQ77" i="1"/>
  <c r="ER77" i="1"/>
  <c r="ES77" i="1"/>
  <c r="FN77" i="1"/>
  <c r="FO77" i="1"/>
  <c r="FP77" i="1"/>
  <c r="FR77" i="1"/>
  <c r="FS77" i="1"/>
  <c r="FT77" i="1"/>
  <c r="FU77" i="1"/>
  <c r="GQ77" i="1"/>
  <c r="GR77" i="1"/>
  <c r="GS77" i="1"/>
  <c r="GU77" i="1"/>
  <c r="GV77" i="1"/>
  <c r="GW77" i="1"/>
  <c r="GX77" i="1"/>
  <c r="HS77" i="1"/>
  <c r="HT77" i="1"/>
  <c r="HU77" i="1"/>
  <c r="HW77" i="1"/>
  <c r="HX77" i="1"/>
  <c r="HY77" i="1"/>
  <c r="HZ77" i="1"/>
  <c r="IU77" i="1"/>
  <c r="IV77" i="1"/>
  <c r="IW77" i="1"/>
  <c r="IY77" i="1"/>
  <c r="IZ77" i="1"/>
  <c r="JA77" i="1"/>
  <c r="JB77" i="1"/>
  <c r="JW77" i="1"/>
  <c r="JX77" i="1"/>
  <c r="JY77" i="1"/>
  <c r="KA77" i="1"/>
  <c r="KB77" i="1"/>
  <c r="KC77" i="1"/>
  <c r="KD77" i="1"/>
  <c r="KY77" i="1"/>
  <c r="KZ77" i="1"/>
  <c r="LA77" i="1"/>
  <c r="LC77" i="1"/>
  <c r="LD77" i="1"/>
  <c r="LE77" i="1"/>
  <c r="LF77" i="1"/>
  <c r="MB77" i="1"/>
  <c r="MC77" i="1"/>
  <c r="MD77" i="1"/>
  <c r="MF77" i="1"/>
  <c r="MG77" i="1"/>
  <c r="MH77" i="1"/>
  <c r="MI77" i="1"/>
  <c r="ND77" i="1"/>
  <c r="NE77" i="1"/>
  <c r="NF77" i="1"/>
  <c r="NH77" i="1"/>
  <c r="NI77" i="1"/>
  <c r="NJ77" i="1"/>
  <c r="NK77" i="1"/>
  <c r="OF77" i="1"/>
  <c r="OG77" i="1"/>
  <c r="OH77" i="1"/>
  <c r="OJ77" i="1"/>
  <c r="OK77" i="1"/>
  <c r="OL77" i="1"/>
  <c r="OM77" i="1"/>
  <c r="PH77" i="1"/>
  <c r="PI77" i="1"/>
  <c r="PJ77" i="1"/>
  <c r="PL77" i="1"/>
  <c r="PM77" i="1"/>
  <c r="PN77" i="1"/>
  <c r="PO77" i="1"/>
  <c r="QJ77" i="1"/>
  <c r="QK77" i="1"/>
  <c r="QL77" i="1"/>
  <c r="QN77" i="1"/>
  <c r="QO77" i="1"/>
  <c r="QP77" i="1"/>
  <c r="QQ77" i="1"/>
  <c r="RL77" i="1"/>
  <c r="RM77" i="1"/>
  <c r="RN77" i="1"/>
  <c r="RP77" i="1"/>
  <c r="RQ77" i="1"/>
  <c r="RR77" i="1"/>
  <c r="RS77" i="1"/>
  <c r="SN77" i="1"/>
  <c r="SO77" i="1"/>
  <c r="SP77" i="1"/>
  <c r="SR77" i="1"/>
  <c r="SS77" i="1"/>
  <c r="ST77" i="1"/>
  <c r="SU77" i="1"/>
  <c r="TP77" i="1"/>
  <c r="TQ77" i="1"/>
  <c r="TR77" i="1"/>
  <c r="TT77" i="1"/>
  <c r="TU77" i="1"/>
  <c r="TV77" i="1"/>
  <c r="TW77" i="1"/>
  <c r="UR77" i="1"/>
  <c r="US77" i="1"/>
  <c r="UT77" i="1"/>
  <c r="UV77" i="1"/>
  <c r="UW77" i="1"/>
  <c r="UX77" i="1"/>
  <c r="UY77" i="1"/>
  <c r="VT77" i="1"/>
  <c r="VU77" i="1"/>
  <c r="VV77" i="1"/>
  <c r="VX77" i="1"/>
  <c r="VY77" i="1"/>
  <c r="VZ77" i="1"/>
  <c r="WA77" i="1"/>
  <c r="AAK77" i="1"/>
  <c r="AAM77" i="1"/>
  <c r="AAO77" i="1"/>
  <c r="AAQ77" i="1"/>
  <c r="AAS77" i="1"/>
  <c r="AAU77" i="1"/>
  <c r="AAW77" i="1"/>
  <c r="AAY77" i="1"/>
  <c r="ABA77" i="1"/>
  <c r="ABC77" i="1"/>
  <c r="ABE77" i="1"/>
  <c r="ABH77" i="1"/>
  <c r="ABJ77" i="1"/>
  <c r="ABL77" i="1"/>
  <c r="ABN77" i="1"/>
  <c r="ABP77" i="1"/>
  <c r="ABS77" i="1"/>
  <c r="ABU77" i="1"/>
  <c r="ABW77" i="1"/>
  <c r="ABY77" i="1"/>
  <c r="ACA77" i="1"/>
  <c r="ACD77" i="1"/>
  <c r="ACF77" i="1"/>
  <c r="ACH77" i="1"/>
  <c r="ACJ77" i="1"/>
  <c r="ACL77" i="1"/>
  <c r="ACO77" i="1"/>
  <c r="ACQ77" i="1"/>
  <c r="ACS77" i="1"/>
  <c r="ACU77" i="1"/>
  <c r="ACW77" i="1"/>
  <c r="ACZ77" i="1"/>
  <c r="ADA77" i="1"/>
  <c r="ADC77" i="1"/>
  <c r="ADD77" i="1"/>
  <c r="ADF77" i="1"/>
  <c r="ADG77" i="1"/>
  <c r="ADI77" i="1"/>
  <c r="ADJ77" i="1"/>
  <c r="ADL77" i="1"/>
  <c r="ADM77" i="1"/>
  <c r="ADP77" i="1"/>
  <c r="ADQ77" i="1"/>
  <c r="ADS77" i="1"/>
  <c r="ADT77" i="1"/>
  <c r="ADV77" i="1"/>
  <c r="ADW77" i="1"/>
  <c r="ADY77" i="1"/>
  <c r="ADZ77" i="1"/>
  <c r="AEB77" i="1"/>
  <c r="AEC77" i="1"/>
  <c r="AEF77" i="1"/>
  <c r="AEG77" i="1"/>
  <c r="AEI77" i="1"/>
  <c r="AEJ77" i="1"/>
  <c r="AEL77" i="1"/>
  <c r="AEM77" i="1"/>
  <c r="AEO77" i="1"/>
  <c r="AEP77" i="1"/>
  <c r="AER77" i="1"/>
  <c r="AES77" i="1"/>
  <c r="AEW77" i="1"/>
  <c r="AEY77" i="1"/>
  <c r="AFB77" i="1"/>
  <c r="AFD77" i="1"/>
  <c r="AFG77" i="1"/>
  <c r="AFI77" i="1"/>
  <c r="AFL77" i="1"/>
  <c r="AFN77" i="1"/>
  <c r="AFQ77" i="1"/>
  <c r="AFS77" i="1"/>
  <c r="AFW77" i="1"/>
  <c r="AFZ77" i="1"/>
  <c r="AGA77" i="1"/>
  <c r="AGD77" i="1"/>
  <c r="AGE77" i="1"/>
  <c r="AGH77" i="1"/>
  <c r="AGI77" i="1"/>
  <c r="AGL77" i="1"/>
  <c r="AGM77" i="1"/>
  <c r="AGP77" i="1"/>
  <c r="AGQ77" i="1"/>
  <c r="AGT77" i="1"/>
  <c r="AGU77" i="1"/>
  <c r="AGX77" i="1"/>
  <c r="AGY77" i="1"/>
  <c r="AHB77" i="1"/>
  <c r="AHC77" i="1"/>
  <c r="AHF77" i="1"/>
  <c r="AHG77" i="1"/>
  <c r="AHJ77" i="1"/>
  <c r="AHK77" i="1"/>
  <c r="AHM77" i="1"/>
  <c r="AHN77" i="1"/>
  <c r="AHO77" i="1"/>
  <c r="AHP77" i="1"/>
  <c r="AHQ77" i="1"/>
  <c r="AHR77" i="1"/>
  <c r="AHS77" i="1"/>
  <c r="AHT77" i="1"/>
  <c r="AHU77" i="1"/>
  <c r="C78" i="1"/>
  <c r="E78" i="1"/>
  <c r="F78" i="1"/>
  <c r="G78" i="1"/>
  <c r="J78" i="1"/>
  <c r="K78" i="1"/>
  <c r="L78" i="1"/>
  <c r="N78" i="1"/>
  <c r="O78" i="1"/>
  <c r="Q78" i="1"/>
  <c r="R78" i="1"/>
  <c r="U78" i="1"/>
  <c r="V78" i="1"/>
  <c r="Y78" i="1"/>
  <c r="Z78" i="1"/>
  <c r="AA78" i="1"/>
  <c r="AB78" i="1"/>
  <c r="AD78" i="1"/>
  <c r="AF78" i="1"/>
  <c r="AI78" i="1"/>
  <c r="AK78" i="1"/>
  <c r="AM78" i="1"/>
  <c r="AO78" i="1"/>
  <c r="AR78" i="1"/>
  <c r="AS78" i="1"/>
  <c r="AV78" i="1"/>
  <c r="AW78" i="1"/>
  <c r="AX78" i="1"/>
  <c r="AZ78" i="1"/>
  <c r="BA78" i="1"/>
  <c r="BB78" i="1"/>
  <c r="BC78" i="1"/>
  <c r="BE78" i="1"/>
  <c r="BF78" i="1"/>
  <c r="BG78" i="1"/>
  <c r="BH78" i="1"/>
  <c r="CC78" i="1"/>
  <c r="CD78" i="1"/>
  <c r="CE78" i="1"/>
  <c r="CG78" i="1"/>
  <c r="CH78" i="1"/>
  <c r="CI78" i="1"/>
  <c r="CJ78" i="1"/>
  <c r="CL78" i="1"/>
  <c r="CM78" i="1"/>
  <c r="CN78" i="1"/>
  <c r="CO78" i="1"/>
  <c r="DJ78" i="1"/>
  <c r="DK78" i="1"/>
  <c r="DL78" i="1"/>
  <c r="DN78" i="1"/>
  <c r="DO78" i="1"/>
  <c r="DP78" i="1"/>
  <c r="DQ78" i="1"/>
  <c r="EL78" i="1"/>
  <c r="EM78" i="1"/>
  <c r="EN78" i="1"/>
  <c r="EP78" i="1"/>
  <c r="EQ78" i="1"/>
  <c r="ER78" i="1"/>
  <c r="ES78" i="1"/>
  <c r="FN78" i="1"/>
  <c r="FO78" i="1"/>
  <c r="FP78" i="1"/>
  <c r="FR78" i="1"/>
  <c r="FS78" i="1"/>
  <c r="FT78" i="1"/>
  <c r="FU78" i="1"/>
  <c r="GQ78" i="1"/>
  <c r="GR78" i="1"/>
  <c r="GS78" i="1"/>
  <c r="GU78" i="1"/>
  <c r="GV78" i="1"/>
  <c r="GW78" i="1"/>
  <c r="GX78" i="1"/>
  <c r="HS78" i="1"/>
  <c r="HT78" i="1"/>
  <c r="HU78" i="1"/>
  <c r="HW78" i="1"/>
  <c r="HX78" i="1"/>
  <c r="HY78" i="1"/>
  <c r="HZ78" i="1"/>
  <c r="IU78" i="1"/>
  <c r="IV78" i="1"/>
  <c r="IW78" i="1"/>
  <c r="IY78" i="1"/>
  <c r="IZ78" i="1"/>
  <c r="JA78" i="1"/>
  <c r="JB78" i="1"/>
  <c r="JW78" i="1"/>
  <c r="JX78" i="1"/>
  <c r="JY78" i="1"/>
  <c r="KA78" i="1"/>
  <c r="KB78" i="1"/>
  <c r="KC78" i="1"/>
  <c r="KD78" i="1"/>
  <c r="KY78" i="1"/>
  <c r="KZ78" i="1"/>
  <c r="LA78" i="1"/>
  <c r="LC78" i="1"/>
  <c r="LD78" i="1"/>
  <c r="LE78" i="1"/>
  <c r="LF78" i="1"/>
  <c r="MB78" i="1"/>
  <c r="MC78" i="1"/>
  <c r="MD78" i="1"/>
  <c r="MF78" i="1"/>
  <c r="MG78" i="1"/>
  <c r="MH78" i="1"/>
  <c r="MI78" i="1"/>
  <c r="ND78" i="1"/>
  <c r="NE78" i="1"/>
  <c r="NF78" i="1"/>
  <c r="NH78" i="1"/>
  <c r="NI78" i="1"/>
  <c r="NJ78" i="1"/>
  <c r="NK78" i="1"/>
  <c r="OF78" i="1"/>
  <c r="OG78" i="1"/>
  <c r="OH78" i="1"/>
  <c r="OJ78" i="1"/>
  <c r="OK78" i="1"/>
  <c r="OL78" i="1"/>
  <c r="OM78" i="1"/>
  <c r="PH78" i="1"/>
  <c r="PI78" i="1"/>
  <c r="PJ78" i="1"/>
  <c r="PL78" i="1"/>
  <c r="PM78" i="1"/>
  <c r="PN78" i="1"/>
  <c r="PO78" i="1"/>
  <c r="QJ78" i="1"/>
  <c r="QK78" i="1"/>
  <c r="QL78" i="1"/>
  <c r="QN78" i="1"/>
  <c r="QO78" i="1"/>
  <c r="QP78" i="1"/>
  <c r="QQ78" i="1"/>
  <c r="RL78" i="1"/>
  <c r="RM78" i="1"/>
  <c r="RN78" i="1"/>
  <c r="RP78" i="1"/>
  <c r="RQ78" i="1"/>
  <c r="RR78" i="1"/>
  <c r="RS78" i="1"/>
  <c r="SN78" i="1"/>
  <c r="SO78" i="1"/>
  <c r="SP78" i="1"/>
  <c r="SR78" i="1"/>
  <c r="SS78" i="1"/>
  <c r="ST78" i="1"/>
  <c r="SU78" i="1"/>
  <c r="TP78" i="1"/>
  <c r="TQ78" i="1"/>
  <c r="TR78" i="1"/>
  <c r="TT78" i="1"/>
  <c r="TU78" i="1"/>
  <c r="TV78" i="1"/>
  <c r="TW78" i="1"/>
  <c r="UR78" i="1"/>
  <c r="US78" i="1"/>
  <c r="UT78" i="1"/>
  <c r="UV78" i="1"/>
  <c r="UW78" i="1"/>
  <c r="UX78" i="1"/>
  <c r="UY78" i="1"/>
  <c r="VT78" i="1"/>
  <c r="VU78" i="1"/>
  <c r="VV78" i="1"/>
  <c r="VX78" i="1"/>
  <c r="VY78" i="1"/>
  <c r="VZ78" i="1"/>
  <c r="WA78" i="1"/>
  <c r="AAK78" i="1"/>
  <c r="AAM78" i="1"/>
  <c r="AAO78" i="1"/>
  <c r="AAQ78" i="1"/>
  <c r="AAS78" i="1"/>
  <c r="AAU78" i="1"/>
  <c r="AAW78" i="1"/>
  <c r="AAY78" i="1"/>
  <c r="ABA78" i="1"/>
  <c r="ABC78" i="1"/>
  <c r="ABE78" i="1"/>
  <c r="ABH78" i="1"/>
  <c r="ABJ78" i="1"/>
  <c r="ABL78" i="1"/>
  <c r="ABN78" i="1"/>
  <c r="ABP78" i="1"/>
  <c r="ABS78" i="1"/>
  <c r="ABU78" i="1"/>
  <c r="ABW78" i="1"/>
  <c r="ABY78" i="1"/>
  <c r="ACA78" i="1"/>
  <c r="ACD78" i="1"/>
  <c r="ACF78" i="1"/>
  <c r="ACH78" i="1"/>
  <c r="ACJ78" i="1"/>
  <c r="ACL78" i="1"/>
  <c r="ACO78" i="1"/>
  <c r="ACQ78" i="1"/>
  <c r="ACS78" i="1"/>
  <c r="ACU78" i="1"/>
  <c r="ACW78" i="1"/>
  <c r="ACZ78" i="1"/>
  <c r="ADA78" i="1"/>
  <c r="ADC78" i="1"/>
  <c r="ADD78" i="1"/>
  <c r="ADF78" i="1"/>
  <c r="ADG78" i="1"/>
  <c r="ADI78" i="1"/>
  <c r="ADJ78" i="1"/>
  <c r="ADL78" i="1"/>
  <c r="ADM78" i="1"/>
  <c r="ADP78" i="1"/>
  <c r="ADQ78" i="1"/>
  <c r="ADS78" i="1"/>
  <c r="ADT78" i="1"/>
  <c r="ADV78" i="1"/>
  <c r="ADW78" i="1"/>
  <c r="ADY78" i="1"/>
  <c r="ADZ78" i="1"/>
  <c r="AEB78" i="1"/>
  <c r="AEC78" i="1"/>
  <c r="AEF78" i="1"/>
  <c r="AEG78" i="1"/>
  <c r="AEI78" i="1"/>
  <c r="AEJ78" i="1"/>
  <c r="AEL78" i="1"/>
  <c r="AEM78" i="1"/>
  <c r="AEO78" i="1"/>
  <c r="AEP78" i="1"/>
  <c r="AER78" i="1"/>
  <c r="AES78" i="1"/>
  <c r="AEW78" i="1"/>
  <c r="AEY78" i="1"/>
  <c r="AFB78" i="1"/>
  <c r="AFD78" i="1"/>
  <c r="AFG78" i="1"/>
  <c r="AFI78" i="1"/>
  <c r="AFL78" i="1"/>
  <c r="AFN78" i="1"/>
  <c r="AFQ78" i="1"/>
  <c r="AFS78" i="1"/>
  <c r="AFW78" i="1"/>
  <c r="AFZ78" i="1"/>
  <c r="AGA78" i="1"/>
  <c r="AGD78" i="1"/>
  <c r="AGE78" i="1"/>
  <c r="AGH78" i="1"/>
  <c r="AGI78" i="1"/>
  <c r="AGL78" i="1"/>
  <c r="AGM78" i="1"/>
  <c r="AGP78" i="1"/>
  <c r="AGQ78" i="1"/>
  <c r="AGT78" i="1"/>
  <c r="AGU78" i="1"/>
  <c r="AGX78" i="1"/>
  <c r="AGY78" i="1"/>
  <c r="AHB78" i="1"/>
  <c r="AHC78" i="1"/>
  <c r="AHF78" i="1"/>
  <c r="AHG78" i="1"/>
  <c r="AHJ78" i="1"/>
  <c r="AHK78" i="1"/>
  <c r="AHM78" i="1"/>
  <c r="AHN78" i="1"/>
  <c r="AHO78" i="1"/>
  <c r="AHP78" i="1"/>
  <c r="AHQ78" i="1"/>
  <c r="AHR78" i="1"/>
  <c r="AHS78" i="1"/>
  <c r="AHT78" i="1"/>
  <c r="AHU78" i="1"/>
  <c r="C79" i="1"/>
  <c r="E79" i="1"/>
  <c r="F79" i="1"/>
  <c r="G79" i="1"/>
  <c r="J79" i="1"/>
  <c r="K79" i="1"/>
  <c r="L79" i="1"/>
  <c r="N79" i="1"/>
  <c r="O79" i="1"/>
  <c r="Q79" i="1"/>
  <c r="R79" i="1"/>
  <c r="U79" i="1"/>
  <c r="V79" i="1"/>
  <c r="Y79" i="1"/>
  <c r="Z79" i="1"/>
  <c r="AA79" i="1"/>
  <c r="AB79" i="1"/>
  <c r="AD79" i="1"/>
  <c r="AF79" i="1"/>
  <c r="AI79" i="1"/>
  <c r="AK79" i="1"/>
  <c r="AM79" i="1"/>
  <c r="AO79" i="1"/>
  <c r="AR79" i="1"/>
  <c r="AS79" i="1"/>
  <c r="AV79" i="1"/>
  <c r="AW79" i="1"/>
  <c r="AX79" i="1"/>
  <c r="AZ79" i="1"/>
  <c r="BA79" i="1"/>
  <c r="BB79" i="1"/>
  <c r="BC79" i="1"/>
  <c r="BE79" i="1"/>
  <c r="BF79" i="1"/>
  <c r="BG79" i="1"/>
  <c r="BH79" i="1"/>
  <c r="CC79" i="1"/>
  <c r="CD79" i="1"/>
  <c r="CE79" i="1"/>
  <c r="CG79" i="1"/>
  <c r="CH79" i="1"/>
  <c r="CI79" i="1"/>
  <c r="CJ79" i="1"/>
  <c r="CL79" i="1"/>
  <c r="CM79" i="1"/>
  <c r="CN79" i="1"/>
  <c r="CO79" i="1"/>
  <c r="DJ79" i="1"/>
  <c r="DK79" i="1"/>
  <c r="DL79" i="1"/>
  <c r="DN79" i="1"/>
  <c r="DO79" i="1"/>
  <c r="DP79" i="1"/>
  <c r="DQ79" i="1"/>
  <c r="EL79" i="1"/>
  <c r="EM79" i="1"/>
  <c r="EN79" i="1"/>
  <c r="EP79" i="1"/>
  <c r="EQ79" i="1"/>
  <c r="ER79" i="1"/>
  <c r="ES79" i="1"/>
  <c r="FN79" i="1"/>
  <c r="FO79" i="1"/>
  <c r="FP79" i="1"/>
  <c r="FR79" i="1"/>
  <c r="FS79" i="1"/>
  <c r="FT79" i="1"/>
  <c r="FU79" i="1"/>
  <c r="GQ79" i="1"/>
  <c r="GR79" i="1"/>
  <c r="GS79" i="1"/>
  <c r="GU79" i="1"/>
  <c r="GV79" i="1"/>
  <c r="GW79" i="1"/>
  <c r="GX79" i="1"/>
  <c r="HS79" i="1"/>
  <c r="HT79" i="1"/>
  <c r="HU79" i="1"/>
  <c r="HW79" i="1"/>
  <c r="HX79" i="1"/>
  <c r="HY79" i="1"/>
  <c r="HZ79" i="1"/>
  <c r="IU79" i="1"/>
  <c r="IV79" i="1"/>
  <c r="IW79" i="1"/>
  <c r="IY79" i="1"/>
  <c r="IZ79" i="1"/>
  <c r="JA79" i="1"/>
  <c r="JB79" i="1"/>
  <c r="JW79" i="1"/>
  <c r="JX79" i="1"/>
  <c r="JY79" i="1"/>
  <c r="KA79" i="1"/>
  <c r="KB79" i="1"/>
  <c r="KC79" i="1"/>
  <c r="KD79" i="1"/>
  <c r="KY79" i="1"/>
  <c r="KZ79" i="1"/>
  <c r="LA79" i="1"/>
  <c r="LC79" i="1"/>
  <c r="LD79" i="1"/>
  <c r="LE79" i="1"/>
  <c r="LF79" i="1"/>
  <c r="MB79" i="1"/>
  <c r="MC79" i="1"/>
  <c r="MD79" i="1"/>
  <c r="MF79" i="1"/>
  <c r="MG79" i="1"/>
  <c r="MH79" i="1"/>
  <c r="MI79" i="1"/>
  <c r="ND79" i="1"/>
  <c r="NE79" i="1"/>
  <c r="NF79" i="1"/>
  <c r="NH79" i="1"/>
  <c r="NI79" i="1"/>
  <c r="NJ79" i="1"/>
  <c r="NK79" i="1"/>
  <c r="OF79" i="1"/>
  <c r="OG79" i="1"/>
  <c r="OH79" i="1"/>
  <c r="OJ79" i="1"/>
  <c r="OK79" i="1"/>
  <c r="OL79" i="1"/>
  <c r="OM79" i="1"/>
  <c r="PH79" i="1"/>
  <c r="PI79" i="1"/>
  <c r="PJ79" i="1"/>
  <c r="PL79" i="1"/>
  <c r="PM79" i="1"/>
  <c r="PN79" i="1"/>
  <c r="PO79" i="1"/>
  <c r="QJ79" i="1"/>
  <c r="QK79" i="1"/>
  <c r="QL79" i="1"/>
  <c r="QN79" i="1"/>
  <c r="QO79" i="1"/>
  <c r="QP79" i="1"/>
  <c r="QQ79" i="1"/>
  <c r="RL79" i="1"/>
  <c r="RM79" i="1"/>
  <c r="RN79" i="1"/>
  <c r="RP79" i="1"/>
  <c r="RQ79" i="1"/>
  <c r="RR79" i="1"/>
  <c r="RS79" i="1"/>
  <c r="SN79" i="1"/>
  <c r="SO79" i="1"/>
  <c r="SP79" i="1"/>
  <c r="SR79" i="1"/>
  <c r="SS79" i="1"/>
  <c r="ST79" i="1"/>
  <c r="SU79" i="1"/>
  <c r="TP79" i="1"/>
  <c r="TQ79" i="1"/>
  <c r="TR79" i="1"/>
  <c r="TT79" i="1"/>
  <c r="TU79" i="1"/>
  <c r="TV79" i="1"/>
  <c r="TW79" i="1"/>
  <c r="UR79" i="1"/>
  <c r="US79" i="1"/>
  <c r="UT79" i="1"/>
  <c r="UV79" i="1"/>
  <c r="UW79" i="1"/>
  <c r="UX79" i="1"/>
  <c r="UY79" i="1"/>
  <c r="VT79" i="1"/>
  <c r="VU79" i="1"/>
  <c r="VV79" i="1"/>
  <c r="VX79" i="1"/>
  <c r="VY79" i="1"/>
  <c r="VZ79" i="1"/>
  <c r="WA79" i="1"/>
  <c r="AAK79" i="1"/>
  <c r="AAM79" i="1"/>
  <c r="AAO79" i="1"/>
  <c r="AAQ79" i="1"/>
  <c r="AAS79" i="1"/>
  <c r="AAU79" i="1"/>
  <c r="AAW79" i="1"/>
  <c r="AAY79" i="1"/>
  <c r="ABA79" i="1"/>
  <c r="ABC79" i="1"/>
  <c r="ABE79" i="1"/>
  <c r="ABH79" i="1"/>
  <c r="ABJ79" i="1"/>
  <c r="ABL79" i="1"/>
  <c r="ABN79" i="1"/>
  <c r="ABP79" i="1"/>
  <c r="ABS79" i="1"/>
  <c r="ABU79" i="1"/>
  <c r="ABW79" i="1"/>
  <c r="ABY79" i="1"/>
  <c r="ACA79" i="1"/>
  <c r="ACD79" i="1"/>
  <c r="ACF79" i="1"/>
  <c r="ACH79" i="1"/>
  <c r="ACJ79" i="1"/>
  <c r="ACL79" i="1"/>
  <c r="ACO79" i="1"/>
  <c r="ACQ79" i="1"/>
  <c r="ACS79" i="1"/>
  <c r="ACU79" i="1"/>
  <c r="ACW79" i="1"/>
  <c r="ACZ79" i="1"/>
  <c r="ADA79" i="1"/>
  <c r="ADC79" i="1"/>
  <c r="ADD79" i="1"/>
  <c r="ADF79" i="1"/>
  <c r="ADG79" i="1"/>
  <c r="ADI79" i="1"/>
  <c r="ADJ79" i="1"/>
  <c r="ADL79" i="1"/>
  <c r="ADM79" i="1"/>
  <c r="ADP79" i="1"/>
  <c r="ADQ79" i="1"/>
  <c r="ADS79" i="1"/>
  <c r="ADT79" i="1"/>
  <c r="ADV79" i="1"/>
  <c r="ADW79" i="1"/>
  <c r="ADY79" i="1"/>
  <c r="ADZ79" i="1"/>
  <c r="AEB79" i="1"/>
  <c r="AEC79" i="1"/>
  <c r="AEF79" i="1"/>
  <c r="AEG79" i="1"/>
  <c r="AEI79" i="1"/>
  <c r="AEJ79" i="1"/>
  <c r="AEL79" i="1"/>
  <c r="AEM79" i="1"/>
  <c r="AEO79" i="1"/>
  <c r="AEP79" i="1"/>
  <c r="AER79" i="1"/>
  <c r="AES79" i="1"/>
  <c r="AEW79" i="1"/>
  <c r="AEY79" i="1"/>
  <c r="AFB79" i="1"/>
  <c r="AFD79" i="1"/>
  <c r="AFG79" i="1"/>
  <c r="AFI79" i="1"/>
  <c r="AFL79" i="1"/>
  <c r="AFN79" i="1"/>
  <c r="AFQ79" i="1"/>
  <c r="AFS79" i="1"/>
  <c r="AFW79" i="1"/>
  <c r="AFZ79" i="1"/>
  <c r="AGA79" i="1"/>
  <c r="AGD79" i="1"/>
  <c r="AGE79" i="1"/>
  <c r="AGH79" i="1"/>
  <c r="AGI79" i="1"/>
  <c r="AGL79" i="1"/>
  <c r="AGM79" i="1"/>
  <c r="AGP79" i="1"/>
  <c r="AGQ79" i="1"/>
  <c r="AGT79" i="1"/>
  <c r="AGU79" i="1"/>
  <c r="AGX79" i="1"/>
  <c r="AGY79" i="1"/>
  <c r="AHB79" i="1"/>
  <c r="AHC79" i="1"/>
  <c r="AHF79" i="1"/>
  <c r="AHG79" i="1"/>
  <c r="AHJ79" i="1"/>
  <c r="AHK79" i="1"/>
  <c r="AHM79" i="1"/>
  <c r="AHN79" i="1"/>
  <c r="AHO79" i="1"/>
  <c r="AHP79" i="1"/>
  <c r="AHQ79" i="1"/>
  <c r="AHR79" i="1"/>
  <c r="AHS79" i="1"/>
  <c r="AHT79" i="1"/>
  <c r="AHU79" i="1"/>
  <c r="C80" i="1"/>
  <c r="E80" i="1"/>
  <c r="F80" i="1"/>
  <c r="G80" i="1"/>
  <c r="J80" i="1"/>
  <c r="K80" i="1"/>
  <c r="L80" i="1"/>
  <c r="N80" i="1"/>
  <c r="O80" i="1"/>
  <c r="Q80" i="1"/>
  <c r="R80" i="1"/>
  <c r="U80" i="1"/>
  <c r="V80" i="1"/>
  <c r="Y80" i="1"/>
  <c r="Z80" i="1"/>
  <c r="AA80" i="1"/>
  <c r="AB80" i="1"/>
  <c r="AD80" i="1"/>
  <c r="AF80" i="1"/>
  <c r="AI80" i="1"/>
  <c r="AK80" i="1"/>
  <c r="AM80" i="1"/>
  <c r="AO80" i="1"/>
  <c r="AR80" i="1"/>
  <c r="AS80" i="1"/>
  <c r="AV80" i="1"/>
  <c r="AW80" i="1"/>
  <c r="AX80" i="1"/>
  <c r="AZ80" i="1"/>
  <c r="BA80" i="1"/>
  <c r="BB80" i="1"/>
  <c r="BC80" i="1"/>
  <c r="BE80" i="1"/>
  <c r="BF80" i="1"/>
  <c r="BG80" i="1"/>
  <c r="BH80" i="1"/>
  <c r="CC80" i="1"/>
  <c r="CD80" i="1"/>
  <c r="CE80" i="1"/>
  <c r="CG80" i="1"/>
  <c r="CH80" i="1"/>
  <c r="CI80" i="1"/>
  <c r="CJ80" i="1"/>
  <c r="CL80" i="1"/>
  <c r="CM80" i="1"/>
  <c r="CN80" i="1"/>
  <c r="CO80" i="1"/>
  <c r="DJ80" i="1"/>
  <c r="DK80" i="1"/>
  <c r="DL80" i="1"/>
  <c r="DN80" i="1"/>
  <c r="DO80" i="1"/>
  <c r="DP80" i="1"/>
  <c r="DQ80" i="1"/>
  <c r="EL80" i="1"/>
  <c r="EM80" i="1"/>
  <c r="EN80" i="1"/>
  <c r="EP80" i="1"/>
  <c r="EQ80" i="1"/>
  <c r="ER80" i="1"/>
  <c r="ES80" i="1"/>
  <c r="FN80" i="1"/>
  <c r="FO80" i="1"/>
  <c r="FP80" i="1"/>
  <c r="FR80" i="1"/>
  <c r="FS80" i="1"/>
  <c r="FT80" i="1"/>
  <c r="FU80" i="1"/>
  <c r="GQ80" i="1"/>
  <c r="GR80" i="1"/>
  <c r="GS80" i="1"/>
  <c r="GU80" i="1"/>
  <c r="GV80" i="1"/>
  <c r="GW80" i="1"/>
  <c r="GX80" i="1"/>
  <c r="HS80" i="1"/>
  <c r="HT80" i="1"/>
  <c r="HU80" i="1"/>
  <c r="HW80" i="1"/>
  <c r="HX80" i="1"/>
  <c r="HY80" i="1"/>
  <c r="HZ80" i="1"/>
  <c r="IU80" i="1"/>
  <c r="IV80" i="1"/>
  <c r="IW80" i="1"/>
  <c r="IY80" i="1"/>
  <c r="IZ80" i="1"/>
  <c r="JA80" i="1"/>
  <c r="JB80" i="1"/>
  <c r="JW80" i="1"/>
  <c r="JX80" i="1"/>
  <c r="JY80" i="1"/>
  <c r="KA80" i="1"/>
  <c r="KB80" i="1"/>
  <c r="KC80" i="1"/>
  <c r="KD80" i="1"/>
  <c r="KY80" i="1"/>
  <c r="KZ80" i="1"/>
  <c r="LA80" i="1"/>
  <c r="LC80" i="1"/>
  <c r="LD80" i="1"/>
  <c r="LE80" i="1"/>
  <c r="LF80" i="1"/>
  <c r="MB80" i="1"/>
  <c r="MC80" i="1"/>
  <c r="MD80" i="1"/>
  <c r="MF80" i="1"/>
  <c r="MG80" i="1"/>
  <c r="MH80" i="1"/>
  <c r="MI80" i="1"/>
  <c r="ND80" i="1"/>
  <c r="NE80" i="1"/>
  <c r="NF80" i="1"/>
  <c r="NH80" i="1"/>
  <c r="NI80" i="1"/>
  <c r="NJ80" i="1"/>
  <c r="NK80" i="1"/>
  <c r="OF80" i="1"/>
  <c r="OG80" i="1"/>
  <c r="OH80" i="1"/>
  <c r="OJ80" i="1"/>
  <c r="OK80" i="1"/>
  <c r="OL80" i="1"/>
  <c r="OM80" i="1"/>
  <c r="PH80" i="1"/>
  <c r="PI80" i="1"/>
  <c r="PJ80" i="1"/>
  <c r="PL80" i="1"/>
  <c r="PM80" i="1"/>
  <c r="PN80" i="1"/>
  <c r="PO80" i="1"/>
  <c r="QJ80" i="1"/>
  <c r="QK80" i="1"/>
  <c r="QL80" i="1"/>
  <c r="QN80" i="1"/>
  <c r="QO80" i="1"/>
  <c r="QP80" i="1"/>
  <c r="QQ80" i="1"/>
  <c r="RL80" i="1"/>
  <c r="RM80" i="1"/>
  <c r="RN80" i="1"/>
  <c r="RP80" i="1"/>
  <c r="RQ80" i="1"/>
  <c r="RR80" i="1"/>
  <c r="RS80" i="1"/>
  <c r="SN80" i="1"/>
  <c r="SO80" i="1"/>
  <c r="SP80" i="1"/>
  <c r="SR80" i="1"/>
  <c r="SS80" i="1"/>
  <c r="ST80" i="1"/>
  <c r="SU80" i="1"/>
  <c r="TP80" i="1"/>
  <c r="TQ80" i="1"/>
  <c r="TR80" i="1"/>
  <c r="TT80" i="1"/>
  <c r="TU80" i="1"/>
  <c r="TV80" i="1"/>
  <c r="TW80" i="1"/>
  <c r="UR80" i="1"/>
  <c r="US80" i="1"/>
  <c r="UT80" i="1"/>
  <c r="UV80" i="1"/>
  <c r="UW80" i="1"/>
  <c r="UX80" i="1"/>
  <c r="UY80" i="1"/>
  <c r="VT80" i="1"/>
  <c r="VU80" i="1"/>
  <c r="VV80" i="1"/>
  <c r="VX80" i="1"/>
  <c r="VY80" i="1"/>
  <c r="VZ80" i="1"/>
  <c r="WA80" i="1"/>
  <c r="AAK80" i="1"/>
  <c r="AAM80" i="1"/>
  <c r="AAO80" i="1"/>
  <c r="AAQ80" i="1"/>
  <c r="AAS80" i="1"/>
  <c r="AAU80" i="1"/>
  <c r="AAW80" i="1"/>
  <c r="AAY80" i="1"/>
  <c r="ABA80" i="1"/>
  <c r="ABC80" i="1"/>
  <c r="ABE80" i="1"/>
  <c r="ABH80" i="1"/>
  <c r="ABJ80" i="1"/>
  <c r="ABL80" i="1"/>
  <c r="ABN80" i="1"/>
  <c r="ABP80" i="1"/>
  <c r="ABS80" i="1"/>
  <c r="ABU80" i="1"/>
  <c r="ABW80" i="1"/>
  <c r="ABY80" i="1"/>
  <c r="ACA80" i="1"/>
  <c r="ACD80" i="1"/>
  <c r="ACF80" i="1"/>
  <c r="ACH80" i="1"/>
  <c r="ACJ80" i="1"/>
  <c r="ACL80" i="1"/>
  <c r="ACO80" i="1"/>
  <c r="ACQ80" i="1"/>
  <c r="ACS80" i="1"/>
  <c r="ACU80" i="1"/>
  <c r="ACW80" i="1"/>
  <c r="ACZ80" i="1"/>
  <c r="ADA80" i="1"/>
  <c r="ADC80" i="1"/>
  <c r="ADD80" i="1"/>
  <c r="ADF80" i="1"/>
  <c r="ADG80" i="1"/>
  <c r="ADI80" i="1"/>
  <c r="ADJ80" i="1"/>
  <c r="ADL80" i="1"/>
  <c r="ADM80" i="1"/>
  <c r="ADP80" i="1"/>
  <c r="ADQ80" i="1"/>
  <c r="ADS80" i="1"/>
  <c r="ADT80" i="1"/>
  <c r="ADV80" i="1"/>
  <c r="ADW80" i="1"/>
  <c r="ADY80" i="1"/>
  <c r="ADZ80" i="1"/>
  <c r="AEB80" i="1"/>
  <c r="AEC80" i="1"/>
  <c r="AEF80" i="1"/>
  <c r="AEG80" i="1"/>
  <c r="AEI80" i="1"/>
  <c r="AEJ80" i="1"/>
  <c r="AEL80" i="1"/>
  <c r="AEM80" i="1"/>
  <c r="AEO80" i="1"/>
  <c r="AEP80" i="1"/>
  <c r="AER80" i="1"/>
  <c r="AES80" i="1"/>
  <c r="AEW80" i="1"/>
  <c r="AEY80" i="1"/>
  <c r="AFB80" i="1"/>
  <c r="AFD80" i="1"/>
  <c r="AFG80" i="1"/>
  <c r="AFI80" i="1"/>
  <c r="AFL80" i="1"/>
  <c r="AFN80" i="1"/>
  <c r="AFQ80" i="1"/>
  <c r="AFS80" i="1"/>
  <c r="AFW80" i="1"/>
  <c r="AFZ80" i="1"/>
  <c r="AGA80" i="1"/>
  <c r="AGD80" i="1"/>
  <c r="AGE80" i="1"/>
  <c r="AGH80" i="1"/>
  <c r="AGI80" i="1"/>
  <c r="AGL80" i="1"/>
  <c r="AGM80" i="1"/>
  <c r="AGP80" i="1"/>
  <c r="AGQ80" i="1"/>
  <c r="AGT80" i="1"/>
  <c r="AGU80" i="1"/>
  <c r="AGX80" i="1"/>
  <c r="AGY80" i="1"/>
  <c r="AHB80" i="1"/>
  <c r="AHC80" i="1"/>
  <c r="AHF80" i="1"/>
  <c r="AHG80" i="1"/>
  <c r="AHJ80" i="1"/>
  <c r="AHK80" i="1"/>
  <c r="AHM80" i="1"/>
  <c r="AHN80" i="1"/>
  <c r="AHO80" i="1"/>
  <c r="AHP80" i="1"/>
  <c r="AHQ80" i="1"/>
  <c r="AHR80" i="1"/>
  <c r="AHS80" i="1"/>
  <c r="AHT80" i="1"/>
  <c r="AHU80" i="1"/>
  <c r="C81" i="1"/>
  <c r="E81" i="1"/>
  <c r="F81" i="1"/>
  <c r="G81" i="1"/>
  <c r="J81" i="1"/>
  <c r="K81" i="1"/>
  <c r="L81" i="1"/>
  <c r="N81" i="1"/>
  <c r="O81" i="1"/>
  <c r="Q81" i="1"/>
  <c r="R81" i="1"/>
  <c r="U81" i="1"/>
  <c r="V81" i="1"/>
  <c r="Y81" i="1"/>
  <c r="Z81" i="1"/>
  <c r="AA81" i="1"/>
  <c r="AB81" i="1"/>
  <c r="AD81" i="1"/>
  <c r="AF81" i="1"/>
  <c r="AI81" i="1"/>
  <c r="AK81" i="1"/>
  <c r="AM81" i="1"/>
  <c r="AO81" i="1"/>
  <c r="AR81" i="1"/>
  <c r="AS81" i="1"/>
  <c r="AV81" i="1"/>
  <c r="AW81" i="1"/>
  <c r="AX81" i="1"/>
  <c r="AZ81" i="1"/>
  <c r="BA81" i="1"/>
  <c r="BB81" i="1"/>
  <c r="BC81" i="1"/>
  <c r="BE81" i="1"/>
  <c r="BF81" i="1"/>
  <c r="BG81" i="1"/>
  <c r="BH81" i="1"/>
  <c r="CC81" i="1"/>
  <c r="CD81" i="1"/>
  <c r="CE81" i="1"/>
  <c r="CG81" i="1"/>
  <c r="CH81" i="1"/>
  <c r="CI81" i="1"/>
  <c r="CJ81" i="1"/>
  <c r="CL81" i="1"/>
  <c r="CM81" i="1"/>
  <c r="CN81" i="1"/>
  <c r="CO81" i="1"/>
  <c r="DJ81" i="1"/>
  <c r="DK81" i="1"/>
  <c r="DL81" i="1"/>
  <c r="DN81" i="1"/>
  <c r="DO81" i="1"/>
  <c r="DP81" i="1"/>
  <c r="DQ81" i="1"/>
  <c r="EL81" i="1"/>
  <c r="EM81" i="1"/>
  <c r="EN81" i="1"/>
  <c r="EP81" i="1"/>
  <c r="EQ81" i="1"/>
  <c r="ER81" i="1"/>
  <c r="ES81" i="1"/>
  <c r="FN81" i="1"/>
  <c r="FO81" i="1"/>
  <c r="FP81" i="1"/>
  <c r="FR81" i="1"/>
  <c r="FS81" i="1"/>
  <c r="FT81" i="1"/>
  <c r="FU81" i="1"/>
  <c r="GQ81" i="1"/>
  <c r="GR81" i="1"/>
  <c r="GS81" i="1"/>
  <c r="GU81" i="1"/>
  <c r="GV81" i="1"/>
  <c r="GW81" i="1"/>
  <c r="GX81" i="1"/>
  <c r="HS81" i="1"/>
  <c r="HT81" i="1"/>
  <c r="HU81" i="1"/>
  <c r="HW81" i="1"/>
  <c r="HX81" i="1"/>
  <c r="HY81" i="1"/>
  <c r="HZ81" i="1"/>
  <c r="IU81" i="1"/>
  <c r="IV81" i="1"/>
  <c r="IW81" i="1"/>
  <c r="IY81" i="1"/>
  <c r="IZ81" i="1"/>
  <c r="JA81" i="1"/>
  <c r="JB81" i="1"/>
  <c r="JW81" i="1"/>
  <c r="JX81" i="1"/>
  <c r="JY81" i="1"/>
  <c r="KA81" i="1"/>
  <c r="KB81" i="1"/>
  <c r="KC81" i="1"/>
  <c r="KD81" i="1"/>
  <c r="KY81" i="1"/>
  <c r="KZ81" i="1"/>
  <c r="LA81" i="1"/>
  <c r="LC81" i="1"/>
  <c r="LD81" i="1"/>
  <c r="LE81" i="1"/>
  <c r="LF81" i="1"/>
  <c r="MB81" i="1"/>
  <c r="MC81" i="1"/>
  <c r="MD81" i="1"/>
  <c r="MF81" i="1"/>
  <c r="MG81" i="1"/>
  <c r="MH81" i="1"/>
  <c r="MI81" i="1"/>
  <c r="ND81" i="1"/>
  <c r="NE81" i="1"/>
  <c r="NF81" i="1"/>
  <c r="NH81" i="1"/>
  <c r="NI81" i="1"/>
  <c r="NJ81" i="1"/>
  <c r="NK81" i="1"/>
  <c r="OF81" i="1"/>
  <c r="OG81" i="1"/>
  <c r="OH81" i="1"/>
  <c r="OJ81" i="1"/>
  <c r="OK81" i="1"/>
  <c r="OL81" i="1"/>
  <c r="OM81" i="1"/>
  <c r="PH81" i="1"/>
  <c r="PI81" i="1"/>
  <c r="PJ81" i="1"/>
  <c r="PL81" i="1"/>
  <c r="PM81" i="1"/>
  <c r="PN81" i="1"/>
  <c r="PO81" i="1"/>
  <c r="QJ81" i="1"/>
  <c r="QK81" i="1"/>
  <c r="QL81" i="1"/>
  <c r="QN81" i="1"/>
  <c r="QO81" i="1"/>
  <c r="QP81" i="1"/>
  <c r="QQ81" i="1"/>
  <c r="RL81" i="1"/>
  <c r="RM81" i="1"/>
  <c r="RN81" i="1"/>
  <c r="RP81" i="1"/>
  <c r="RQ81" i="1"/>
  <c r="RR81" i="1"/>
  <c r="RS81" i="1"/>
  <c r="SN81" i="1"/>
  <c r="SO81" i="1"/>
  <c r="SP81" i="1"/>
  <c r="SR81" i="1"/>
  <c r="SS81" i="1"/>
  <c r="ST81" i="1"/>
  <c r="SU81" i="1"/>
  <c r="TP81" i="1"/>
  <c r="TQ81" i="1"/>
  <c r="TR81" i="1"/>
  <c r="TT81" i="1"/>
  <c r="TU81" i="1"/>
  <c r="TV81" i="1"/>
  <c r="TW81" i="1"/>
  <c r="UR81" i="1"/>
  <c r="US81" i="1"/>
  <c r="UT81" i="1"/>
  <c r="UV81" i="1"/>
  <c r="UW81" i="1"/>
  <c r="UX81" i="1"/>
  <c r="UY81" i="1"/>
  <c r="VT81" i="1"/>
  <c r="VU81" i="1"/>
  <c r="VV81" i="1"/>
  <c r="VX81" i="1"/>
  <c r="VY81" i="1"/>
  <c r="VZ81" i="1"/>
  <c r="WA81" i="1"/>
  <c r="AAK81" i="1"/>
  <c r="AAM81" i="1"/>
  <c r="AAO81" i="1"/>
  <c r="AAQ81" i="1"/>
  <c r="AAS81" i="1"/>
  <c r="AAU81" i="1"/>
  <c r="AAW81" i="1"/>
  <c r="AAY81" i="1"/>
  <c r="ABA81" i="1"/>
  <c r="ABC81" i="1"/>
  <c r="ABE81" i="1"/>
  <c r="ABH81" i="1"/>
  <c r="ABJ81" i="1"/>
  <c r="ABL81" i="1"/>
  <c r="ABN81" i="1"/>
  <c r="ABP81" i="1"/>
  <c r="ABS81" i="1"/>
  <c r="ABU81" i="1"/>
  <c r="ABW81" i="1"/>
  <c r="ABY81" i="1"/>
  <c r="ACA81" i="1"/>
  <c r="ACD81" i="1"/>
  <c r="ACF81" i="1"/>
  <c r="ACH81" i="1"/>
  <c r="ACJ81" i="1"/>
  <c r="ACL81" i="1"/>
  <c r="ACO81" i="1"/>
  <c r="ACQ81" i="1"/>
  <c r="ACS81" i="1"/>
  <c r="ACU81" i="1"/>
  <c r="ACW81" i="1"/>
  <c r="ACZ81" i="1"/>
  <c r="ADA81" i="1"/>
  <c r="ADC81" i="1"/>
  <c r="ADD81" i="1"/>
  <c r="ADF81" i="1"/>
  <c r="ADG81" i="1"/>
  <c r="ADI81" i="1"/>
  <c r="ADJ81" i="1"/>
  <c r="ADL81" i="1"/>
  <c r="ADM81" i="1"/>
  <c r="ADP81" i="1"/>
  <c r="ADQ81" i="1"/>
  <c r="ADS81" i="1"/>
  <c r="ADT81" i="1"/>
  <c r="ADV81" i="1"/>
  <c r="ADW81" i="1"/>
  <c r="ADY81" i="1"/>
  <c r="ADZ81" i="1"/>
  <c r="AEB81" i="1"/>
  <c r="AEC81" i="1"/>
  <c r="AEF81" i="1"/>
  <c r="AEG81" i="1"/>
  <c r="AEI81" i="1"/>
  <c r="AEJ81" i="1"/>
  <c r="AEL81" i="1"/>
  <c r="AEM81" i="1"/>
  <c r="AEO81" i="1"/>
  <c r="AEP81" i="1"/>
  <c r="AER81" i="1"/>
  <c r="AES81" i="1"/>
  <c r="AEW81" i="1"/>
  <c r="AEY81" i="1"/>
  <c r="AFB81" i="1"/>
  <c r="AFD81" i="1"/>
  <c r="AFG81" i="1"/>
  <c r="AFI81" i="1"/>
  <c r="AFL81" i="1"/>
  <c r="AFN81" i="1"/>
  <c r="AFQ81" i="1"/>
  <c r="AFS81" i="1"/>
  <c r="AFW81" i="1"/>
  <c r="AFZ81" i="1"/>
  <c r="AGA81" i="1"/>
  <c r="AGD81" i="1"/>
  <c r="AGE81" i="1"/>
  <c r="AGH81" i="1"/>
  <c r="AGI81" i="1"/>
  <c r="AGL81" i="1"/>
  <c r="AGM81" i="1"/>
  <c r="AGP81" i="1"/>
  <c r="AGQ81" i="1"/>
  <c r="AGT81" i="1"/>
  <c r="AGU81" i="1"/>
  <c r="AGX81" i="1"/>
  <c r="AGY81" i="1"/>
  <c r="AHB81" i="1"/>
  <c r="AHC81" i="1"/>
  <c r="AHF81" i="1"/>
  <c r="AHG81" i="1"/>
  <c r="AHJ81" i="1"/>
  <c r="AHK81" i="1"/>
  <c r="AHM81" i="1"/>
  <c r="AHN81" i="1"/>
  <c r="AHO81" i="1"/>
  <c r="AHP81" i="1"/>
  <c r="AHQ81" i="1"/>
  <c r="AHR81" i="1"/>
  <c r="AHS81" i="1"/>
  <c r="AHT81" i="1"/>
  <c r="AHU81" i="1"/>
  <c r="C82" i="1"/>
  <c r="E82" i="1"/>
  <c r="F82" i="1"/>
  <c r="G82" i="1"/>
  <c r="J82" i="1"/>
  <c r="K82" i="1"/>
  <c r="L82" i="1"/>
  <c r="N82" i="1"/>
  <c r="O82" i="1"/>
  <c r="Q82" i="1"/>
  <c r="R82" i="1"/>
  <c r="U82" i="1"/>
  <c r="V82" i="1"/>
  <c r="Y82" i="1"/>
  <c r="Z82" i="1"/>
  <c r="AA82" i="1"/>
  <c r="AB82" i="1"/>
  <c r="AD82" i="1"/>
  <c r="AF82" i="1"/>
  <c r="AI82" i="1"/>
  <c r="AK82" i="1"/>
  <c r="AM82" i="1"/>
  <c r="AO82" i="1"/>
  <c r="AR82" i="1"/>
  <c r="AS82" i="1"/>
  <c r="AV82" i="1"/>
  <c r="AW82" i="1"/>
  <c r="AX82" i="1"/>
  <c r="AZ82" i="1"/>
  <c r="BA82" i="1"/>
  <c r="BB82" i="1"/>
  <c r="BC82" i="1"/>
  <c r="BE82" i="1"/>
  <c r="BF82" i="1"/>
  <c r="BG82" i="1"/>
  <c r="BH82" i="1"/>
  <c r="CC82" i="1"/>
  <c r="CD82" i="1"/>
  <c r="CE82" i="1"/>
  <c r="CG82" i="1"/>
  <c r="CH82" i="1"/>
  <c r="CI82" i="1"/>
  <c r="CJ82" i="1"/>
  <c r="CL82" i="1"/>
  <c r="CM82" i="1"/>
  <c r="CN82" i="1"/>
  <c r="CO82" i="1"/>
  <c r="DJ82" i="1"/>
  <c r="DK82" i="1"/>
  <c r="DL82" i="1"/>
  <c r="DN82" i="1"/>
  <c r="DO82" i="1"/>
  <c r="DP82" i="1"/>
  <c r="DQ82" i="1"/>
  <c r="EL82" i="1"/>
  <c r="EM82" i="1"/>
  <c r="EN82" i="1"/>
  <c r="EP82" i="1"/>
  <c r="EQ82" i="1"/>
  <c r="ER82" i="1"/>
  <c r="ES82" i="1"/>
  <c r="FN82" i="1"/>
  <c r="FO82" i="1"/>
  <c r="FP82" i="1"/>
  <c r="FR82" i="1"/>
  <c r="FS82" i="1"/>
  <c r="FT82" i="1"/>
  <c r="FU82" i="1"/>
  <c r="GQ82" i="1"/>
  <c r="GR82" i="1"/>
  <c r="GS82" i="1"/>
  <c r="GU82" i="1"/>
  <c r="GV82" i="1"/>
  <c r="GW82" i="1"/>
  <c r="GX82" i="1"/>
  <c r="HS82" i="1"/>
  <c r="HT82" i="1"/>
  <c r="HU82" i="1"/>
  <c r="HW82" i="1"/>
  <c r="HX82" i="1"/>
  <c r="HY82" i="1"/>
  <c r="HZ82" i="1"/>
  <c r="IU82" i="1"/>
  <c r="IV82" i="1"/>
  <c r="IW82" i="1"/>
  <c r="IY82" i="1"/>
  <c r="IZ82" i="1"/>
  <c r="JA82" i="1"/>
  <c r="JB82" i="1"/>
  <c r="JW82" i="1"/>
  <c r="JX82" i="1"/>
  <c r="JY82" i="1"/>
  <c r="KA82" i="1"/>
  <c r="KB82" i="1"/>
  <c r="KC82" i="1"/>
  <c r="KD82" i="1"/>
  <c r="KY82" i="1"/>
  <c r="KZ82" i="1"/>
  <c r="LA82" i="1"/>
  <c r="LC82" i="1"/>
  <c r="LD82" i="1"/>
  <c r="LE82" i="1"/>
  <c r="LF82" i="1"/>
  <c r="MB82" i="1"/>
  <c r="MC82" i="1"/>
  <c r="MD82" i="1"/>
  <c r="MF82" i="1"/>
  <c r="MG82" i="1"/>
  <c r="MH82" i="1"/>
  <c r="MI82" i="1"/>
  <c r="ND82" i="1"/>
  <c r="NE82" i="1"/>
  <c r="NF82" i="1"/>
  <c r="NH82" i="1"/>
  <c r="NI82" i="1"/>
  <c r="NJ82" i="1"/>
  <c r="NK82" i="1"/>
  <c r="OF82" i="1"/>
  <c r="OG82" i="1"/>
  <c r="OH82" i="1"/>
  <c r="OJ82" i="1"/>
  <c r="OK82" i="1"/>
  <c r="OL82" i="1"/>
  <c r="OM82" i="1"/>
  <c r="PH82" i="1"/>
  <c r="PI82" i="1"/>
  <c r="PJ82" i="1"/>
  <c r="PL82" i="1"/>
  <c r="PM82" i="1"/>
  <c r="PN82" i="1"/>
  <c r="PO82" i="1"/>
  <c r="QJ82" i="1"/>
  <c r="QK82" i="1"/>
  <c r="QL82" i="1"/>
  <c r="QN82" i="1"/>
  <c r="QO82" i="1"/>
  <c r="QP82" i="1"/>
  <c r="QQ82" i="1"/>
  <c r="RL82" i="1"/>
  <c r="RM82" i="1"/>
  <c r="RN82" i="1"/>
  <c r="RP82" i="1"/>
  <c r="RQ82" i="1"/>
  <c r="RR82" i="1"/>
  <c r="RS82" i="1"/>
  <c r="SN82" i="1"/>
  <c r="SO82" i="1"/>
  <c r="SP82" i="1"/>
  <c r="SR82" i="1"/>
  <c r="SS82" i="1"/>
  <c r="ST82" i="1"/>
  <c r="SU82" i="1"/>
  <c r="TP82" i="1"/>
  <c r="TQ82" i="1"/>
  <c r="TR82" i="1"/>
  <c r="TT82" i="1"/>
  <c r="TU82" i="1"/>
  <c r="TV82" i="1"/>
  <c r="TW82" i="1"/>
  <c r="UR82" i="1"/>
  <c r="US82" i="1"/>
  <c r="UT82" i="1"/>
  <c r="UV82" i="1"/>
  <c r="UW82" i="1"/>
  <c r="UX82" i="1"/>
  <c r="UY82" i="1"/>
  <c r="VT82" i="1"/>
  <c r="VU82" i="1"/>
  <c r="VV82" i="1"/>
  <c r="VX82" i="1"/>
  <c r="VY82" i="1"/>
  <c r="VZ82" i="1"/>
  <c r="WA82" i="1"/>
  <c r="AAK82" i="1"/>
  <c r="AAM82" i="1"/>
  <c r="AAO82" i="1"/>
  <c r="AAQ82" i="1"/>
  <c r="AAS82" i="1"/>
  <c r="AAU82" i="1"/>
  <c r="AAW82" i="1"/>
  <c r="AAY82" i="1"/>
  <c r="ABA82" i="1"/>
  <c r="ABC82" i="1"/>
  <c r="ABE82" i="1"/>
  <c r="ABH82" i="1"/>
  <c r="ABJ82" i="1"/>
  <c r="ABL82" i="1"/>
  <c r="ABN82" i="1"/>
  <c r="ABP82" i="1"/>
  <c r="ABS82" i="1"/>
  <c r="ABU82" i="1"/>
  <c r="ABW82" i="1"/>
  <c r="ABY82" i="1"/>
  <c r="ACA82" i="1"/>
  <c r="ACD82" i="1"/>
  <c r="ACF82" i="1"/>
  <c r="ACH82" i="1"/>
  <c r="ACJ82" i="1"/>
  <c r="ACL82" i="1"/>
  <c r="ACO82" i="1"/>
  <c r="ACQ82" i="1"/>
  <c r="ACS82" i="1"/>
  <c r="ACU82" i="1"/>
  <c r="ACW82" i="1"/>
  <c r="ACZ82" i="1"/>
  <c r="ADA82" i="1"/>
  <c r="ADC82" i="1"/>
  <c r="ADD82" i="1"/>
  <c r="ADF82" i="1"/>
  <c r="ADG82" i="1"/>
  <c r="ADI82" i="1"/>
  <c r="ADJ82" i="1"/>
  <c r="ADL82" i="1"/>
  <c r="ADM82" i="1"/>
  <c r="ADP82" i="1"/>
  <c r="ADQ82" i="1"/>
  <c r="ADS82" i="1"/>
  <c r="ADT82" i="1"/>
  <c r="ADV82" i="1"/>
  <c r="ADW82" i="1"/>
  <c r="ADY82" i="1"/>
  <c r="ADZ82" i="1"/>
  <c r="AEB82" i="1"/>
  <c r="AEC82" i="1"/>
  <c r="AEF82" i="1"/>
  <c r="AEG82" i="1"/>
  <c r="AEI82" i="1"/>
  <c r="AEJ82" i="1"/>
  <c r="AEL82" i="1"/>
  <c r="AEM82" i="1"/>
  <c r="AEO82" i="1"/>
  <c r="AEP82" i="1"/>
  <c r="AER82" i="1"/>
  <c r="AES82" i="1"/>
  <c r="AEW82" i="1"/>
  <c r="AEY82" i="1"/>
  <c r="AFB82" i="1"/>
  <c r="AFD82" i="1"/>
  <c r="AFG82" i="1"/>
  <c r="AFI82" i="1"/>
  <c r="AFL82" i="1"/>
  <c r="AFN82" i="1"/>
  <c r="AFQ82" i="1"/>
  <c r="AFS82" i="1"/>
  <c r="AFW82" i="1"/>
  <c r="AFZ82" i="1"/>
  <c r="AGA82" i="1"/>
  <c r="AGD82" i="1"/>
  <c r="AGE82" i="1"/>
  <c r="AGH82" i="1"/>
  <c r="AGI82" i="1"/>
  <c r="AGL82" i="1"/>
  <c r="AGM82" i="1"/>
  <c r="AGP82" i="1"/>
  <c r="AGQ82" i="1"/>
  <c r="AGT82" i="1"/>
  <c r="AGU82" i="1"/>
  <c r="AGX82" i="1"/>
  <c r="AGY82" i="1"/>
  <c r="AHB82" i="1"/>
  <c r="AHC82" i="1"/>
  <c r="AHF82" i="1"/>
  <c r="AHG82" i="1"/>
  <c r="AHJ82" i="1"/>
  <c r="AHK82" i="1"/>
  <c r="AHM82" i="1"/>
  <c r="AHN82" i="1"/>
  <c r="AHO82" i="1"/>
  <c r="AHP82" i="1"/>
  <c r="AHQ82" i="1"/>
  <c r="AHR82" i="1"/>
  <c r="AHS82" i="1"/>
  <c r="AHT82" i="1"/>
  <c r="AHU82" i="1"/>
  <c r="C83" i="1"/>
  <c r="E83" i="1"/>
  <c r="F83" i="1"/>
  <c r="G83" i="1"/>
  <c r="J83" i="1"/>
  <c r="K83" i="1"/>
  <c r="L83" i="1"/>
  <c r="N83" i="1"/>
  <c r="O83" i="1"/>
  <c r="Q83" i="1"/>
  <c r="R83" i="1"/>
  <c r="U83" i="1"/>
  <c r="V83" i="1"/>
  <c r="Y83" i="1"/>
  <c r="Z83" i="1"/>
  <c r="AA83" i="1"/>
  <c r="AB83" i="1"/>
  <c r="AD83" i="1"/>
  <c r="AF83" i="1"/>
  <c r="AI83" i="1"/>
  <c r="AK83" i="1"/>
  <c r="AM83" i="1"/>
  <c r="AO83" i="1"/>
  <c r="AR83" i="1"/>
  <c r="AS83" i="1"/>
  <c r="AV83" i="1"/>
  <c r="AW83" i="1"/>
  <c r="AX83" i="1"/>
  <c r="AZ83" i="1"/>
  <c r="BA83" i="1"/>
  <c r="BB83" i="1"/>
  <c r="BC83" i="1"/>
  <c r="BE83" i="1"/>
  <c r="BF83" i="1"/>
  <c r="BG83" i="1"/>
  <c r="BH83" i="1"/>
  <c r="CC83" i="1"/>
  <c r="CD83" i="1"/>
  <c r="CE83" i="1"/>
  <c r="CG83" i="1"/>
  <c r="CH83" i="1"/>
  <c r="CI83" i="1"/>
  <c r="CJ83" i="1"/>
  <c r="CL83" i="1"/>
  <c r="CM83" i="1"/>
  <c r="CN83" i="1"/>
  <c r="CO83" i="1"/>
  <c r="DJ83" i="1"/>
  <c r="DK83" i="1"/>
  <c r="DL83" i="1"/>
  <c r="DN83" i="1"/>
  <c r="DO83" i="1"/>
  <c r="DP83" i="1"/>
  <c r="DQ83" i="1"/>
  <c r="EL83" i="1"/>
  <c r="EM83" i="1"/>
  <c r="EN83" i="1"/>
  <c r="EP83" i="1"/>
  <c r="EQ83" i="1"/>
  <c r="ER83" i="1"/>
  <c r="ES83" i="1"/>
  <c r="FN83" i="1"/>
  <c r="FO83" i="1"/>
  <c r="FP83" i="1"/>
  <c r="FR83" i="1"/>
  <c r="FS83" i="1"/>
  <c r="FT83" i="1"/>
  <c r="FU83" i="1"/>
  <c r="GQ83" i="1"/>
  <c r="GR83" i="1"/>
  <c r="GS83" i="1"/>
  <c r="GU83" i="1"/>
  <c r="GV83" i="1"/>
  <c r="GW83" i="1"/>
  <c r="GX83" i="1"/>
  <c r="HS83" i="1"/>
  <c r="HT83" i="1"/>
  <c r="HU83" i="1"/>
  <c r="HW83" i="1"/>
  <c r="HX83" i="1"/>
  <c r="HY83" i="1"/>
  <c r="HZ83" i="1"/>
  <c r="IU83" i="1"/>
  <c r="IV83" i="1"/>
  <c r="IW83" i="1"/>
  <c r="IY83" i="1"/>
  <c r="IZ83" i="1"/>
  <c r="JA83" i="1"/>
  <c r="JB83" i="1"/>
  <c r="JW83" i="1"/>
  <c r="JX83" i="1"/>
  <c r="JY83" i="1"/>
  <c r="KA83" i="1"/>
  <c r="KB83" i="1"/>
  <c r="KC83" i="1"/>
  <c r="KD83" i="1"/>
  <c r="KY83" i="1"/>
  <c r="KZ83" i="1"/>
  <c r="LA83" i="1"/>
  <c r="LC83" i="1"/>
  <c r="LD83" i="1"/>
  <c r="LE83" i="1"/>
  <c r="LF83" i="1"/>
  <c r="MB83" i="1"/>
  <c r="MC83" i="1"/>
  <c r="MD83" i="1"/>
  <c r="MF83" i="1"/>
  <c r="MG83" i="1"/>
  <c r="MH83" i="1"/>
  <c r="MI83" i="1"/>
  <c r="ND83" i="1"/>
  <c r="NE83" i="1"/>
  <c r="NF83" i="1"/>
  <c r="NH83" i="1"/>
  <c r="NI83" i="1"/>
  <c r="NJ83" i="1"/>
  <c r="NK83" i="1"/>
  <c r="OF83" i="1"/>
  <c r="OG83" i="1"/>
  <c r="OH83" i="1"/>
  <c r="OJ83" i="1"/>
  <c r="OK83" i="1"/>
  <c r="OL83" i="1"/>
  <c r="OM83" i="1"/>
  <c r="PH83" i="1"/>
  <c r="PI83" i="1"/>
  <c r="PJ83" i="1"/>
  <c r="PL83" i="1"/>
  <c r="PM83" i="1"/>
  <c r="PN83" i="1"/>
  <c r="PO83" i="1"/>
  <c r="QJ83" i="1"/>
  <c r="QK83" i="1"/>
  <c r="QL83" i="1"/>
  <c r="QN83" i="1"/>
  <c r="QO83" i="1"/>
  <c r="QP83" i="1"/>
  <c r="QQ83" i="1"/>
  <c r="RL83" i="1"/>
  <c r="RM83" i="1"/>
  <c r="RN83" i="1"/>
  <c r="RP83" i="1"/>
  <c r="RQ83" i="1"/>
  <c r="RR83" i="1"/>
  <c r="RS83" i="1"/>
  <c r="SN83" i="1"/>
  <c r="SO83" i="1"/>
  <c r="SP83" i="1"/>
  <c r="SR83" i="1"/>
  <c r="SS83" i="1"/>
  <c r="ST83" i="1"/>
  <c r="SU83" i="1"/>
  <c r="TP83" i="1"/>
  <c r="TQ83" i="1"/>
  <c r="TR83" i="1"/>
  <c r="TT83" i="1"/>
  <c r="TU83" i="1"/>
  <c r="TV83" i="1"/>
  <c r="TW83" i="1"/>
  <c r="UR83" i="1"/>
  <c r="US83" i="1"/>
  <c r="UT83" i="1"/>
  <c r="UV83" i="1"/>
  <c r="UW83" i="1"/>
  <c r="UX83" i="1"/>
  <c r="UY83" i="1"/>
  <c r="VT83" i="1"/>
  <c r="VU83" i="1"/>
  <c r="VV83" i="1"/>
  <c r="VX83" i="1"/>
  <c r="VY83" i="1"/>
  <c r="VZ83" i="1"/>
  <c r="WA83" i="1"/>
  <c r="AAK83" i="1"/>
  <c r="AAM83" i="1"/>
  <c r="AAO83" i="1"/>
  <c r="AAQ83" i="1"/>
  <c r="AAS83" i="1"/>
  <c r="AAU83" i="1"/>
  <c r="AAW83" i="1"/>
  <c r="AAY83" i="1"/>
  <c r="ABA83" i="1"/>
  <c r="ABC83" i="1"/>
  <c r="ABE83" i="1"/>
  <c r="ABH83" i="1"/>
  <c r="ABJ83" i="1"/>
  <c r="ABL83" i="1"/>
  <c r="ABN83" i="1"/>
  <c r="ABP83" i="1"/>
  <c r="ABS83" i="1"/>
  <c r="ABU83" i="1"/>
  <c r="ABW83" i="1"/>
  <c r="ABY83" i="1"/>
  <c r="ACA83" i="1"/>
  <c r="ACD83" i="1"/>
  <c r="ACF83" i="1"/>
  <c r="ACH83" i="1"/>
  <c r="ACJ83" i="1"/>
  <c r="ACL83" i="1"/>
  <c r="ACO83" i="1"/>
  <c r="ACQ83" i="1"/>
  <c r="ACS83" i="1"/>
  <c r="ACU83" i="1"/>
  <c r="ACW83" i="1"/>
  <c r="ACZ83" i="1"/>
  <c r="ADA83" i="1"/>
  <c r="ADC83" i="1"/>
  <c r="ADD83" i="1"/>
  <c r="ADF83" i="1"/>
  <c r="ADG83" i="1"/>
  <c r="ADI83" i="1"/>
  <c r="ADJ83" i="1"/>
  <c r="ADL83" i="1"/>
  <c r="ADM83" i="1"/>
  <c r="ADP83" i="1"/>
  <c r="ADQ83" i="1"/>
  <c r="ADS83" i="1"/>
  <c r="ADT83" i="1"/>
  <c r="ADV83" i="1"/>
  <c r="ADW83" i="1"/>
  <c r="ADY83" i="1"/>
  <c r="ADZ83" i="1"/>
  <c r="AEB83" i="1"/>
  <c r="AEC83" i="1"/>
  <c r="AEF83" i="1"/>
  <c r="AEG83" i="1"/>
  <c r="AEI83" i="1"/>
  <c r="AEJ83" i="1"/>
  <c r="AEL83" i="1"/>
  <c r="AEM83" i="1"/>
  <c r="AEO83" i="1"/>
  <c r="AEP83" i="1"/>
  <c r="AER83" i="1"/>
  <c r="AES83" i="1"/>
  <c r="AEW83" i="1"/>
  <c r="AEY83" i="1"/>
  <c r="AFB83" i="1"/>
  <c r="AFD83" i="1"/>
  <c r="AFG83" i="1"/>
  <c r="AFI83" i="1"/>
  <c r="AFL83" i="1"/>
  <c r="AFN83" i="1"/>
  <c r="AFQ83" i="1"/>
  <c r="AFS83" i="1"/>
  <c r="AFW83" i="1"/>
  <c r="AFZ83" i="1"/>
  <c r="AGA83" i="1"/>
  <c r="AGD83" i="1"/>
  <c r="AGE83" i="1"/>
  <c r="AGH83" i="1"/>
  <c r="AGI83" i="1"/>
  <c r="AGL83" i="1"/>
  <c r="AGM83" i="1"/>
  <c r="AGP83" i="1"/>
  <c r="AGQ83" i="1"/>
  <c r="AGT83" i="1"/>
  <c r="AGU83" i="1"/>
  <c r="AGX83" i="1"/>
  <c r="AGY83" i="1"/>
  <c r="AHB83" i="1"/>
  <c r="AHC83" i="1"/>
  <c r="AHF83" i="1"/>
  <c r="AHG83" i="1"/>
  <c r="AHJ83" i="1"/>
  <c r="AHK83" i="1"/>
  <c r="AHM83" i="1"/>
  <c r="AHN83" i="1"/>
  <c r="AHO83" i="1"/>
  <c r="AHP83" i="1"/>
  <c r="AHQ83" i="1"/>
  <c r="AHR83" i="1"/>
  <c r="AHS83" i="1"/>
  <c r="AHT83" i="1"/>
  <c r="AHU83" i="1"/>
  <c r="C84" i="1"/>
  <c r="E84" i="1"/>
  <c r="F84" i="1"/>
  <c r="G84" i="1"/>
  <c r="J84" i="1"/>
  <c r="K84" i="1"/>
  <c r="L84" i="1"/>
  <c r="N84" i="1"/>
  <c r="O84" i="1"/>
  <c r="Q84" i="1"/>
  <c r="R84" i="1"/>
  <c r="U84" i="1"/>
  <c r="V84" i="1"/>
  <c r="Y84" i="1"/>
  <c r="Z84" i="1"/>
  <c r="AA84" i="1"/>
  <c r="AB84" i="1"/>
  <c r="AD84" i="1"/>
  <c r="AF84" i="1"/>
  <c r="AI84" i="1"/>
  <c r="AK84" i="1"/>
  <c r="AM84" i="1"/>
  <c r="AO84" i="1"/>
  <c r="AR84" i="1"/>
  <c r="AS84" i="1"/>
  <c r="AV84" i="1"/>
  <c r="AW84" i="1"/>
  <c r="AX84" i="1"/>
  <c r="AZ84" i="1"/>
  <c r="BA84" i="1"/>
  <c r="BB84" i="1"/>
  <c r="BC84" i="1"/>
  <c r="BE84" i="1"/>
  <c r="BF84" i="1"/>
  <c r="BG84" i="1"/>
  <c r="BH84" i="1"/>
  <c r="CC84" i="1"/>
  <c r="CD84" i="1"/>
  <c r="CE84" i="1"/>
  <c r="CG84" i="1"/>
  <c r="CH84" i="1"/>
  <c r="CI84" i="1"/>
  <c r="CJ84" i="1"/>
  <c r="CL84" i="1"/>
  <c r="CM84" i="1"/>
  <c r="CN84" i="1"/>
  <c r="CO84" i="1"/>
  <c r="DJ84" i="1"/>
  <c r="DK84" i="1"/>
  <c r="DL84" i="1"/>
  <c r="DN84" i="1"/>
  <c r="DO84" i="1"/>
  <c r="DP84" i="1"/>
  <c r="DQ84" i="1"/>
  <c r="EL84" i="1"/>
  <c r="EM84" i="1"/>
  <c r="EN84" i="1"/>
  <c r="EP84" i="1"/>
  <c r="EQ84" i="1"/>
  <c r="ER84" i="1"/>
  <c r="ES84" i="1"/>
  <c r="FN84" i="1"/>
  <c r="FO84" i="1"/>
  <c r="FP84" i="1"/>
  <c r="FR84" i="1"/>
  <c r="FS84" i="1"/>
  <c r="FT84" i="1"/>
  <c r="FU84" i="1"/>
  <c r="GQ84" i="1"/>
  <c r="GR84" i="1"/>
  <c r="GS84" i="1"/>
  <c r="GU84" i="1"/>
  <c r="GV84" i="1"/>
  <c r="GW84" i="1"/>
  <c r="GX84" i="1"/>
  <c r="HS84" i="1"/>
  <c r="HT84" i="1"/>
  <c r="HU84" i="1"/>
  <c r="HW84" i="1"/>
  <c r="HX84" i="1"/>
  <c r="HY84" i="1"/>
  <c r="HZ84" i="1"/>
  <c r="IU84" i="1"/>
  <c r="IV84" i="1"/>
  <c r="IW84" i="1"/>
  <c r="IY84" i="1"/>
  <c r="IZ84" i="1"/>
  <c r="JA84" i="1"/>
  <c r="JB84" i="1"/>
  <c r="JW84" i="1"/>
  <c r="JX84" i="1"/>
  <c r="JY84" i="1"/>
  <c r="KA84" i="1"/>
  <c r="KB84" i="1"/>
  <c r="KC84" i="1"/>
  <c r="KD84" i="1"/>
  <c r="KY84" i="1"/>
  <c r="KZ84" i="1"/>
  <c r="LA84" i="1"/>
  <c r="LC84" i="1"/>
  <c r="LD84" i="1"/>
  <c r="LE84" i="1"/>
  <c r="LF84" i="1"/>
  <c r="MB84" i="1"/>
  <c r="MC84" i="1"/>
  <c r="MD84" i="1"/>
  <c r="MF84" i="1"/>
  <c r="MG84" i="1"/>
  <c r="MH84" i="1"/>
  <c r="MI84" i="1"/>
  <c r="ND84" i="1"/>
  <c r="NE84" i="1"/>
  <c r="NF84" i="1"/>
  <c r="NH84" i="1"/>
  <c r="NI84" i="1"/>
  <c r="NJ84" i="1"/>
  <c r="NK84" i="1"/>
  <c r="OF84" i="1"/>
  <c r="OG84" i="1"/>
  <c r="OH84" i="1"/>
  <c r="OJ84" i="1"/>
  <c r="OK84" i="1"/>
  <c r="OL84" i="1"/>
  <c r="OM84" i="1"/>
  <c r="PH84" i="1"/>
  <c r="PI84" i="1"/>
  <c r="PJ84" i="1"/>
  <c r="PL84" i="1"/>
  <c r="PM84" i="1"/>
  <c r="PN84" i="1"/>
  <c r="PO84" i="1"/>
  <c r="QJ84" i="1"/>
  <c r="QK84" i="1"/>
  <c r="QL84" i="1"/>
  <c r="QN84" i="1"/>
  <c r="QO84" i="1"/>
  <c r="QP84" i="1"/>
  <c r="QQ84" i="1"/>
  <c r="RL84" i="1"/>
  <c r="RM84" i="1"/>
  <c r="RN84" i="1"/>
  <c r="RP84" i="1"/>
  <c r="RQ84" i="1"/>
  <c r="RR84" i="1"/>
  <c r="RS84" i="1"/>
  <c r="SN84" i="1"/>
  <c r="SO84" i="1"/>
  <c r="SP84" i="1"/>
  <c r="SR84" i="1"/>
  <c r="SS84" i="1"/>
  <c r="ST84" i="1"/>
  <c r="SU84" i="1"/>
  <c r="TP84" i="1"/>
  <c r="TQ84" i="1"/>
  <c r="TR84" i="1"/>
  <c r="TT84" i="1"/>
  <c r="TU84" i="1"/>
  <c r="TV84" i="1"/>
  <c r="TW84" i="1"/>
  <c r="UR84" i="1"/>
  <c r="US84" i="1"/>
  <c r="UT84" i="1"/>
  <c r="UV84" i="1"/>
  <c r="UW84" i="1"/>
  <c r="UX84" i="1"/>
  <c r="UY84" i="1"/>
  <c r="VT84" i="1"/>
  <c r="VU84" i="1"/>
  <c r="VV84" i="1"/>
  <c r="VX84" i="1"/>
  <c r="VY84" i="1"/>
  <c r="VZ84" i="1"/>
  <c r="WA84" i="1"/>
  <c r="AAK84" i="1"/>
  <c r="AAM84" i="1"/>
  <c r="AAO84" i="1"/>
  <c r="AAQ84" i="1"/>
  <c r="AAS84" i="1"/>
  <c r="AAU84" i="1"/>
  <c r="AAW84" i="1"/>
  <c r="AAY84" i="1"/>
  <c r="ABA84" i="1"/>
  <c r="ABC84" i="1"/>
  <c r="ABE84" i="1"/>
  <c r="ABH84" i="1"/>
  <c r="ABJ84" i="1"/>
  <c r="ABL84" i="1"/>
  <c r="ABN84" i="1"/>
  <c r="ABP84" i="1"/>
  <c r="ABS84" i="1"/>
  <c r="ABU84" i="1"/>
  <c r="ABW84" i="1"/>
  <c r="ABY84" i="1"/>
  <c r="ACA84" i="1"/>
  <c r="ACD84" i="1"/>
  <c r="ACF84" i="1"/>
  <c r="ACH84" i="1"/>
  <c r="ACJ84" i="1"/>
  <c r="ACL84" i="1"/>
  <c r="ACO84" i="1"/>
  <c r="ACQ84" i="1"/>
  <c r="ACS84" i="1"/>
  <c r="ACU84" i="1"/>
  <c r="ACW84" i="1"/>
  <c r="ACZ84" i="1"/>
  <c r="ADA84" i="1"/>
  <c r="ADC84" i="1"/>
  <c r="ADD84" i="1"/>
  <c r="ADF84" i="1"/>
  <c r="ADG84" i="1"/>
  <c r="ADI84" i="1"/>
  <c r="ADJ84" i="1"/>
  <c r="ADL84" i="1"/>
  <c r="ADM84" i="1"/>
  <c r="ADP84" i="1"/>
  <c r="ADQ84" i="1"/>
  <c r="ADS84" i="1"/>
  <c r="ADT84" i="1"/>
  <c r="ADV84" i="1"/>
  <c r="ADW84" i="1"/>
  <c r="ADY84" i="1"/>
  <c r="ADZ84" i="1"/>
  <c r="AEB84" i="1"/>
  <c r="AEC84" i="1"/>
  <c r="AEF84" i="1"/>
  <c r="AEG84" i="1"/>
  <c r="AEI84" i="1"/>
  <c r="AEJ84" i="1"/>
  <c r="AEL84" i="1"/>
  <c r="AEM84" i="1"/>
  <c r="AEO84" i="1"/>
  <c r="AEP84" i="1"/>
  <c r="AER84" i="1"/>
  <c r="AES84" i="1"/>
  <c r="AEW84" i="1"/>
  <c r="AEY84" i="1"/>
  <c r="AFB84" i="1"/>
  <c r="AFD84" i="1"/>
  <c r="AFG84" i="1"/>
  <c r="AFI84" i="1"/>
  <c r="AFL84" i="1"/>
  <c r="AFN84" i="1"/>
  <c r="AFQ84" i="1"/>
  <c r="AFS84" i="1"/>
  <c r="AFW84" i="1"/>
  <c r="AFZ84" i="1"/>
  <c r="AGA84" i="1"/>
  <c r="AGD84" i="1"/>
  <c r="AGE84" i="1"/>
  <c r="AGH84" i="1"/>
  <c r="AGI84" i="1"/>
  <c r="AGL84" i="1"/>
  <c r="AGM84" i="1"/>
  <c r="AGP84" i="1"/>
  <c r="AGQ84" i="1"/>
  <c r="AGT84" i="1"/>
  <c r="AGU84" i="1"/>
  <c r="AGX84" i="1"/>
  <c r="AGY84" i="1"/>
  <c r="AHB84" i="1"/>
  <c r="AHC84" i="1"/>
  <c r="AHF84" i="1"/>
  <c r="AHG84" i="1"/>
  <c r="AHJ84" i="1"/>
  <c r="AHK84" i="1"/>
  <c r="AHM84" i="1"/>
  <c r="AHN84" i="1"/>
  <c r="AHO84" i="1"/>
  <c r="AHP84" i="1"/>
  <c r="AHQ84" i="1"/>
  <c r="AHR84" i="1"/>
  <c r="AHS84" i="1"/>
  <c r="AHT84" i="1"/>
  <c r="AHU84" i="1"/>
  <c r="C85" i="1"/>
  <c r="E85" i="1"/>
  <c r="F85" i="1"/>
  <c r="G85" i="1"/>
  <c r="J85" i="1"/>
  <c r="K85" i="1"/>
  <c r="L85" i="1"/>
  <c r="N85" i="1"/>
  <c r="O85" i="1"/>
  <c r="Q85" i="1"/>
  <c r="R85" i="1"/>
  <c r="U85" i="1"/>
  <c r="V85" i="1"/>
  <c r="Y85" i="1"/>
  <c r="Z85" i="1"/>
  <c r="AA85" i="1"/>
  <c r="AB85" i="1"/>
  <c r="AD85" i="1"/>
  <c r="AF85" i="1"/>
  <c r="AI85" i="1"/>
  <c r="AK85" i="1"/>
  <c r="AM85" i="1"/>
  <c r="AO85" i="1"/>
  <c r="AR85" i="1"/>
  <c r="AS85" i="1"/>
  <c r="AV85" i="1"/>
  <c r="AW85" i="1"/>
  <c r="AX85" i="1"/>
  <c r="AZ85" i="1"/>
  <c r="BA85" i="1"/>
  <c r="BB85" i="1"/>
  <c r="BC85" i="1"/>
  <c r="BE85" i="1"/>
  <c r="BF85" i="1"/>
  <c r="BG85" i="1"/>
  <c r="BH85" i="1"/>
  <c r="CC85" i="1"/>
  <c r="CD85" i="1"/>
  <c r="CE85" i="1"/>
  <c r="CG85" i="1"/>
  <c r="CH85" i="1"/>
  <c r="CI85" i="1"/>
  <c r="CJ85" i="1"/>
  <c r="CL85" i="1"/>
  <c r="CM85" i="1"/>
  <c r="CN85" i="1"/>
  <c r="CO85" i="1"/>
  <c r="DJ85" i="1"/>
  <c r="DK85" i="1"/>
  <c r="DL85" i="1"/>
  <c r="DN85" i="1"/>
  <c r="DO85" i="1"/>
  <c r="DP85" i="1"/>
  <c r="DQ85" i="1"/>
  <c r="EL85" i="1"/>
  <c r="EM85" i="1"/>
  <c r="EN85" i="1"/>
  <c r="EP85" i="1"/>
  <c r="EQ85" i="1"/>
  <c r="ER85" i="1"/>
  <c r="ES85" i="1"/>
  <c r="FN85" i="1"/>
  <c r="FO85" i="1"/>
  <c r="FP85" i="1"/>
  <c r="FR85" i="1"/>
  <c r="FS85" i="1"/>
  <c r="FT85" i="1"/>
  <c r="FU85" i="1"/>
  <c r="GQ85" i="1"/>
  <c r="GR85" i="1"/>
  <c r="GS85" i="1"/>
  <c r="GU85" i="1"/>
  <c r="GV85" i="1"/>
  <c r="GW85" i="1"/>
  <c r="GX85" i="1"/>
  <c r="HS85" i="1"/>
  <c r="HT85" i="1"/>
  <c r="HU85" i="1"/>
  <c r="HW85" i="1"/>
  <c r="HX85" i="1"/>
  <c r="HY85" i="1"/>
  <c r="HZ85" i="1"/>
  <c r="IU85" i="1"/>
  <c r="IV85" i="1"/>
  <c r="IW85" i="1"/>
  <c r="IY85" i="1"/>
  <c r="IZ85" i="1"/>
  <c r="JA85" i="1"/>
  <c r="JB85" i="1"/>
  <c r="JW85" i="1"/>
  <c r="JX85" i="1"/>
  <c r="JY85" i="1"/>
  <c r="KA85" i="1"/>
  <c r="KB85" i="1"/>
  <c r="KC85" i="1"/>
  <c r="KD85" i="1"/>
  <c r="KY85" i="1"/>
  <c r="KZ85" i="1"/>
  <c r="LA85" i="1"/>
  <c r="LC85" i="1"/>
  <c r="LD85" i="1"/>
  <c r="LE85" i="1"/>
  <c r="LF85" i="1"/>
  <c r="MB85" i="1"/>
  <c r="MC85" i="1"/>
  <c r="MD85" i="1"/>
  <c r="MF85" i="1"/>
  <c r="MG85" i="1"/>
  <c r="MH85" i="1"/>
  <c r="MI85" i="1"/>
  <c r="ND85" i="1"/>
  <c r="NE85" i="1"/>
  <c r="NF85" i="1"/>
  <c r="NH85" i="1"/>
  <c r="NI85" i="1"/>
  <c r="NJ85" i="1"/>
  <c r="NK85" i="1"/>
  <c r="OF85" i="1"/>
  <c r="OG85" i="1"/>
  <c r="OH85" i="1"/>
  <c r="OJ85" i="1"/>
  <c r="OK85" i="1"/>
  <c r="OL85" i="1"/>
  <c r="OM85" i="1"/>
  <c r="PH85" i="1"/>
  <c r="PI85" i="1"/>
  <c r="PJ85" i="1"/>
  <c r="PL85" i="1"/>
  <c r="PM85" i="1"/>
  <c r="PN85" i="1"/>
  <c r="PO85" i="1"/>
  <c r="QJ85" i="1"/>
  <c r="QK85" i="1"/>
  <c r="QL85" i="1"/>
  <c r="QN85" i="1"/>
  <c r="QO85" i="1"/>
  <c r="QP85" i="1"/>
  <c r="QQ85" i="1"/>
  <c r="RL85" i="1"/>
  <c r="RM85" i="1"/>
  <c r="RN85" i="1"/>
  <c r="RP85" i="1"/>
  <c r="RQ85" i="1"/>
  <c r="RR85" i="1"/>
  <c r="RS85" i="1"/>
  <c r="SN85" i="1"/>
  <c r="SO85" i="1"/>
  <c r="SP85" i="1"/>
  <c r="SR85" i="1"/>
  <c r="SS85" i="1"/>
  <c r="ST85" i="1"/>
  <c r="SU85" i="1"/>
  <c r="TP85" i="1"/>
  <c r="TQ85" i="1"/>
  <c r="TR85" i="1"/>
  <c r="TT85" i="1"/>
  <c r="TU85" i="1"/>
  <c r="TV85" i="1"/>
  <c r="TW85" i="1"/>
  <c r="UR85" i="1"/>
  <c r="US85" i="1"/>
  <c r="UT85" i="1"/>
  <c r="UV85" i="1"/>
  <c r="UW85" i="1"/>
  <c r="UX85" i="1"/>
  <c r="UY85" i="1"/>
  <c r="VT85" i="1"/>
  <c r="VU85" i="1"/>
  <c r="VV85" i="1"/>
  <c r="VX85" i="1"/>
  <c r="VY85" i="1"/>
  <c r="VZ85" i="1"/>
  <c r="WA85" i="1"/>
  <c r="AAK85" i="1"/>
  <c r="AAM85" i="1"/>
  <c r="AAO85" i="1"/>
  <c r="AAQ85" i="1"/>
  <c r="AAS85" i="1"/>
  <c r="AAU85" i="1"/>
  <c r="AAW85" i="1"/>
  <c r="AAY85" i="1"/>
  <c r="ABA85" i="1"/>
  <c r="ABC85" i="1"/>
  <c r="ABE85" i="1"/>
  <c r="ABH85" i="1"/>
  <c r="ABJ85" i="1"/>
  <c r="ABL85" i="1"/>
  <c r="ABN85" i="1"/>
  <c r="ABP85" i="1"/>
  <c r="ABS85" i="1"/>
  <c r="ABU85" i="1"/>
  <c r="ABW85" i="1"/>
  <c r="ABY85" i="1"/>
  <c r="ACA85" i="1"/>
  <c r="ACD85" i="1"/>
  <c r="ACF85" i="1"/>
  <c r="ACH85" i="1"/>
  <c r="ACJ85" i="1"/>
  <c r="ACL85" i="1"/>
  <c r="ACO85" i="1"/>
  <c r="ACQ85" i="1"/>
  <c r="ACS85" i="1"/>
  <c r="ACU85" i="1"/>
  <c r="ACW85" i="1"/>
  <c r="ACZ85" i="1"/>
  <c r="ADA85" i="1"/>
  <c r="ADC85" i="1"/>
  <c r="ADD85" i="1"/>
  <c r="ADF85" i="1"/>
  <c r="ADG85" i="1"/>
  <c r="ADI85" i="1"/>
  <c r="ADJ85" i="1"/>
  <c r="ADL85" i="1"/>
  <c r="ADM85" i="1"/>
  <c r="ADP85" i="1"/>
  <c r="ADQ85" i="1"/>
  <c r="ADS85" i="1"/>
  <c r="ADT85" i="1"/>
  <c r="ADV85" i="1"/>
  <c r="ADW85" i="1"/>
  <c r="ADY85" i="1"/>
  <c r="ADZ85" i="1"/>
  <c r="AEB85" i="1"/>
  <c r="AEC85" i="1"/>
  <c r="AEF85" i="1"/>
  <c r="AEG85" i="1"/>
  <c r="AEI85" i="1"/>
  <c r="AEJ85" i="1"/>
  <c r="AEL85" i="1"/>
  <c r="AEM85" i="1"/>
  <c r="AEO85" i="1"/>
  <c r="AEP85" i="1"/>
  <c r="AER85" i="1"/>
  <c r="AES85" i="1"/>
  <c r="AEW85" i="1"/>
  <c r="AEY85" i="1"/>
  <c r="AFB85" i="1"/>
  <c r="AFD85" i="1"/>
  <c r="AFG85" i="1"/>
  <c r="AFI85" i="1"/>
  <c r="AFL85" i="1"/>
  <c r="AFN85" i="1"/>
  <c r="AFQ85" i="1"/>
  <c r="AFS85" i="1"/>
  <c r="AFW85" i="1"/>
  <c r="AFZ85" i="1"/>
  <c r="AGA85" i="1"/>
  <c r="AGD85" i="1"/>
  <c r="AGE85" i="1"/>
  <c r="AGH85" i="1"/>
  <c r="AGI85" i="1"/>
  <c r="AGL85" i="1"/>
  <c r="AGM85" i="1"/>
  <c r="AGP85" i="1"/>
  <c r="AGQ85" i="1"/>
  <c r="AGT85" i="1"/>
  <c r="AGU85" i="1"/>
  <c r="AGX85" i="1"/>
  <c r="AGY85" i="1"/>
  <c r="AHB85" i="1"/>
  <c r="AHC85" i="1"/>
  <c r="AHF85" i="1"/>
  <c r="AHG85" i="1"/>
  <c r="AHJ85" i="1"/>
  <c r="AHK85" i="1"/>
  <c r="AHM85" i="1"/>
  <c r="AHN85" i="1"/>
  <c r="AHO85" i="1"/>
  <c r="AHP85" i="1"/>
  <c r="AHQ85" i="1"/>
  <c r="AHR85" i="1"/>
  <c r="AHS85" i="1"/>
  <c r="AHT85" i="1"/>
  <c r="AHU85" i="1"/>
  <c r="C86" i="1"/>
  <c r="E86" i="1"/>
  <c r="F86" i="1"/>
  <c r="G86" i="1"/>
  <c r="J86" i="1"/>
  <c r="K86" i="1"/>
  <c r="L86" i="1"/>
  <c r="N86" i="1"/>
  <c r="O86" i="1"/>
  <c r="Q86" i="1"/>
  <c r="R86" i="1"/>
  <c r="U86" i="1"/>
  <c r="V86" i="1"/>
  <c r="Y86" i="1"/>
  <c r="Z86" i="1"/>
  <c r="AA86" i="1"/>
  <c r="AB86" i="1"/>
  <c r="AD86" i="1"/>
  <c r="AF86" i="1"/>
  <c r="AI86" i="1"/>
  <c r="AK86" i="1"/>
  <c r="AM86" i="1"/>
  <c r="AO86" i="1"/>
  <c r="AR86" i="1"/>
  <c r="AS86" i="1"/>
  <c r="AV86" i="1"/>
  <c r="AW86" i="1"/>
  <c r="AX86" i="1"/>
  <c r="AZ86" i="1"/>
  <c r="BA86" i="1"/>
  <c r="BB86" i="1"/>
  <c r="BC86" i="1"/>
  <c r="BE86" i="1"/>
  <c r="BF86" i="1"/>
  <c r="BG86" i="1"/>
  <c r="BH86" i="1"/>
  <c r="CC86" i="1"/>
  <c r="CD86" i="1"/>
  <c r="CE86" i="1"/>
  <c r="CG86" i="1"/>
  <c r="CH86" i="1"/>
  <c r="CI86" i="1"/>
  <c r="CJ86" i="1"/>
  <c r="CL86" i="1"/>
  <c r="CM86" i="1"/>
  <c r="CN86" i="1"/>
  <c r="CO86" i="1"/>
  <c r="DJ86" i="1"/>
  <c r="DK86" i="1"/>
  <c r="DL86" i="1"/>
  <c r="DN86" i="1"/>
  <c r="DO86" i="1"/>
  <c r="DP86" i="1"/>
  <c r="DQ86" i="1"/>
  <c r="EL86" i="1"/>
  <c r="EM86" i="1"/>
  <c r="EN86" i="1"/>
  <c r="EP86" i="1"/>
  <c r="EQ86" i="1"/>
  <c r="ER86" i="1"/>
  <c r="ES86" i="1"/>
  <c r="FN86" i="1"/>
  <c r="FO86" i="1"/>
  <c r="FP86" i="1"/>
  <c r="FR86" i="1"/>
  <c r="FS86" i="1"/>
  <c r="FT86" i="1"/>
  <c r="FU86" i="1"/>
  <c r="GQ86" i="1"/>
  <c r="GR86" i="1"/>
  <c r="GS86" i="1"/>
  <c r="GU86" i="1"/>
  <c r="GV86" i="1"/>
  <c r="GW86" i="1"/>
  <c r="GX86" i="1"/>
  <c r="HS86" i="1"/>
  <c r="HT86" i="1"/>
  <c r="HU86" i="1"/>
  <c r="HW86" i="1"/>
  <c r="HX86" i="1"/>
  <c r="HY86" i="1"/>
  <c r="HZ86" i="1"/>
  <c r="IU86" i="1"/>
  <c r="IV86" i="1"/>
  <c r="IW86" i="1"/>
  <c r="IY86" i="1"/>
  <c r="IZ86" i="1"/>
  <c r="JA86" i="1"/>
  <c r="JB86" i="1"/>
  <c r="JW86" i="1"/>
  <c r="JX86" i="1"/>
  <c r="JY86" i="1"/>
  <c r="KA86" i="1"/>
  <c r="KB86" i="1"/>
  <c r="KC86" i="1"/>
  <c r="KD86" i="1"/>
  <c r="KY86" i="1"/>
  <c r="KZ86" i="1"/>
  <c r="LA86" i="1"/>
  <c r="LC86" i="1"/>
  <c r="LD86" i="1"/>
  <c r="LE86" i="1"/>
  <c r="LF86" i="1"/>
  <c r="MB86" i="1"/>
  <c r="MC86" i="1"/>
  <c r="MD86" i="1"/>
  <c r="MF86" i="1"/>
  <c r="MG86" i="1"/>
  <c r="MH86" i="1"/>
  <c r="MI86" i="1"/>
  <c r="ND86" i="1"/>
  <c r="NE86" i="1"/>
  <c r="NF86" i="1"/>
  <c r="NH86" i="1"/>
  <c r="NI86" i="1"/>
  <c r="NJ86" i="1"/>
  <c r="NK86" i="1"/>
  <c r="OF86" i="1"/>
  <c r="OG86" i="1"/>
  <c r="OH86" i="1"/>
  <c r="OJ86" i="1"/>
  <c r="OK86" i="1"/>
  <c r="OL86" i="1"/>
  <c r="OM86" i="1"/>
  <c r="PH86" i="1"/>
  <c r="PI86" i="1"/>
  <c r="PJ86" i="1"/>
  <c r="PL86" i="1"/>
  <c r="PM86" i="1"/>
  <c r="PN86" i="1"/>
  <c r="PO86" i="1"/>
  <c r="QJ86" i="1"/>
  <c r="QK86" i="1"/>
  <c r="QL86" i="1"/>
  <c r="QN86" i="1"/>
  <c r="QO86" i="1"/>
  <c r="QP86" i="1"/>
  <c r="QQ86" i="1"/>
  <c r="RL86" i="1"/>
  <c r="RM86" i="1"/>
  <c r="RN86" i="1"/>
  <c r="RP86" i="1"/>
  <c r="RQ86" i="1"/>
  <c r="RR86" i="1"/>
  <c r="RS86" i="1"/>
  <c r="SN86" i="1"/>
  <c r="SO86" i="1"/>
  <c r="SP86" i="1"/>
  <c r="SR86" i="1"/>
  <c r="SS86" i="1"/>
  <c r="ST86" i="1"/>
  <c r="SU86" i="1"/>
  <c r="TP86" i="1"/>
  <c r="TQ86" i="1"/>
  <c r="TR86" i="1"/>
  <c r="TT86" i="1"/>
  <c r="TU86" i="1"/>
  <c r="TV86" i="1"/>
  <c r="TW86" i="1"/>
  <c r="UR86" i="1"/>
  <c r="US86" i="1"/>
  <c r="UT86" i="1"/>
  <c r="UV86" i="1"/>
  <c r="UW86" i="1"/>
  <c r="UX86" i="1"/>
  <c r="UY86" i="1"/>
  <c r="VT86" i="1"/>
  <c r="VU86" i="1"/>
  <c r="VV86" i="1"/>
  <c r="VX86" i="1"/>
  <c r="VY86" i="1"/>
  <c r="VZ86" i="1"/>
  <c r="WA86" i="1"/>
  <c r="AAK86" i="1"/>
  <c r="AAM86" i="1"/>
  <c r="AAO86" i="1"/>
  <c r="AAQ86" i="1"/>
  <c r="AAS86" i="1"/>
  <c r="AAU86" i="1"/>
  <c r="AAW86" i="1"/>
  <c r="AAY86" i="1"/>
  <c r="ABA86" i="1"/>
  <c r="ABC86" i="1"/>
  <c r="ABE86" i="1"/>
  <c r="ABH86" i="1"/>
  <c r="ABJ86" i="1"/>
  <c r="ABL86" i="1"/>
  <c r="ABN86" i="1"/>
  <c r="ABP86" i="1"/>
  <c r="ABS86" i="1"/>
  <c r="ABU86" i="1"/>
  <c r="ABW86" i="1"/>
  <c r="ABY86" i="1"/>
  <c r="ACA86" i="1"/>
  <c r="ACD86" i="1"/>
  <c r="ACF86" i="1"/>
  <c r="ACH86" i="1"/>
  <c r="ACJ86" i="1"/>
  <c r="ACL86" i="1"/>
  <c r="ACO86" i="1"/>
  <c r="ACQ86" i="1"/>
  <c r="ACS86" i="1"/>
  <c r="ACU86" i="1"/>
  <c r="ACW86" i="1"/>
  <c r="ACZ86" i="1"/>
  <c r="ADA86" i="1"/>
  <c r="ADC86" i="1"/>
  <c r="ADD86" i="1"/>
  <c r="ADF86" i="1"/>
  <c r="ADG86" i="1"/>
  <c r="ADI86" i="1"/>
  <c r="ADJ86" i="1"/>
  <c r="ADL86" i="1"/>
  <c r="ADM86" i="1"/>
  <c r="ADP86" i="1"/>
  <c r="ADQ86" i="1"/>
  <c r="ADS86" i="1"/>
  <c r="ADT86" i="1"/>
  <c r="ADV86" i="1"/>
  <c r="ADW86" i="1"/>
  <c r="ADY86" i="1"/>
  <c r="ADZ86" i="1"/>
  <c r="AEB86" i="1"/>
  <c r="AEC86" i="1"/>
  <c r="AEF86" i="1"/>
  <c r="AEG86" i="1"/>
  <c r="AEI86" i="1"/>
  <c r="AEJ86" i="1"/>
  <c r="AEL86" i="1"/>
  <c r="AEM86" i="1"/>
  <c r="AEO86" i="1"/>
  <c r="AEP86" i="1"/>
  <c r="AER86" i="1"/>
  <c r="AES86" i="1"/>
  <c r="AEW86" i="1"/>
  <c r="AEY86" i="1"/>
  <c r="AFB86" i="1"/>
  <c r="AFD86" i="1"/>
  <c r="AFG86" i="1"/>
  <c r="AFI86" i="1"/>
  <c r="AFL86" i="1"/>
  <c r="AFN86" i="1"/>
  <c r="AFQ86" i="1"/>
  <c r="AFS86" i="1"/>
  <c r="AFW86" i="1"/>
  <c r="AFZ86" i="1"/>
  <c r="AGA86" i="1"/>
  <c r="AGD86" i="1"/>
  <c r="AGE86" i="1"/>
  <c r="AGH86" i="1"/>
  <c r="AGI86" i="1"/>
  <c r="AGL86" i="1"/>
  <c r="AGM86" i="1"/>
  <c r="AGP86" i="1"/>
  <c r="AGQ86" i="1"/>
  <c r="AGT86" i="1"/>
  <c r="AGU86" i="1"/>
  <c r="AGX86" i="1"/>
  <c r="AGY86" i="1"/>
  <c r="AHB86" i="1"/>
  <c r="AHC86" i="1"/>
  <c r="AHF86" i="1"/>
  <c r="AHG86" i="1"/>
  <c r="AHJ86" i="1"/>
  <c r="AHK86" i="1"/>
  <c r="AHM86" i="1"/>
  <c r="AHN86" i="1"/>
  <c r="AHO86" i="1"/>
  <c r="AHP86" i="1"/>
  <c r="AHQ86" i="1"/>
  <c r="AHR86" i="1"/>
  <c r="AHS86" i="1"/>
  <c r="AHT86" i="1"/>
  <c r="AHU86" i="1"/>
  <c r="C87" i="1"/>
  <c r="E87" i="1"/>
  <c r="F87" i="1"/>
  <c r="G87" i="1"/>
  <c r="J87" i="1"/>
  <c r="K87" i="1"/>
  <c r="L87" i="1"/>
  <c r="N87" i="1"/>
  <c r="O87" i="1"/>
  <c r="Q87" i="1"/>
  <c r="R87" i="1"/>
  <c r="U87" i="1"/>
  <c r="V87" i="1"/>
  <c r="Y87" i="1"/>
  <c r="Z87" i="1"/>
  <c r="AA87" i="1"/>
  <c r="AB87" i="1"/>
  <c r="AD87" i="1"/>
  <c r="AF87" i="1"/>
  <c r="AI87" i="1"/>
  <c r="AK87" i="1"/>
  <c r="AM87" i="1"/>
  <c r="AO87" i="1"/>
  <c r="AR87" i="1"/>
  <c r="AS87" i="1"/>
  <c r="AV87" i="1"/>
  <c r="AW87" i="1"/>
  <c r="AX87" i="1"/>
  <c r="AZ87" i="1"/>
  <c r="BA87" i="1"/>
  <c r="BB87" i="1"/>
  <c r="BC87" i="1"/>
  <c r="BE87" i="1"/>
  <c r="BF87" i="1"/>
  <c r="BG87" i="1"/>
  <c r="BH87" i="1"/>
  <c r="CC87" i="1"/>
  <c r="CD87" i="1"/>
  <c r="CE87" i="1"/>
  <c r="CG87" i="1"/>
  <c r="CH87" i="1"/>
  <c r="CI87" i="1"/>
  <c r="CJ87" i="1"/>
  <c r="CL87" i="1"/>
  <c r="CM87" i="1"/>
  <c r="CN87" i="1"/>
  <c r="CO87" i="1"/>
  <c r="DJ87" i="1"/>
  <c r="DK87" i="1"/>
  <c r="DL87" i="1"/>
  <c r="DN87" i="1"/>
  <c r="DO87" i="1"/>
  <c r="DP87" i="1"/>
  <c r="DQ87" i="1"/>
  <c r="EL87" i="1"/>
  <c r="EM87" i="1"/>
  <c r="EN87" i="1"/>
  <c r="EP87" i="1"/>
  <c r="EQ87" i="1"/>
  <c r="ER87" i="1"/>
  <c r="ES87" i="1"/>
  <c r="FN87" i="1"/>
  <c r="FO87" i="1"/>
  <c r="FP87" i="1"/>
  <c r="FR87" i="1"/>
  <c r="FS87" i="1"/>
  <c r="FT87" i="1"/>
  <c r="FU87" i="1"/>
  <c r="GQ87" i="1"/>
  <c r="GR87" i="1"/>
  <c r="GS87" i="1"/>
  <c r="GU87" i="1"/>
  <c r="GV87" i="1"/>
  <c r="GW87" i="1"/>
  <c r="GX87" i="1"/>
  <c r="HS87" i="1"/>
  <c r="HT87" i="1"/>
  <c r="HU87" i="1"/>
  <c r="HW87" i="1"/>
  <c r="HX87" i="1"/>
  <c r="HY87" i="1"/>
  <c r="HZ87" i="1"/>
  <c r="IU87" i="1"/>
  <c r="IV87" i="1"/>
  <c r="IW87" i="1"/>
  <c r="IY87" i="1"/>
  <c r="IZ87" i="1"/>
  <c r="JA87" i="1"/>
  <c r="JB87" i="1"/>
  <c r="JW87" i="1"/>
  <c r="JX87" i="1"/>
  <c r="JY87" i="1"/>
  <c r="KA87" i="1"/>
  <c r="KB87" i="1"/>
  <c r="KC87" i="1"/>
  <c r="KD87" i="1"/>
  <c r="KY87" i="1"/>
  <c r="KZ87" i="1"/>
  <c r="LA87" i="1"/>
  <c r="LC87" i="1"/>
  <c r="LD87" i="1"/>
  <c r="LE87" i="1"/>
  <c r="LF87" i="1"/>
  <c r="MB87" i="1"/>
  <c r="MC87" i="1"/>
  <c r="MD87" i="1"/>
  <c r="MF87" i="1"/>
  <c r="MG87" i="1"/>
  <c r="MH87" i="1"/>
  <c r="MI87" i="1"/>
  <c r="ND87" i="1"/>
  <c r="NE87" i="1"/>
  <c r="NF87" i="1"/>
  <c r="NH87" i="1"/>
  <c r="NI87" i="1"/>
  <c r="NJ87" i="1"/>
  <c r="NK87" i="1"/>
  <c r="OF87" i="1"/>
  <c r="OG87" i="1"/>
  <c r="OH87" i="1"/>
  <c r="OJ87" i="1"/>
  <c r="OK87" i="1"/>
  <c r="OL87" i="1"/>
  <c r="OM87" i="1"/>
  <c r="PH87" i="1"/>
  <c r="PI87" i="1"/>
  <c r="PJ87" i="1"/>
  <c r="PL87" i="1"/>
  <c r="PM87" i="1"/>
  <c r="PN87" i="1"/>
  <c r="PO87" i="1"/>
  <c r="QJ87" i="1"/>
  <c r="QK87" i="1"/>
  <c r="QL87" i="1"/>
  <c r="QN87" i="1"/>
  <c r="QO87" i="1"/>
  <c r="QP87" i="1"/>
  <c r="QQ87" i="1"/>
  <c r="RL87" i="1"/>
  <c r="RM87" i="1"/>
  <c r="RN87" i="1"/>
  <c r="RP87" i="1"/>
  <c r="RQ87" i="1"/>
  <c r="RR87" i="1"/>
  <c r="RS87" i="1"/>
  <c r="SN87" i="1"/>
  <c r="SO87" i="1"/>
  <c r="SP87" i="1"/>
  <c r="SR87" i="1"/>
  <c r="SS87" i="1"/>
  <c r="ST87" i="1"/>
  <c r="SU87" i="1"/>
  <c r="TP87" i="1"/>
  <c r="TQ87" i="1"/>
  <c r="TR87" i="1"/>
  <c r="TT87" i="1"/>
  <c r="TU87" i="1"/>
  <c r="TV87" i="1"/>
  <c r="TW87" i="1"/>
  <c r="UR87" i="1"/>
  <c r="US87" i="1"/>
  <c r="UT87" i="1"/>
  <c r="UV87" i="1"/>
  <c r="UW87" i="1"/>
  <c r="UX87" i="1"/>
  <c r="UY87" i="1"/>
  <c r="VT87" i="1"/>
  <c r="VU87" i="1"/>
  <c r="VV87" i="1"/>
  <c r="VX87" i="1"/>
  <c r="VY87" i="1"/>
  <c r="VZ87" i="1"/>
  <c r="WA87" i="1"/>
  <c r="AAK87" i="1"/>
  <c r="AAM87" i="1"/>
  <c r="AAO87" i="1"/>
  <c r="AAQ87" i="1"/>
  <c r="AAS87" i="1"/>
  <c r="AAU87" i="1"/>
  <c r="AAW87" i="1"/>
  <c r="AAY87" i="1"/>
  <c r="ABA87" i="1"/>
  <c r="ABC87" i="1"/>
  <c r="ABE87" i="1"/>
  <c r="ABH87" i="1"/>
  <c r="ABJ87" i="1"/>
  <c r="ABL87" i="1"/>
  <c r="ABN87" i="1"/>
  <c r="ABP87" i="1"/>
  <c r="ABS87" i="1"/>
  <c r="ABU87" i="1"/>
  <c r="ABW87" i="1"/>
  <c r="ABY87" i="1"/>
  <c r="ACA87" i="1"/>
  <c r="ACD87" i="1"/>
  <c r="ACF87" i="1"/>
  <c r="ACH87" i="1"/>
  <c r="ACJ87" i="1"/>
  <c r="ACL87" i="1"/>
  <c r="ACO87" i="1"/>
  <c r="ACQ87" i="1"/>
  <c r="ACS87" i="1"/>
  <c r="ACU87" i="1"/>
  <c r="ACW87" i="1"/>
  <c r="ACZ87" i="1"/>
  <c r="ADA87" i="1"/>
  <c r="ADC87" i="1"/>
  <c r="ADD87" i="1"/>
  <c r="ADF87" i="1"/>
  <c r="ADG87" i="1"/>
  <c r="ADI87" i="1"/>
  <c r="ADJ87" i="1"/>
  <c r="ADL87" i="1"/>
  <c r="ADM87" i="1"/>
  <c r="ADP87" i="1"/>
  <c r="ADQ87" i="1"/>
  <c r="ADS87" i="1"/>
  <c r="ADT87" i="1"/>
  <c r="ADV87" i="1"/>
  <c r="ADW87" i="1"/>
  <c r="ADY87" i="1"/>
  <c r="ADZ87" i="1"/>
  <c r="AEB87" i="1"/>
  <c r="AEC87" i="1"/>
  <c r="AEF87" i="1"/>
  <c r="AEG87" i="1"/>
  <c r="AEI87" i="1"/>
  <c r="AEJ87" i="1"/>
  <c r="AEL87" i="1"/>
  <c r="AEM87" i="1"/>
  <c r="AEO87" i="1"/>
  <c r="AEP87" i="1"/>
  <c r="AER87" i="1"/>
  <c r="AES87" i="1"/>
  <c r="AEW87" i="1"/>
  <c r="AEY87" i="1"/>
  <c r="AFB87" i="1"/>
  <c r="AFD87" i="1"/>
  <c r="AFG87" i="1"/>
  <c r="AFI87" i="1"/>
  <c r="AFL87" i="1"/>
  <c r="AFN87" i="1"/>
  <c r="AFQ87" i="1"/>
  <c r="AFS87" i="1"/>
  <c r="AFW87" i="1"/>
  <c r="AFZ87" i="1"/>
  <c r="AGA87" i="1"/>
  <c r="AGD87" i="1"/>
  <c r="AGE87" i="1"/>
  <c r="AGH87" i="1"/>
  <c r="AGI87" i="1"/>
  <c r="AGL87" i="1"/>
  <c r="AGM87" i="1"/>
  <c r="AGP87" i="1"/>
  <c r="AGQ87" i="1"/>
  <c r="AGT87" i="1"/>
  <c r="AGU87" i="1"/>
  <c r="AGX87" i="1"/>
  <c r="AGY87" i="1"/>
  <c r="AHB87" i="1"/>
  <c r="AHC87" i="1"/>
  <c r="AHF87" i="1"/>
  <c r="AHG87" i="1"/>
  <c r="AHJ87" i="1"/>
  <c r="AHK87" i="1"/>
  <c r="AHM87" i="1"/>
  <c r="AHN87" i="1"/>
  <c r="AHO87" i="1"/>
  <c r="AHP87" i="1"/>
  <c r="AHQ87" i="1"/>
  <c r="AHR87" i="1"/>
  <c r="AHS87" i="1"/>
  <c r="AHT87" i="1"/>
  <c r="AHU87" i="1"/>
  <c r="C88" i="1"/>
  <c r="E88" i="1"/>
  <c r="F88" i="1"/>
  <c r="G88" i="1"/>
  <c r="J88" i="1"/>
  <c r="K88" i="1"/>
  <c r="L88" i="1"/>
  <c r="N88" i="1"/>
  <c r="O88" i="1"/>
  <c r="Q88" i="1"/>
  <c r="R88" i="1"/>
  <c r="U88" i="1"/>
  <c r="V88" i="1"/>
  <c r="Y88" i="1"/>
  <c r="Z88" i="1"/>
  <c r="AA88" i="1"/>
  <c r="AB88" i="1"/>
  <c r="AD88" i="1"/>
  <c r="AF88" i="1"/>
  <c r="AI88" i="1"/>
  <c r="AK88" i="1"/>
  <c r="AM88" i="1"/>
  <c r="AO88" i="1"/>
  <c r="AR88" i="1"/>
  <c r="AS88" i="1"/>
  <c r="AV88" i="1"/>
  <c r="AW88" i="1"/>
  <c r="AX88" i="1"/>
  <c r="AZ88" i="1"/>
  <c r="BA88" i="1"/>
  <c r="BB88" i="1"/>
  <c r="BC88" i="1"/>
  <c r="BE88" i="1"/>
  <c r="BF88" i="1"/>
  <c r="BG88" i="1"/>
  <c r="BH88" i="1"/>
  <c r="CC88" i="1"/>
  <c r="CD88" i="1"/>
  <c r="CE88" i="1"/>
  <c r="CG88" i="1"/>
  <c r="CH88" i="1"/>
  <c r="CI88" i="1"/>
  <c r="CJ88" i="1"/>
  <c r="CL88" i="1"/>
  <c r="CM88" i="1"/>
  <c r="CN88" i="1"/>
  <c r="CO88" i="1"/>
  <c r="DJ88" i="1"/>
  <c r="DK88" i="1"/>
  <c r="DL88" i="1"/>
  <c r="DN88" i="1"/>
  <c r="DO88" i="1"/>
  <c r="DP88" i="1"/>
  <c r="DQ88" i="1"/>
  <c r="EL88" i="1"/>
  <c r="EM88" i="1"/>
  <c r="EN88" i="1"/>
  <c r="EP88" i="1"/>
  <c r="EQ88" i="1"/>
  <c r="ER88" i="1"/>
  <c r="ES88" i="1"/>
  <c r="FN88" i="1"/>
  <c r="FO88" i="1"/>
  <c r="FP88" i="1"/>
  <c r="FR88" i="1"/>
  <c r="FS88" i="1"/>
  <c r="FT88" i="1"/>
  <c r="FU88" i="1"/>
  <c r="GQ88" i="1"/>
  <c r="GR88" i="1"/>
  <c r="GS88" i="1"/>
  <c r="GU88" i="1"/>
  <c r="GV88" i="1"/>
  <c r="GW88" i="1"/>
  <c r="GX88" i="1"/>
  <c r="HS88" i="1"/>
  <c r="HT88" i="1"/>
  <c r="HU88" i="1"/>
  <c r="HW88" i="1"/>
  <c r="HX88" i="1"/>
  <c r="HY88" i="1"/>
  <c r="HZ88" i="1"/>
  <c r="IU88" i="1"/>
  <c r="IV88" i="1"/>
  <c r="IW88" i="1"/>
  <c r="IY88" i="1"/>
  <c r="IZ88" i="1"/>
  <c r="JA88" i="1"/>
  <c r="JB88" i="1"/>
  <c r="JW88" i="1"/>
  <c r="JX88" i="1"/>
  <c r="JY88" i="1"/>
  <c r="KA88" i="1"/>
  <c r="KB88" i="1"/>
  <c r="KC88" i="1"/>
  <c r="KD88" i="1"/>
  <c r="KY88" i="1"/>
  <c r="KZ88" i="1"/>
  <c r="LA88" i="1"/>
  <c r="LC88" i="1"/>
  <c r="LD88" i="1"/>
  <c r="LE88" i="1"/>
  <c r="LF88" i="1"/>
  <c r="MB88" i="1"/>
  <c r="MC88" i="1"/>
  <c r="MD88" i="1"/>
  <c r="MF88" i="1"/>
  <c r="MG88" i="1"/>
  <c r="MH88" i="1"/>
  <c r="MI88" i="1"/>
  <c r="ND88" i="1"/>
  <c r="NE88" i="1"/>
  <c r="NF88" i="1"/>
  <c r="NH88" i="1"/>
  <c r="NI88" i="1"/>
  <c r="NJ88" i="1"/>
  <c r="NK88" i="1"/>
  <c r="OF88" i="1"/>
  <c r="OG88" i="1"/>
  <c r="OH88" i="1"/>
  <c r="OJ88" i="1"/>
  <c r="OK88" i="1"/>
  <c r="OL88" i="1"/>
  <c r="OM88" i="1"/>
  <c r="PH88" i="1"/>
  <c r="PI88" i="1"/>
  <c r="PJ88" i="1"/>
  <c r="PL88" i="1"/>
  <c r="PM88" i="1"/>
  <c r="PN88" i="1"/>
  <c r="PO88" i="1"/>
  <c r="QJ88" i="1"/>
  <c r="QK88" i="1"/>
  <c r="QL88" i="1"/>
  <c r="QN88" i="1"/>
  <c r="QO88" i="1"/>
  <c r="QP88" i="1"/>
  <c r="QQ88" i="1"/>
  <c r="RL88" i="1"/>
  <c r="RM88" i="1"/>
  <c r="RN88" i="1"/>
  <c r="RP88" i="1"/>
  <c r="RQ88" i="1"/>
  <c r="RR88" i="1"/>
  <c r="RS88" i="1"/>
  <c r="SN88" i="1"/>
  <c r="SO88" i="1"/>
  <c r="SP88" i="1"/>
  <c r="SR88" i="1"/>
  <c r="SS88" i="1"/>
  <c r="ST88" i="1"/>
  <c r="SU88" i="1"/>
  <c r="TP88" i="1"/>
  <c r="TQ88" i="1"/>
  <c r="TR88" i="1"/>
  <c r="TT88" i="1"/>
  <c r="TU88" i="1"/>
  <c r="TV88" i="1"/>
  <c r="TW88" i="1"/>
  <c r="UR88" i="1"/>
  <c r="US88" i="1"/>
  <c r="UT88" i="1"/>
  <c r="UV88" i="1"/>
  <c r="UW88" i="1"/>
  <c r="UX88" i="1"/>
  <c r="UY88" i="1"/>
  <c r="VT88" i="1"/>
  <c r="VU88" i="1"/>
  <c r="VV88" i="1"/>
  <c r="VX88" i="1"/>
  <c r="VY88" i="1"/>
  <c r="VZ88" i="1"/>
  <c r="WA88" i="1"/>
  <c r="AAK88" i="1"/>
  <c r="AAM88" i="1"/>
  <c r="AAO88" i="1"/>
  <c r="AAQ88" i="1"/>
  <c r="AAS88" i="1"/>
  <c r="AAU88" i="1"/>
  <c r="AAW88" i="1"/>
  <c r="AAY88" i="1"/>
  <c r="ABA88" i="1"/>
  <c r="ABC88" i="1"/>
  <c r="ABE88" i="1"/>
  <c r="ABH88" i="1"/>
  <c r="ABJ88" i="1"/>
  <c r="ABL88" i="1"/>
  <c r="ABN88" i="1"/>
  <c r="ABP88" i="1"/>
  <c r="ABS88" i="1"/>
  <c r="ABU88" i="1"/>
  <c r="ABW88" i="1"/>
  <c r="ABY88" i="1"/>
  <c r="ACA88" i="1"/>
  <c r="ACD88" i="1"/>
  <c r="ACF88" i="1"/>
  <c r="ACH88" i="1"/>
  <c r="ACJ88" i="1"/>
  <c r="ACL88" i="1"/>
  <c r="ACO88" i="1"/>
  <c r="ACQ88" i="1"/>
  <c r="ACS88" i="1"/>
  <c r="ACU88" i="1"/>
  <c r="ACW88" i="1"/>
  <c r="ACZ88" i="1"/>
  <c r="ADA88" i="1"/>
  <c r="ADC88" i="1"/>
  <c r="ADD88" i="1"/>
  <c r="ADF88" i="1"/>
  <c r="ADG88" i="1"/>
  <c r="ADI88" i="1"/>
  <c r="ADJ88" i="1"/>
  <c r="ADL88" i="1"/>
  <c r="ADM88" i="1"/>
  <c r="ADP88" i="1"/>
  <c r="ADQ88" i="1"/>
  <c r="ADS88" i="1"/>
  <c r="ADT88" i="1"/>
  <c r="ADV88" i="1"/>
  <c r="ADW88" i="1"/>
  <c r="ADY88" i="1"/>
  <c r="ADZ88" i="1"/>
  <c r="AEB88" i="1"/>
  <c r="AEC88" i="1"/>
  <c r="AEF88" i="1"/>
  <c r="AEG88" i="1"/>
  <c r="AEI88" i="1"/>
  <c r="AEJ88" i="1"/>
  <c r="AEL88" i="1"/>
  <c r="AEM88" i="1"/>
  <c r="AEO88" i="1"/>
  <c r="AEP88" i="1"/>
  <c r="AER88" i="1"/>
  <c r="AES88" i="1"/>
  <c r="AEW88" i="1"/>
  <c r="AEY88" i="1"/>
  <c r="AFB88" i="1"/>
  <c r="AFD88" i="1"/>
  <c r="AFG88" i="1"/>
  <c r="AFI88" i="1"/>
  <c r="AFL88" i="1"/>
  <c r="AFN88" i="1"/>
  <c r="AFQ88" i="1"/>
  <c r="AFS88" i="1"/>
  <c r="AFW88" i="1"/>
  <c r="AFZ88" i="1"/>
  <c r="AGA88" i="1"/>
  <c r="AGD88" i="1"/>
  <c r="AGE88" i="1"/>
  <c r="AGH88" i="1"/>
  <c r="AGI88" i="1"/>
  <c r="AGL88" i="1"/>
  <c r="AGM88" i="1"/>
  <c r="AGP88" i="1"/>
  <c r="AGQ88" i="1"/>
  <c r="AGT88" i="1"/>
  <c r="AGU88" i="1"/>
  <c r="AGX88" i="1"/>
  <c r="AGY88" i="1"/>
  <c r="AHB88" i="1"/>
  <c r="AHC88" i="1"/>
  <c r="AHF88" i="1"/>
  <c r="AHG88" i="1"/>
  <c r="AHJ88" i="1"/>
  <c r="AHK88" i="1"/>
  <c r="AHM88" i="1"/>
  <c r="AHN88" i="1"/>
  <c r="AHO88" i="1"/>
  <c r="AHP88" i="1"/>
  <c r="AHQ88" i="1"/>
  <c r="AHR88" i="1"/>
  <c r="AHS88" i="1"/>
  <c r="AHT88" i="1"/>
  <c r="AHU88" i="1"/>
  <c r="C89" i="1"/>
  <c r="E89" i="1"/>
  <c r="F89" i="1"/>
  <c r="G89" i="1"/>
  <c r="J89" i="1"/>
  <c r="K89" i="1"/>
  <c r="L89" i="1"/>
  <c r="N89" i="1"/>
  <c r="O89" i="1"/>
  <c r="Q89" i="1"/>
  <c r="R89" i="1"/>
  <c r="U89" i="1"/>
  <c r="V89" i="1"/>
  <c r="Y89" i="1"/>
  <c r="Z89" i="1"/>
  <c r="AA89" i="1"/>
  <c r="AB89" i="1"/>
  <c r="AD89" i="1"/>
  <c r="AF89" i="1"/>
  <c r="AI89" i="1"/>
  <c r="AK89" i="1"/>
  <c r="AM89" i="1"/>
  <c r="AO89" i="1"/>
  <c r="AR89" i="1"/>
  <c r="AS89" i="1"/>
  <c r="AV89" i="1"/>
  <c r="AW89" i="1"/>
  <c r="AX89" i="1"/>
  <c r="AZ89" i="1"/>
  <c r="BA89" i="1"/>
  <c r="BB89" i="1"/>
  <c r="BC89" i="1"/>
  <c r="BE89" i="1"/>
  <c r="BF89" i="1"/>
  <c r="BG89" i="1"/>
  <c r="BH89" i="1"/>
  <c r="CC89" i="1"/>
  <c r="CD89" i="1"/>
  <c r="CE89" i="1"/>
  <c r="CG89" i="1"/>
  <c r="CH89" i="1"/>
  <c r="CI89" i="1"/>
  <c r="CJ89" i="1"/>
  <c r="CL89" i="1"/>
  <c r="CM89" i="1"/>
  <c r="CN89" i="1"/>
  <c r="CO89" i="1"/>
  <c r="DJ89" i="1"/>
  <c r="DK89" i="1"/>
  <c r="DL89" i="1"/>
  <c r="DN89" i="1"/>
  <c r="DO89" i="1"/>
  <c r="DP89" i="1"/>
  <c r="DQ89" i="1"/>
  <c r="EL89" i="1"/>
  <c r="EM89" i="1"/>
  <c r="EN89" i="1"/>
  <c r="EP89" i="1"/>
  <c r="EQ89" i="1"/>
  <c r="ER89" i="1"/>
  <c r="ES89" i="1"/>
  <c r="FN89" i="1"/>
  <c r="FO89" i="1"/>
  <c r="FP89" i="1"/>
  <c r="FR89" i="1"/>
  <c r="FS89" i="1"/>
  <c r="FT89" i="1"/>
  <c r="FU89" i="1"/>
  <c r="GQ89" i="1"/>
  <c r="GR89" i="1"/>
  <c r="GS89" i="1"/>
  <c r="GU89" i="1"/>
  <c r="GV89" i="1"/>
  <c r="GW89" i="1"/>
  <c r="GX89" i="1"/>
  <c r="HS89" i="1"/>
  <c r="HT89" i="1"/>
  <c r="HU89" i="1"/>
  <c r="HW89" i="1"/>
  <c r="HX89" i="1"/>
  <c r="HY89" i="1"/>
  <c r="HZ89" i="1"/>
  <c r="IU89" i="1"/>
  <c r="IV89" i="1"/>
  <c r="IW89" i="1"/>
  <c r="IY89" i="1"/>
  <c r="IZ89" i="1"/>
  <c r="JA89" i="1"/>
  <c r="JB89" i="1"/>
  <c r="JW89" i="1"/>
  <c r="JX89" i="1"/>
  <c r="JY89" i="1"/>
  <c r="KA89" i="1"/>
  <c r="KB89" i="1"/>
  <c r="KC89" i="1"/>
  <c r="KD89" i="1"/>
  <c r="KY89" i="1"/>
  <c r="KZ89" i="1"/>
  <c r="LA89" i="1"/>
  <c r="LC89" i="1"/>
  <c r="LD89" i="1"/>
  <c r="LE89" i="1"/>
  <c r="LF89" i="1"/>
  <c r="MB89" i="1"/>
  <c r="MC89" i="1"/>
  <c r="MD89" i="1"/>
  <c r="MF89" i="1"/>
  <c r="MG89" i="1"/>
  <c r="MH89" i="1"/>
  <c r="MI89" i="1"/>
  <c r="ND89" i="1"/>
  <c r="NE89" i="1"/>
  <c r="NF89" i="1"/>
  <c r="NH89" i="1"/>
  <c r="NI89" i="1"/>
  <c r="NJ89" i="1"/>
  <c r="NK89" i="1"/>
  <c r="OF89" i="1"/>
  <c r="OG89" i="1"/>
  <c r="OH89" i="1"/>
  <c r="OJ89" i="1"/>
  <c r="OK89" i="1"/>
  <c r="OL89" i="1"/>
  <c r="OM89" i="1"/>
  <c r="PH89" i="1"/>
  <c r="PI89" i="1"/>
  <c r="PJ89" i="1"/>
  <c r="PL89" i="1"/>
  <c r="PM89" i="1"/>
  <c r="PN89" i="1"/>
  <c r="PO89" i="1"/>
  <c r="QJ89" i="1"/>
  <c r="QK89" i="1"/>
  <c r="QL89" i="1"/>
  <c r="QN89" i="1"/>
  <c r="QO89" i="1"/>
  <c r="QP89" i="1"/>
  <c r="QQ89" i="1"/>
  <c r="RL89" i="1"/>
  <c r="RM89" i="1"/>
  <c r="RN89" i="1"/>
  <c r="RP89" i="1"/>
  <c r="RQ89" i="1"/>
  <c r="RR89" i="1"/>
  <c r="RS89" i="1"/>
  <c r="SN89" i="1"/>
  <c r="SO89" i="1"/>
  <c r="SP89" i="1"/>
  <c r="SR89" i="1"/>
  <c r="SS89" i="1"/>
  <c r="ST89" i="1"/>
  <c r="SU89" i="1"/>
  <c r="TP89" i="1"/>
  <c r="TQ89" i="1"/>
  <c r="TR89" i="1"/>
  <c r="TT89" i="1"/>
  <c r="TU89" i="1"/>
  <c r="TV89" i="1"/>
  <c r="TW89" i="1"/>
  <c r="UR89" i="1"/>
  <c r="US89" i="1"/>
  <c r="UT89" i="1"/>
  <c r="UV89" i="1"/>
  <c r="UW89" i="1"/>
  <c r="UX89" i="1"/>
  <c r="UY89" i="1"/>
  <c r="VT89" i="1"/>
  <c r="VU89" i="1"/>
  <c r="VV89" i="1"/>
  <c r="VX89" i="1"/>
  <c r="VY89" i="1"/>
  <c r="VZ89" i="1"/>
  <c r="WA89" i="1"/>
  <c r="AAK89" i="1"/>
  <c r="AAM89" i="1"/>
  <c r="AAO89" i="1"/>
  <c r="AAQ89" i="1"/>
  <c r="AAS89" i="1"/>
  <c r="AAU89" i="1"/>
  <c r="AAW89" i="1"/>
  <c r="AAY89" i="1"/>
  <c r="ABA89" i="1"/>
  <c r="ABC89" i="1"/>
  <c r="ABE89" i="1"/>
  <c r="ABH89" i="1"/>
  <c r="ABJ89" i="1"/>
  <c r="ABL89" i="1"/>
  <c r="ABN89" i="1"/>
  <c r="ABP89" i="1"/>
  <c r="ABS89" i="1"/>
  <c r="ABU89" i="1"/>
  <c r="ABW89" i="1"/>
  <c r="ABY89" i="1"/>
  <c r="ACA89" i="1"/>
  <c r="ACD89" i="1"/>
  <c r="ACF89" i="1"/>
  <c r="ACH89" i="1"/>
  <c r="ACJ89" i="1"/>
  <c r="ACL89" i="1"/>
  <c r="ACO89" i="1"/>
  <c r="ACQ89" i="1"/>
  <c r="ACS89" i="1"/>
  <c r="ACU89" i="1"/>
  <c r="ACW89" i="1"/>
  <c r="ACZ89" i="1"/>
  <c r="ADA89" i="1"/>
  <c r="ADC89" i="1"/>
  <c r="ADD89" i="1"/>
  <c r="ADF89" i="1"/>
  <c r="ADG89" i="1"/>
  <c r="ADI89" i="1"/>
  <c r="ADJ89" i="1"/>
  <c r="ADL89" i="1"/>
  <c r="ADM89" i="1"/>
  <c r="ADP89" i="1"/>
  <c r="ADQ89" i="1"/>
  <c r="ADS89" i="1"/>
  <c r="ADT89" i="1"/>
  <c r="ADV89" i="1"/>
  <c r="ADW89" i="1"/>
  <c r="ADY89" i="1"/>
  <c r="ADZ89" i="1"/>
  <c r="AEB89" i="1"/>
  <c r="AEC89" i="1"/>
  <c r="AEF89" i="1"/>
  <c r="AEG89" i="1"/>
  <c r="AEI89" i="1"/>
  <c r="AEJ89" i="1"/>
  <c r="AEL89" i="1"/>
  <c r="AEM89" i="1"/>
  <c r="AEO89" i="1"/>
  <c r="AEP89" i="1"/>
  <c r="AER89" i="1"/>
  <c r="AES89" i="1"/>
  <c r="AEW89" i="1"/>
  <c r="AEY89" i="1"/>
  <c r="AFB89" i="1"/>
  <c r="AFD89" i="1"/>
  <c r="AFG89" i="1"/>
  <c r="AFI89" i="1"/>
  <c r="AFL89" i="1"/>
  <c r="AFN89" i="1"/>
  <c r="AFQ89" i="1"/>
  <c r="AFS89" i="1"/>
  <c r="AFW89" i="1"/>
  <c r="AFZ89" i="1"/>
  <c r="AGA89" i="1"/>
  <c r="AGD89" i="1"/>
  <c r="AGE89" i="1"/>
  <c r="AGH89" i="1"/>
  <c r="AGI89" i="1"/>
  <c r="AGL89" i="1"/>
  <c r="AGM89" i="1"/>
  <c r="AGP89" i="1"/>
  <c r="AGQ89" i="1"/>
  <c r="AGT89" i="1"/>
  <c r="AGU89" i="1"/>
  <c r="AGX89" i="1"/>
  <c r="AGY89" i="1"/>
  <c r="AHB89" i="1"/>
  <c r="AHC89" i="1"/>
  <c r="AHF89" i="1"/>
  <c r="AHG89" i="1"/>
  <c r="AHJ89" i="1"/>
  <c r="AHK89" i="1"/>
  <c r="AHM89" i="1"/>
  <c r="AHN89" i="1"/>
  <c r="AHO89" i="1"/>
  <c r="AHP89" i="1"/>
  <c r="AHQ89" i="1"/>
  <c r="AHR89" i="1"/>
  <c r="AHS89" i="1"/>
  <c r="AHT89" i="1"/>
  <c r="AHU89" i="1"/>
  <c r="C90" i="1"/>
  <c r="E90" i="1"/>
  <c r="F90" i="1"/>
  <c r="G90" i="1"/>
  <c r="J90" i="1"/>
  <c r="K90" i="1"/>
  <c r="L90" i="1"/>
  <c r="N90" i="1"/>
  <c r="O90" i="1"/>
  <c r="Q90" i="1"/>
  <c r="R90" i="1"/>
  <c r="U90" i="1"/>
  <c r="V90" i="1"/>
  <c r="Y90" i="1"/>
  <c r="Z90" i="1"/>
  <c r="AA90" i="1"/>
  <c r="AB90" i="1"/>
  <c r="AD90" i="1"/>
  <c r="AF90" i="1"/>
  <c r="AI90" i="1"/>
  <c r="AK90" i="1"/>
  <c r="AM90" i="1"/>
  <c r="AO90" i="1"/>
  <c r="AR90" i="1"/>
  <c r="AS90" i="1"/>
  <c r="AV90" i="1"/>
  <c r="AW90" i="1"/>
  <c r="AX90" i="1"/>
  <c r="AZ90" i="1"/>
  <c r="BA90" i="1"/>
  <c r="BB90" i="1"/>
  <c r="BC90" i="1"/>
  <c r="BE90" i="1"/>
  <c r="BF90" i="1"/>
  <c r="BG90" i="1"/>
  <c r="BH90" i="1"/>
  <c r="CC90" i="1"/>
  <c r="CD90" i="1"/>
  <c r="CE90" i="1"/>
  <c r="CG90" i="1"/>
  <c r="CH90" i="1"/>
  <c r="CI90" i="1"/>
  <c r="CJ90" i="1"/>
  <c r="CL90" i="1"/>
  <c r="CM90" i="1"/>
  <c r="CN90" i="1"/>
  <c r="CO90" i="1"/>
  <c r="DJ90" i="1"/>
  <c r="DK90" i="1"/>
  <c r="DL90" i="1"/>
  <c r="DN90" i="1"/>
  <c r="DO90" i="1"/>
  <c r="DP90" i="1"/>
  <c r="DQ90" i="1"/>
  <c r="EL90" i="1"/>
  <c r="EM90" i="1"/>
  <c r="EN90" i="1"/>
  <c r="EP90" i="1"/>
  <c r="EQ90" i="1"/>
  <c r="ER90" i="1"/>
  <c r="ES90" i="1"/>
  <c r="FN90" i="1"/>
  <c r="FO90" i="1"/>
  <c r="FP90" i="1"/>
  <c r="FR90" i="1"/>
  <c r="FS90" i="1"/>
  <c r="FT90" i="1"/>
  <c r="FU90" i="1"/>
  <c r="GQ90" i="1"/>
  <c r="GR90" i="1"/>
  <c r="GS90" i="1"/>
  <c r="GU90" i="1"/>
  <c r="GV90" i="1"/>
  <c r="GW90" i="1"/>
  <c r="GX90" i="1"/>
  <c r="HS90" i="1"/>
  <c r="HT90" i="1"/>
  <c r="HU90" i="1"/>
  <c r="HW90" i="1"/>
  <c r="HX90" i="1"/>
  <c r="HY90" i="1"/>
  <c r="HZ90" i="1"/>
  <c r="IU90" i="1"/>
  <c r="IV90" i="1"/>
  <c r="IW90" i="1"/>
  <c r="IY90" i="1"/>
  <c r="IZ90" i="1"/>
  <c r="JA90" i="1"/>
  <c r="JB90" i="1"/>
  <c r="JW90" i="1"/>
  <c r="JX90" i="1"/>
  <c r="JY90" i="1"/>
  <c r="KA90" i="1"/>
  <c r="KB90" i="1"/>
  <c r="KC90" i="1"/>
  <c r="KD90" i="1"/>
  <c r="KY90" i="1"/>
  <c r="KZ90" i="1"/>
  <c r="LA90" i="1"/>
  <c r="LC90" i="1"/>
  <c r="LD90" i="1"/>
  <c r="LE90" i="1"/>
  <c r="LF90" i="1"/>
  <c r="MB90" i="1"/>
  <c r="MC90" i="1"/>
  <c r="MD90" i="1"/>
  <c r="MF90" i="1"/>
  <c r="MG90" i="1"/>
  <c r="MH90" i="1"/>
  <c r="MI90" i="1"/>
  <c r="ND90" i="1"/>
  <c r="NE90" i="1"/>
  <c r="NF90" i="1"/>
  <c r="NH90" i="1"/>
  <c r="NI90" i="1"/>
  <c r="NJ90" i="1"/>
  <c r="NK90" i="1"/>
  <c r="OF90" i="1"/>
  <c r="OG90" i="1"/>
  <c r="OH90" i="1"/>
  <c r="OJ90" i="1"/>
  <c r="OK90" i="1"/>
  <c r="OL90" i="1"/>
  <c r="OM90" i="1"/>
  <c r="PH90" i="1"/>
  <c r="PI90" i="1"/>
  <c r="PJ90" i="1"/>
  <c r="PL90" i="1"/>
  <c r="PM90" i="1"/>
  <c r="PN90" i="1"/>
  <c r="PO90" i="1"/>
  <c r="QJ90" i="1"/>
  <c r="QK90" i="1"/>
  <c r="QL90" i="1"/>
  <c r="QN90" i="1"/>
  <c r="QO90" i="1"/>
  <c r="QP90" i="1"/>
  <c r="QQ90" i="1"/>
  <c r="RL90" i="1"/>
  <c r="RM90" i="1"/>
  <c r="RN90" i="1"/>
  <c r="RP90" i="1"/>
  <c r="RQ90" i="1"/>
  <c r="RR90" i="1"/>
  <c r="RS90" i="1"/>
  <c r="SN90" i="1"/>
  <c r="SO90" i="1"/>
  <c r="SP90" i="1"/>
  <c r="SR90" i="1"/>
  <c r="SS90" i="1"/>
  <c r="ST90" i="1"/>
  <c r="SU90" i="1"/>
  <c r="TP90" i="1"/>
  <c r="TQ90" i="1"/>
  <c r="TR90" i="1"/>
  <c r="TT90" i="1"/>
  <c r="TU90" i="1"/>
  <c r="TV90" i="1"/>
  <c r="TW90" i="1"/>
  <c r="UR90" i="1"/>
  <c r="US90" i="1"/>
  <c r="UT90" i="1"/>
  <c r="UV90" i="1"/>
  <c r="UW90" i="1"/>
  <c r="UX90" i="1"/>
  <c r="UY90" i="1"/>
  <c r="VT90" i="1"/>
  <c r="VU90" i="1"/>
  <c r="VV90" i="1"/>
  <c r="VX90" i="1"/>
  <c r="VY90" i="1"/>
  <c r="VZ90" i="1"/>
  <c r="WA90" i="1"/>
  <c r="AAK90" i="1"/>
  <c r="AAM90" i="1"/>
  <c r="AAO90" i="1"/>
  <c r="AAQ90" i="1"/>
  <c r="AAS90" i="1"/>
  <c r="AAU90" i="1"/>
  <c r="AAW90" i="1"/>
  <c r="AAY90" i="1"/>
  <c r="ABA90" i="1"/>
  <c r="ABC90" i="1"/>
  <c r="ABE90" i="1"/>
  <c r="ABH90" i="1"/>
  <c r="ABJ90" i="1"/>
  <c r="ABL90" i="1"/>
  <c r="ABN90" i="1"/>
  <c r="ABP90" i="1"/>
  <c r="ABS90" i="1"/>
  <c r="ABU90" i="1"/>
  <c r="ABW90" i="1"/>
  <c r="ABY90" i="1"/>
  <c r="ACA90" i="1"/>
  <c r="ACD90" i="1"/>
  <c r="ACF90" i="1"/>
  <c r="ACH90" i="1"/>
  <c r="ACJ90" i="1"/>
  <c r="ACL90" i="1"/>
  <c r="ACO90" i="1"/>
  <c r="ACQ90" i="1"/>
  <c r="ACS90" i="1"/>
  <c r="ACU90" i="1"/>
  <c r="ACW90" i="1"/>
  <c r="ACZ90" i="1"/>
  <c r="ADA90" i="1"/>
  <c r="ADC90" i="1"/>
  <c r="ADD90" i="1"/>
  <c r="ADF90" i="1"/>
  <c r="ADG90" i="1"/>
  <c r="ADI90" i="1"/>
  <c r="ADJ90" i="1"/>
  <c r="ADL90" i="1"/>
  <c r="ADM90" i="1"/>
  <c r="ADP90" i="1"/>
  <c r="ADQ90" i="1"/>
  <c r="ADS90" i="1"/>
  <c r="ADT90" i="1"/>
  <c r="ADV90" i="1"/>
  <c r="ADW90" i="1"/>
  <c r="ADY90" i="1"/>
  <c r="ADZ90" i="1"/>
  <c r="AEB90" i="1"/>
  <c r="AEC90" i="1"/>
  <c r="AEF90" i="1"/>
  <c r="AEG90" i="1"/>
  <c r="AEI90" i="1"/>
  <c r="AEJ90" i="1"/>
  <c r="AEL90" i="1"/>
  <c r="AEM90" i="1"/>
  <c r="AEO90" i="1"/>
  <c r="AEP90" i="1"/>
  <c r="AER90" i="1"/>
  <c r="AES90" i="1"/>
  <c r="AEW90" i="1"/>
  <c r="AEY90" i="1"/>
  <c r="AFB90" i="1"/>
  <c r="AFD90" i="1"/>
  <c r="AFG90" i="1"/>
  <c r="AFI90" i="1"/>
  <c r="AFL90" i="1"/>
  <c r="AFN90" i="1"/>
  <c r="AFQ90" i="1"/>
  <c r="AFS90" i="1"/>
  <c r="AFW90" i="1"/>
  <c r="AFZ90" i="1"/>
  <c r="AGA90" i="1"/>
  <c r="AGD90" i="1"/>
  <c r="AGE90" i="1"/>
  <c r="AGH90" i="1"/>
  <c r="AGI90" i="1"/>
  <c r="AGL90" i="1"/>
  <c r="AGM90" i="1"/>
  <c r="AGP90" i="1"/>
  <c r="AGQ90" i="1"/>
  <c r="AGT90" i="1"/>
  <c r="AGU90" i="1"/>
  <c r="AGX90" i="1"/>
  <c r="AGY90" i="1"/>
  <c r="AHB90" i="1"/>
  <c r="AHC90" i="1"/>
  <c r="AHF90" i="1"/>
  <c r="AHG90" i="1"/>
  <c r="AHJ90" i="1"/>
  <c r="AHK90" i="1"/>
  <c r="AHM90" i="1"/>
  <c r="AHN90" i="1"/>
  <c r="AHO90" i="1"/>
  <c r="AHP90" i="1"/>
  <c r="AHQ90" i="1"/>
  <c r="AHR90" i="1"/>
  <c r="AHS90" i="1"/>
  <c r="AHT90" i="1"/>
  <c r="AHU90" i="1"/>
  <c r="C91" i="1"/>
  <c r="E91" i="1"/>
  <c r="F91" i="1"/>
  <c r="G91" i="1"/>
  <c r="J91" i="1"/>
  <c r="K91" i="1"/>
  <c r="L91" i="1"/>
  <c r="N91" i="1"/>
  <c r="O91" i="1"/>
  <c r="Q91" i="1"/>
  <c r="R91" i="1"/>
  <c r="U91" i="1"/>
  <c r="V91" i="1"/>
  <c r="Y91" i="1"/>
  <c r="Z91" i="1"/>
  <c r="AA91" i="1"/>
  <c r="AB91" i="1"/>
  <c r="AD91" i="1"/>
  <c r="AF91" i="1"/>
  <c r="AI91" i="1"/>
  <c r="AK91" i="1"/>
  <c r="AM91" i="1"/>
  <c r="AO91" i="1"/>
  <c r="AR91" i="1"/>
  <c r="AS91" i="1"/>
  <c r="AV91" i="1"/>
  <c r="AW91" i="1"/>
  <c r="AX91" i="1"/>
  <c r="AZ91" i="1"/>
  <c r="BA91" i="1"/>
  <c r="BB91" i="1"/>
  <c r="BC91" i="1"/>
  <c r="BE91" i="1"/>
  <c r="BF91" i="1"/>
  <c r="BG91" i="1"/>
  <c r="BH91" i="1"/>
  <c r="CC91" i="1"/>
  <c r="CD91" i="1"/>
  <c r="CE91" i="1"/>
  <c r="CG91" i="1"/>
  <c r="CH91" i="1"/>
  <c r="CI91" i="1"/>
  <c r="CJ91" i="1"/>
  <c r="CL91" i="1"/>
  <c r="CM91" i="1"/>
  <c r="CN91" i="1"/>
  <c r="CO91" i="1"/>
  <c r="DJ91" i="1"/>
  <c r="DK91" i="1"/>
  <c r="DL91" i="1"/>
  <c r="DN91" i="1"/>
  <c r="DO91" i="1"/>
  <c r="DP91" i="1"/>
  <c r="DQ91" i="1"/>
  <c r="EL91" i="1"/>
  <c r="EM91" i="1"/>
  <c r="EN91" i="1"/>
  <c r="EP91" i="1"/>
  <c r="EQ91" i="1"/>
  <c r="ER91" i="1"/>
  <c r="ES91" i="1"/>
  <c r="FN91" i="1"/>
  <c r="FO91" i="1"/>
  <c r="FP91" i="1"/>
  <c r="FR91" i="1"/>
  <c r="FS91" i="1"/>
  <c r="FT91" i="1"/>
  <c r="FU91" i="1"/>
  <c r="GQ91" i="1"/>
  <c r="GR91" i="1"/>
  <c r="GS91" i="1"/>
  <c r="GU91" i="1"/>
  <c r="GV91" i="1"/>
  <c r="GW91" i="1"/>
  <c r="GX91" i="1"/>
  <c r="HS91" i="1"/>
  <c r="HT91" i="1"/>
  <c r="HU91" i="1"/>
  <c r="HW91" i="1"/>
  <c r="HX91" i="1"/>
  <c r="HY91" i="1"/>
  <c r="HZ91" i="1"/>
  <c r="IU91" i="1"/>
  <c r="IV91" i="1"/>
  <c r="IW91" i="1"/>
  <c r="IY91" i="1"/>
  <c r="IZ91" i="1"/>
  <c r="JA91" i="1"/>
  <c r="JB91" i="1"/>
  <c r="JW91" i="1"/>
  <c r="JX91" i="1"/>
  <c r="JY91" i="1"/>
  <c r="KA91" i="1"/>
  <c r="KB91" i="1"/>
  <c r="KC91" i="1"/>
  <c r="KD91" i="1"/>
  <c r="KY91" i="1"/>
  <c r="KZ91" i="1"/>
  <c r="LA91" i="1"/>
  <c r="LC91" i="1"/>
  <c r="LD91" i="1"/>
  <c r="LE91" i="1"/>
  <c r="LF91" i="1"/>
  <c r="MB91" i="1"/>
  <c r="MC91" i="1"/>
  <c r="MD91" i="1"/>
  <c r="MF91" i="1"/>
  <c r="MG91" i="1"/>
  <c r="MH91" i="1"/>
  <c r="MI91" i="1"/>
  <c r="ND91" i="1"/>
  <c r="NE91" i="1"/>
  <c r="NF91" i="1"/>
  <c r="NH91" i="1"/>
  <c r="NI91" i="1"/>
  <c r="NJ91" i="1"/>
  <c r="NK91" i="1"/>
  <c r="OF91" i="1"/>
  <c r="OG91" i="1"/>
  <c r="OH91" i="1"/>
  <c r="OJ91" i="1"/>
  <c r="OK91" i="1"/>
  <c r="OL91" i="1"/>
  <c r="OM91" i="1"/>
  <c r="PH91" i="1"/>
  <c r="PI91" i="1"/>
  <c r="PJ91" i="1"/>
  <c r="PL91" i="1"/>
  <c r="PM91" i="1"/>
  <c r="PN91" i="1"/>
  <c r="PO91" i="1"/>
  <c r="QJ91" i="1"/>
  <c r="QK91" i="1"/>
  <c r="QL91" i="1"/>
  <c r="QN91" i="1"/>
  <c r="QO91" i="1"/>
  <c r="QP91" i="1"/>
  <c r="QQ91" i="1"/>
  <c r="RL91" i="1"/>
  <c r="RM91" i="1"/>
  <c r="RN91" i="1"/>
  <c r="RP91" i="1"/>
  <c r="RQ91" i="1"/>
  <c r="RR91" i="1"/>
  <c r="RS91" i="1"/>
  <c r="SN91" i="1"/>
  <c r="SO91" i="1"/>
  <c r="SP91" i="1"/>
  <c r="SR91" i="1"/>
  <c r="SS91" i="1"/>
  <c r="ST91" i="1"/>
  <c r="SU91" i="1"/>
  <c r="TP91" i="1"/>
  <c r="TQ91" i="1"/>
  <c r="TR91" i="1"/>
  <c r="TT91" i="1"/>
  <c r="TU91" i="1"/>
  <c r="TV91" i="1"/>
  <c r="TW91" i="1"/>
  <c r="UR91" i="1"/>
  <c r="US91" i="1"/>
  <c r="UT91" i="1"/>
  <c r="UV91" i="1"/>
  <c r="UW91" i="1"/>
  <c r="UX91" i="1"/>
  <c r="UY91" i="1"/>
  <c r="VT91" i="1"/>
  <c r="VU91" i="1"/>
  <c r="VV91" i="1"/>
  <c r="VX91" i="1"/>
  <c r="VY91" i="1"/>
  <c r="VZ91" i="1"/>
  <c r="WA91" i="1"/>
  <c r="AAK91" i="1"/>
  <c r="AAM91" i="1"/>
  <c r="AAO91" i="1"/>
  <c r="AAQ91" i="1"/>
  <c r="AAS91" i="1"/>
  <c r="AAU91" i="1"/>
  <c r="AAW91" i="1"/>
  <c r="AAY91" i="1"/>
  <c r="ABA91" i="1"/>
  <c r="ABC91" i="1"/>
  <c r="ABE91" i="1"/>
  <c r="ABH91" i="1"/>
  <c r="ABJ91" i="1"/>
  <c r="ABL91" i="1"/>
  <c r="ABN91" i="1"/>
  <c r="ABP91" i="1"/>
  <c r="ABS91" i="1"/>
  <c r="ABU91" i="1"/>
  <c r="ABW91" i="1"/>
  <c r="ABY91" i="1"/>
  <c r="ACA91" i="1"/>
  <c r="ACD91" i="1"/>
  <c r="ACF91" i="1"/>
  <c r="ACH91" i="1"/>
  <c r="ACJ91" i="1"/>
  <c r="ACL91" i="1"/>
  <c r="ACO91" i="1"/>
  <c r="ACQ91" i="1"/>
  <c r="ACS91" i="1"/>
  <c r="ACU91" i="1"/>
  <c r="ACW91" i="1"/>
  <c r="ACZ91" i="1"/>
  <c r="ADA91" i="1"/>
  <c r="ADC91" i="1"/>
  <c r="ADD91" i="1"/>
  <c r="ADF91" i="1"/>
  <c r="ADG91" i="1"/>
  <c r="ADI91" i="1"/>
  <c r="ADJ91" i="1"/>
  <c r="ADL91" i="1"/>
  <c r="ADM91" i="1"/>
  <c r="ADP91" i="1"/>
  <c r="ADQ91" i="1"/>
  <c r="ADS91" i="1"/>
  <c r="ADT91" i="1"/>
  <c r="ADV91" i="1"/>
  <c r="ADW91" i="1"/>
  <c r="ADY91" i="1"/>
  <c r="ADZ91" i="1"/>
  <c r="AEB91" i="1"/>
  <c r="AEC91" i="1"/>
  <c r="AEF91" i="1"/>
  <c r="AEG91" i="1"/>
  <c r="AEI91" i="1"/>
  <c r="AEJ91" i="1"/>
  <c r="AEL91" i="1"/>
  <c r="AEM91" i="1"/>
  <c r="AEO91" i="1"/>
  <c r="AEP91" i="1"/>
  <c r="AER91" i="1"/>
  <c r="AES91" i="1"/>
  <c r="AEW91" i="1"/>
  <c r="AEY91" i="1"/>
  <c r="AFB91" i="1"/>
  <c r="AFD91" i="1"/>
  <c r="AFG91" i="1"/>
  <c r="AFI91" i="1"/>
  <c r="AFL91" i="1"/>
  <c r="AFN91" i="1"/>
  <c r="AFQ91" i="1"/>
  <c r="AFS91" i="1"/>
  <c r="AFW91" i="1"/>
  <c r="AFZ91" i="1"/>
  <c r="AGA91" i="1"/>
  <c r="AGD91" i="1"/>
  <c r="AGE91" i="1"/>
  <c r="AGH91" i="1"/>
  <c r="AGI91" i="1"/>
  <c r="AGL91" i="1"/>
  <c r="AGM91" i="1"/>
  <c r="AGP91" i="1"/>
  <c r="AGQ91" i="1"/>
  <c r="AGT91" i="1"/>
  <c r="AGU91" i="1"/>
  <c r="AGX91" i="1"/>
  <c r="AGY91" i="1"/>
  <c r="AHB91" i="1"/>
  <c r="AHC91" i="1"/>
  <c r="AHF91" i="1"/>
  <c r="AHG91" i="1"/>
  <c r="AHJ91" i="1"/>
  <c r="AHK91" i="1"/>
  <c r="AHM91" i="1"/>
  <c r="AHN91" i="1"/>
  <c r="AHO91" i="1"/>
  <c r="AHP91" i="1"/>
  <c r="AHQ91" i="1"/>
  <c r="AHR91" i="1"/>
  <c r="AHS91" i="1"/>
  <c r="AHT91" i="1"/>
  <c r="AHU91" i="1"/>
  <c r="C92" i="1"/>
  <c r="E92" i="1"/>
  <c r="F92" i="1"/>
  <c r="G92" i="1"/>
  <c r="J92" i="1"/>
  <c r="K92" i="1"/>
  <c r="L92" i="1"/>
  <c r="N92" i="1"/>
  <c r="O92" i="1"/>
  <c r="Q92" i="1"/>
  <c r="R92" i="1"/>
  <c r="U92" i="1"/>
  <c r="V92" i="1"/>
  <c r="Y92" i="1"/>
  <c r="Z92" i="1"/>
  <c r="AA92" i="1"/>
  <c r="AB92" i="1"/>
  <c r="AD92" i="1"/>
  <c r="AF92" i="1"/>
  <c r="AI92" i="1"/>
  <c r="AK92" i="1"/>
  <c r="AM92" i="1"/>
  <c r="AO92" i="1"/>
  <c r="AR92" i="1"/>
  <c r="AS92" i="1"/>
  <c r="AV92" i="1"/>
  <c r="AW92" i="1"/>
  <c r="AX92" i="1"/>
  <c r="AZ92" i="1"/>
  <c r="BA92" i="1"/>
  <c r="BB92" i="1"/>
  <c r="BC92" i="1"/>
  <c r="BE92" i="1"/>
  <c r="BF92" i="1"/>
  <c r="BG92" i="1"/>
  <c r="BH92" i="1"/>
  <c r="CC92" i="1"/>
  <c r="CD92" i="1"/>
  <c r="CE92" i="1"/>
  <c r="CG92" i="1"/>
  <c r="CH92" i="1"/>
  <c r="CI92" i="1"/>
  <c r="CJ92" i="1"/>
  <c r="CL92" i="1"/>
  <c r="CM92" i="1"/>
  <c r="CN92" i="1"/>
  <c r="CO92" i="1"/>
  <c r="DJ92" i="1"/>
  <c r="DK92" i="1"/>
  <c r="DL92" i="1"/>
  <c r="DN92" i="1"/>
  <c r="DO92" i="1"/>
  <c r="DP92" i="1"/>
  <c r="DQ92" i="1"/>
  <c r="EL92" i="1"/>
  <c r="EM92" i="1"/>
  <c r="EN92" i="1"/>
  <c r="EP92" i="1"/>
  <c r="EQ92" i="1"/>
  <c r="ER92" i="1"/>
  <c r="ES92" i="1"/>
  <c r="FN92" i="1"/>
  <c r="FO92" i="1"/>
  <c r="FP92" i="1"/>
  <c r="FR92" i="1"/>
  <c r="FS92" i="1"/>
  <c r="FT92" i="1"/>
  <c r="FU92" i="1"/>
  <c r="GQ92" i="1"/>
  <c r="GR92" i="1"/>
  <c r="GS92" i="1"/>
  <c r="GU92" i="1"/>
  <c r="GV92" i="1"/>
  <c r="GW92" i="1"/>
  <c r="GX92" i="1"/>
  <c r="HS92" i="1"/>
  <c r="HT92" i="1"/>
  <c r="HU92" i="1"/>
  <c r="HW92" i="1"/>
  <c r="HX92" i="1"/>
  <c r="HY92" i="1"/>
  <c r="HZ92" i="1"/>
  <c r="IU92" i="1"/>
  <c r="IV92" i="1"/>
  <c r="IW92" i="1"/>
  <c r="IY92" i="1"/>
  <c r="IZ92" i="1"/>
  <c r="JA92" i="1"/>
  <c r="JB92" i="1"/>
  <c r="JW92" i="1"/>
  <c r="JX92" i="1"/>
  <c r="JY92" i="1"/>
  <c r="KA92" i="1"/>
  <c r="KB92" i="1"/>
  <c r="KC92" i="1"/>
  <c r="KD92" i="1"/>
  <c r="KY92" i="1"/>
  <c r="KZ92" i="1"/>
  <c r="LA92" i="1"/>
  <c r="LC92" i="1"/>
  <c r="LD92" i="1"/>
  <c r="LE92" i="1"/>
  <c r="LF92" i="1"/>
  <c r="MB92" i="1"/>
  <c r="MC92" i="1"/>
  <c r="MD92" i="1"/>
  <c r="MF92" i="1"/>
  <c r="MG92" i="1"/>
  <c r="MH92" i="1"/>
  <c r="MI92" i="1"/>
  <c r="ND92" i="1"/>
  <c r="NE92" i="1"/>
  <c r="NF92" i="1"/>
  <c r="NH92" i="1"/>
  <c r="NI92" i="1"/>
  <c r="NJ92" i="1"/>
  <c r="NK92" i="1"/>
  <c r="OF92" i="1"/>
  <c r="OG92" i="1"/>
  <c r="OH92" i="1"/>
  <c r="OJ92" i="1"/>
  <c r="OK92" i="1"/>
  <c r="OL92" i="1"/>
  <c r="OM92" i="1"/>
  <c r="PH92" i="1"/>
  <c r="PI92" i="1"/>
  <c r="PJ92" i="1"/>
  <c r="PL92" i="1"/>
  <c r="PM92" i="1"/>
  <c r="PN92" i="1"/>
  <c r="PO92" i="1"/>
  <c r="QJ92" i="1"/>
  <c r="QK92" i="1"/>
  <c r="QL92" i="1"/>
  <c r="QN92" i="1"/>
  <c r="QO92" i="1"/>
  <c r="QP92" i="1"/>
  <c r="QQ92" i="1"/>
  <c r="RL92" i="1"/>
  <c r="RM92" i="1"/>
  <c r="RN92" i="1"/>
  <c r="RP92" i="1"/>
  <c r="RQ92" i="1"/>
  <c r="RR92" i="1"/>
  <c r="RS92" i="1"/>
  <c r="SN92" i="1"/>
  <c r="SO92" i="1"/>
  <c r="SP92" i="1"/>
  <c r="SR92" i="1"/>
  <c r="SS92" i="1"/>
  <c r="ST92" i="1"/>
  <c r="SU92" i="1"/>
  <c r="TP92" i="1"/>
  <c r="TQ92" i="1"/>
  <c r="TR92" i="1"/>
  <c r="TT92" i="1"/>
  <c r="TU92" i="1"/>
  <c r="TV92" i="1"/>
  <c r="TW92" i="1"/>
  <c r="UR92" i="1"/>
  <c r="US92" i="1"/>
  <c r="UT92" i="1"/>
  <c r="UV92" i="1"/>
  <c r="UW92" i="1"/>
  <c r="UX92" i="1"/>
  <c r="UY92" i="1"/>
  <c r="VT92" i="1"/>
  <c r="VU92" i="1"/>
  <c r="VV92" i="1"/>
  <c r="VX92" i="1"/>
  <c r="VY92" i="1"/>
  <c r="VZ92" i="1"/>
  <c r="WA92" i="1"/>
  <c r="AAK92" i="1"/>
  <c r="AAM92" i="1"/>
  <c r="AAO92" i="1"/>
  <c r="AAQ92" i="1"/>
  <c r="AAS92" i="1"/>
  <c r="AAU92" i="1"/>
  <c r="AAW92" i="1"/>
  <c r="AAY92" i="1"/>
  <c r="ABA92" i="1"/>
  <c r="ABC92" i="1"/>
  <c r="ABE92" i="1"/>
  <c r="ABH92" i="1"/>
  <c r="ABJ92" i="1"/>
  <c r="ABL92" i="1"/>
  <c r="ABN92" i="1"/>
  <c r="ABP92" i="1"/>
  <c r="ABS92" i="1"/>
  <c r="ABU92" i="1"/>
  <c r="ABW92" i="1"/>
  <c r="ABY92" i="1"/>
  <c r="ACA92" i="1"/>
  <c r="ACD92" i="1"/>
  <c r="ACF92" i="1"/>
  <c r="ACH92" i="1"/>
  <c r="ACJ92" i="1"/>
  <c r="ACL92" i="1"/>
  <c r="ACO92" i="1"/>
  <c r="ACQ92" i="1"/>
  <c r="ACS92" i="1"/>
  <c r="ACU92" i="1"/>
  <c r="ACW92" i="1"/>
  <c r="ACZ92" i="1"/>
  <c r="ADA92" i="1"/>
  <c r="ADC92" i="1"/>
  <c r="ADD92" i="1"/>
  <c r="ADF92" i="1"/>
  <c r="ADG92" i="1"/>
  <c r="ADI92" i="1"/>
  <c r="ADJ92" i="1"/>
  <c r="ADL92" i="1"/>
  <c r="ADM92" i="1"/>
  <c r="ADP92" i="1"/>
  <c r="ADQ92" i="1"/>
  <c r="ADS92" i="1"/>
  <c r="ADT92" i="1"/>
  <c r="ADV92" i="1"/>
  <c r="ADW92" i="1"/>
  <c r="ADY92" i="1"/>
  <c r="ADZ92" i="1"/>
  <c r="AEB92" i="1"/>
  <c r="AEC92" i="1"/>
  <c r="AEF92" i="1"/>
  <c r="AEG92" i="1"/>
  <c r="AEI92" i="1"/>
  <c r="AEJ92" i="1"/>
  <c r="AEL92" i="1"/>
  <c r="AEM92" i="1"/>
  <c r="AEO92" i="1"/>
  <c r="AEP92" i="1"/>
  <c r="AER92" i="1"/>
  <c r="AES92" i="1"/>
  <c r="AEW92" i="1"/>
  <c r="AEY92" i="1"/>
  <c r="AFB92" i="1"/>
  <c r="AFD92" i="1"/>
  <c r="AFG92" i="1"/>
  <c r="AFI92" i="1"/>
  <c r="AFL92" i="1"/>
  <c r="AFN92" i="1"/>
  <c r="AFQ92" i="1"/>
  <c r="AFS92" i="1"/>
  <c r="AFW92" i="1"/>
  <c r="AFZ92" i="1"/>
  <c r="AGA92" i="1"/>
  <c r="AGD92" i="1"/>
  <c r="AGE92" i="1"/>
  <c r="AGH92" i="1"/>
  <c r="AGI92" i="1"/>
  <c r="AGL92" i="1"/>
  <c r="AGM92" i="1"/>
  <c r="AGP92" i="1"/>
  <c r="AGQ92" i="1"/>
  <c r="AGT92" i="1"/>
  <c r="AGU92" i="1"/>
  <c r="AGX92" i="1"/>
  <c r="AGY92" i="1"/>
  <c r="AHB92" i="1"/>
  <c r="AHC92" i="1"/>
  <c r="AHF92" i="1"/>
  <c r="AHG92" i="1"/>
  <c r="AHJ92" i="1"/>
  <c r="AHK92" i="1"/>
  <c r="AHM92" i="1"/>
  <c r="AHN92" i="1"/>
  <c r="AHO92" i="1"/>
  <c r="AHP92" i="1"/>
  <c r="AHQ92" i="1"/>
  <c r="AHR92" i="1"/>
  <c r="AHS92" i="1"/>
  <c r="AHT92" i="1"/>
  <c r="AHU92" i="1"/>
  <c r="C93" i="1"/>
  <c r="E93" i="1"/>
  <c r="F93" i="1"/>
  <c r="G93" i="1"/>
  <c r="J93" i="1"/>
  <c r="K93" i="1"/>
  <c r="L93" i="1"/>
  <c r="N93" i="1"/>
  <c r="O93" i="1"/>
  <c r="Q93" i="1"/>
  <c r="R93" i="1"/>
  <c r="U93" i="1"/>
  <c r="V93" i="1"/>
  <c r="Y93" i="1"/>
  <c r="Z93" i="1"/>
  <c r="AA93" i="1"/>
  <c r="AB93" i="1"/>
  <c r="AD93" i="1"/>
  <c r="AF93" i="1"/>
  <c r="AI93" i="1"/>
  <c r="AK93" i="1"/>
  <c r="AM93" i="1"/>
  <c r="AO93" i="1"/>
  <c r="AR93" i="1"/>
  <c r="AS93" i="1"/>
  <c r="AV93" i="1"/>
  <c r="AW93" i="1"/>
  <c r="AX93" i="1"/>
  <c r="AZ93" i="1"/>
  <c r="BA93" i="1"/>
  <c r="BB93" i="1"/>
  <c r="BC93" i="1"/>
  <c r="BE93" i="1"/>
  <c r="BF93" i="1"/>
  <c r="BG93" i="1"/>
  <c r="BH93" i="1"/>
  <c r="CC93" i="1"/>
  <c r="CD93" i="1"/>
  <c r="CE93" i="1"/>
  <c r="CG93" i="1"/>
  <c r="CH93" i="1"/>
  <c r="CI93" i="1"/>
  <c r="CJ93" i="1"/>
  <c r="CL93" i="1"/>
  <c r="CM93" i="1"/>
  <c r="CN93" i="1"/>
  <c r="CO93" i="1"/>
  <c r="DJ93" i="1"/>
  <c r="DK93" i="1"/>
  <c r="DL93" i="1"/>
  <c r="DN93" i="1"/>
  <c r="DO93" i="1"/>
  <c r="DP93" i="1"/>
  <c r="DQ93" i="1"/>
  <c r="EL93" i="1"/>
  <c r="EM93" i="1"/>
  <c r="EN93" i="1"/>
  <c r="EP93" i="1"/>
  <c r="EQ93" i="1"/>
  <c r="ER93" i="1"/>
  <c r="ES93" i="1"/>
  <c r="FN93" i="1"/>
  <c r="FO93" i="1"/>
  <c r="FP93" i="1"/>
  <c r="FR93" i="1"/>
  <c r="FS93" i="1"/>
  <c r="FT93" i="1"/>
  <c r="FU93" i="1"/>
  <c r="GQ93" i="1"/>
  <c r="GR93" i="1"/>
  <c r="GS93" i="1"/>
  <c r="GU93" i="1"/>
  <c r="GV93" i="1"/>
  <c r="GW93" i="1"/>
  <c r="GX93" i="1"/>
  <c r="HS93" i="1"/>
  <c r="HT93" i="1"/>
  <c r="HU93" i="1"/>
  <c r="HW93" i="1"/>
  <c r="HX93" i="1"/>
  <c r="HY93" i="1"/>
  <c r="HZ93" i="1"/>
  <c r="IU93" i="1"/>
  <c r="IV93" i="1"/>
  <c r="IW93" i="1"/>
  <c r="IY93" i="1"/>
  <c r="IZ93" i="1"/>
  <c r="JA93" i="1"/>
  <c r="JB93" i="1"/>
  <c r="JW93" i="1"/>
  <c r="JX93" i="1"/>
  <c r="JY93" i="1"/>
  <c r="KA93" i="1"/>
  <c r="KB93" i="1"/>
  <c r="KC93" i="1"/>
  <c r="KD93" i="1"/>
  <c r="KY93" i="1"/>
  <c r="KZ93" i="1"/>
  <c r="LA93" i="1"/>
  <c r="LC93" i="1"/>
  <c r="LD93" i="1"/>
  <c r="LE93" i="1"/>
  <c r="LF93" i="1"/>
  <c r="MB93" i="1"/>
  <c r="MC93" i="1"/>
  <c r="MD93" i="1"/>
  <c r="MF93" i="1"/>
  <c r="MG93" i="1"/>
  <c r="MH93" i="1"/>
  <c r="MI93" i="1"/>
  <c r="ND93" i="1"/>
  <c r="NE93" i="1"/>
  <c r="NF93" i="1"/>
  <c r="NH93" i="1"/>
  <c r="NI93" i="1"/>
  <c r="NJ93" i="1"/>
  <c r="NK93" i="1"/>
  <c r="OF93" i="1"/>
  <c r="OG93" i="1"/>
  <c r="OH93" i="1"/>
  <c r="OJ93" i="1"/>
  <c r="OK93" i="1"/>
  <c r="OL93" i="1"/>
  <c r="OM93" i="1"/>
  <c r="PH93" i="1"/>
  <c r="PI93" i="1"/>
  <c r="PJ93" i="1"/>
  <c r="PL93" i="1"/>
  <c r="PM93" i="1"/>
  <c r="PN93" i="1"/>
  <c r="PO93" i="1"/>
  <c r="QJ93" i="1"/>
  <c r="QK93" i="1"/>
  <c r="QL93" i="1"/>
  <c r="QN93" i="1"/>
  <c r="QO93" i="1"/>
  <c r="QP93" i="1"/>
  <c r="QQ93" i="1"/>
  <c r="RL93" i="1"/>
  <c r="RM93" i="1"/>
  <c r="RN93" i="1"/>
  <c r="RP93" i="1"/>
  <c r="RQ93" i="1"/>
  <c r="RR93" i="1"/>
  <c r="RS93" i="1"/>
  <c r="SN93" i="1"/>
  <c r="SO93" i="1"/>
  <c r="SP93" i="1"/>
  <c r="SR93" i="1"/>
  <c r="SS93" i="1"/>
  <c r="ST93" i="1"/>
  <c r="SU93" i="1"/>
  <c r="TP93" i="1"/>
  <c r="TQ93" i="1"/>
  <c r="TR93" i="1"/>
  <c r="TT93" i="1"/>
  <c r="TU93" i="1"/>
  <c r="TV93" i="1"/>
  <c r="TW93" i="1"/>
  <c r="UR93" i="1"/>
  <c r="US93" i="1"/>
  <c r="UT93" i="1"/>
  <c r="UV93" i="1"/>
  <c r="UW93" i="1"/>
  <c r="UX93" i="1"/>
  <c r="UY93" i="1"/>
  <c r="VT93" i="1"/>
  <c r="VU93" i="1"/>
  <c r="VV93" i="1"/>
  <c r="VX93" i="1"/>
  <c r="VY93" i="1"/>
  <c r="VZ93" i="1"/>
  <c r="WA93" i="1"/>
  <c r="AAK93" i="1"/>
  <c r="AAM93" i="1"/>
  <c r="AAO93" i="1"/>
  <c r="AAQ93" i="1"/>
  <c r="AAS93" i="1"/>
  <c r="AAU93" i="1"/>
  <c r="AAW93" i="1"/>
  <c r="AAY93" i="1"/>
  <c r="ABA93" i="1"/>
  <c r="ABC93" i="1"/>
  <c r="ABE93" i="1"/>
  <c r="ABH93" i="1"/>
  <c r="ABJ93" i="1"/>
  <c r="ABL93" i="1"/>
  <c r="ABN93" i="1"/>
  <c r="ABP93" i="1"/>
  <c r="ABS93" i="1"/>
  <c r="ABU93" i="1"/>
  <c r="ABW93" i="1"/>
  <c r="ABY93" i="1"/>
  <c r="ACA93" i="1"/>
  <c r="ACD93" i="1"/>
  <c r="ACF93" i="1"/>
  <c r="ACH93" i="1"/>
  <c r="ACJ93" i="1"/>
  <c r="ACL93" i="1"/>
  <c r="ACO93" i="1"/>
  <c r="ACQ93" i="1"/>
  <c r="ACS93" i="1"/>
  <c r="ACU93" i="1"/>
  <c r="ACW93" i="1"/>
  <c r="ACZ93" i="1"/>
  <c r="ADA93" i="1"/>
  <c r="ADC93" i="1"/>
  <c r="ADD93" i="1"/>
  <c r="ADF93" i="1"/>
  <c r="ADG93" i="1"/>
  <c r="ADI93" i="1"/>
  <c r="ADJ93" i="1"/>
  <c r="ADL93" i="1"/>
  <c r="ADM93" i="1"/>
  <c r="ADP93" i="1"/>
  <c r="ADQ93" i="1"/>
  <c r="ADS93" i="1"/>
  <c r="ADT93" i="1"/>
  <c r="ADV93" i="1"/>
  <c r="ADW93" i="1"/>
  <c r="ADY93" i="1"/>
  <c r="ADZ93" i="1"/>
  <c r="AEB93" i="1"/>
  <c r="AEC93" i="1"/>
  <c r="AEF93" i="1"/>
  <c r="AEG93" i="1"/>
  <c r="AEI93" i="1"/>
  <c r="AEJ93" i="1"/>
  <c r="AEL93" i="1"/>
  <c r="AEM93" i="1"/>
  <c r="AEO93" i="1"/>
  <c r="AEP93" i="1"/>
  <c r="AER93" i="1"/>
  <c r="AES93" i="1"/>
  <c r="AEW93" i="1"/>
  <c r="AEY93" i="1"/>
  <c r="AFB93" i="1"/>
  <c r="AFD93" i="1"/>
  <c r="AFG93" i="1"/>
  <c r="AFI93" i="1"/>
  <c r="AFL93" i="1"/>
  <c r="AFN93" i="1"/>
  <c r="AFQ93" i="1"/>
  <c r="AFS93" i="1"/>
  <c r="AFW93" i="1"/>
  <c r="AFZ93" i="1"/>
  <c r="AGA93" i="1"/>
  <c r="AGD93" i="1"/>
  <c r="AGE93" i="1"/>
  <c r="AGH93" i="1"/>
  <c r="AGI93" i="1"/>
  <c r="AGL93" i="1"/>
  <c r="AGM93" i="1"/>
  <c r="AGP93" i="1"/>
  <c r="AGQ93" i="1"/>
  <c r="AGT93" i="1"/>
  <c r="AGU93" i="1"/>
  <c r="AGX93" i="1"/>
  <c r="AGY93" i="1"/>
  <c r="AHB93" i="1"/>
  <c r="AHC93" i="1"/>
  <c r="AHF93" i="1"/>
  <c r="AHG93" i="1"/>
  <c r="AHJ93" i="1"/>
  <c r="AHK93" i="1"/>
  <c r="AHM93" i="1"/>
  <c r="AHN93" i="1"/>
  <c r="AHO93" i="1"/>
  <c r="AHP93" i="1"/>
  <c r="AHQ93" i="1"/>
  <c r="AHR93" i="1"/>
  <c r="AHS93" i="1"/>
  <c r="AHT93" i="1"/>
  <c r="AHU93" i="1"/>
  <c r="C94" i="1"/>
  <c r="E94" i="1"/>
  <c r="F94" i="1"/>
  <c r="G94" i="1"/>
  <c r="J94" i="1"/>
  <c r="K94" i="1"/>
  <c r="L94" i="1"/>
  <c r="N94" i="1"/>
  <c r="O94" i="1"/>
  <c r="Q94" i="1"/>
  <c r="R94" i="1"/>
  <c r="U94" i="1"/>
  <c r="V94" i="1"/>
  <c r="Y94" i="1"/>
  <c r="Z94" i="1"/>
  <c r="AA94" i="1"/>
  <c r="AB94" i="1"/>
  <c r="AD94" i="1"/>
  <c r="AF94" i="1"/>
  <c r="AI94" i="1"/>
  <c r="AK94" i="1"/>
  <c r="AM94" i="1"/>
  <c r="AO94" i="1"/>
  <c r="AR94" i="1"/>
  <c r="AS94" i="1"/>
  <c r="AV94" i="1"/>
  <c r="AW94" i="1"/>
  <c r="AX94" i="1"/>
  <c r="AZ94" i="1"/>
  <c r="BA94" i="1"/>
  <c r="BB94" i="1"/>
  <c r="BC94" i="1"/>
  <c r="BE94" i="1"/>
  <c r="BF94" i="1"/>
  <c r="BG94" i="1"/>
  <c r="BH94" i="1"/>
  <c r="CC94" i="1"/>
  <c r="CD94" i="1"/>
  <c r="CE94" i="1"/>
  <c r="CG94" i="1"/>
  <c r="CH94" i="1"/>
  <c r="CI94" i="1"/>
  <c r="CJ94" i="1"/>
  <c r="CL94" i="1"/>
  <c r="CM94" i="1"/>
  <c r="CN94" i="1"/>
  <c r="CO94" i="1"/>
  <c r="DJ94" i="1"/>
  <c r="DK94" i="1"/>
  <c r="DL94" i="1"/>
  <c r="DN94" i="1"/>
  <c r="DO94" i="1"/>
  <c r="DP94" i="1"/>
  <c r="DQ94" i="1"/>
  <c r="EL94" i="1"/>
  <c r="EM94" i="1"/>
  <c r="EN94" i="1"/>
  <c r="EP94" i="1"/>
  <c r="EQ94" i="1"/>
  <c r="ER94" i="1"/>
  <c r="ES94" i="1"/>
  <c r="FN94" i="1"/>
  <c r="FO94" i="1"/>
  <c r="FP94" i="1"/>
  <c r="FR94" i="1"/>
  <c r="FS94" i="1"/>
  <c r="FT94" i="1"/>
  <c r="FU94" i="1"/>
  <c r="GQ94" i="1"/>
  <c r="GR94" i="1"/>
  <c r="GS94" i="1"/>
  <c r="GU94" i="1"/>
  <c r="GV94" i="1"/>
  <c r="GW94" i="1"/>
  <c r="GX94" i="1"/>
  <c r="HS94" i="1"/>
  <c r="HT94" i="1"/>
  <c r="HU94" i="1"/>
  <c r="HW94" i="1"/>
  <c r="HX94" i="1"/>
  <c r="HY94" i="1"/>
  <c r="HZ94" i="1"/>
  <c r="IU94" i="1"/>
  <c r="IV94" i="1"/>
  <c r="IW94" i="1"/>
  <c r="IY94" i="1"/>
  <c r="IZ94" i="1"/>
  <c r="JA94" i="1"/>
  <c r="JB94" i="1"/>
  <c r="JW94" i="1"/>
  <c r="JX94" i="1"/>
  <c r="JY94" i="1"/>
  <c r="KA94" i="1"/>
  <c r="KB94" i="1"/>
  <c r="KC94" i="1"/>
  <c r="KD94" i="1"/>
  <c r="KY94" i="1"/>
  <c r="KZ94" i="1"/>
  <c r="LA94" i="1"/>
  <c r="LC94" i="1"/>
  <c r="LD94" i="1"/>
  <c r="LE94" i="1"/>
  <c r="LF94" i="1"/>
  <c r="MB94" i="1"/>
  <c r="MC94" i="1"/>
  <c r="MD94" i="1"/>
  <c r="MF94" i="1"/>
  <c r="MG94" i="1"/>
  <c r="MH94" i="1"/>
  <c r="MI94" i="1"/>
  <c r="ND94" i="1"/>
  <c r="NE94" i="1"/>
  <c r="NF94" i="1"/>
  <c r="NH94" i="1"/>
  <c r="NI94" i="1"/>
  <c r="NJ94" i="1"/>
  <c r="NK94" i="1"/>
  <c r="OF94" i="1"/>
  <c r="OG94" i="1"/>
  <c r="OH94" i="1"/>
  <c r="OJ94" i="1"/>
  <c r="OK94" i="1"/>
  <c r="OL94" i="1"/>
  <c r="OM94" i="1"/>
  <c r="PH94" i="1"/>
  <c r="PI94" i="1"/>
  <c r="PJ94" i="1"/>
  <c r="PL94" i="1"/>
  <c r="PM94" i="1"/>
  <c r="PN94" i="1"/>
  <c r="PO94" i="1"/>
  <c r="QJ94" i="1"/>
  <c r="QK94" i="1"/>
  <c r="QL94" i="1"/>
  <c r="QN94" i="1"/>
  <c r="QO94" i="1"/>
  <c r="QP94" i="1"/>
  <c r="QQ94" i="1"/>
  <c r="RL94" i="1"/>
  <c r="RM94" i="1"/>
  <c r="RN94" i="1"/>
  <c r="RP94" i="1"/>
  <c r="RQ94" i="1"/>
  <c r="RR94" i="1"/>
  <c r="RS94" i="1"/>
  <c r="SN94" i="1"/>
  <c r="SO94" i="1"/>
  <c r="SP94" i="1"/>
  <c r="SR94" i="1"/>
  <c r="SS94" i="1"/>
  <c r="ST94" i="1"/>
  <c r="SU94" i="1"/>
  <c r="TP94" i="1"/>
  <c r="TQ94" i="1"/>
  <c r="TR94" i="1"/>
  <c r="TT94" i="1"/>
  <c r="TU94" i="1"/>
  <c r="TV94" i="1"/>
  <c r="TW94" i="1"/>
  <c r="UR94" i="1"/>
  <c r="US94" i="1"/>
  <c r="UT94" i="1"/>
  <c r="UV94" i="1"/>
  <c r="UW94" i="1"/>
  <c r="UX94" i="1"/>
  <c r="UY94" i="1"/>
  <c r="VT94" i="1"/>
  <c r="VU94" i="1"/>
  <c r="VV94" i="1"/>
  <c r="VX94" i="1"/>
  <c r="VY94" i="1"/>
  <c r="VZ94" i="1"/>
  <c r="WA94" i="1"/>
  <c r="AAK94" i="1"/>
  <c r="AAM94" i="1"/>
  <c r="AAO94" i="1"/>
  <c r="AAQ94" i="1"/>
  <c r="AAS94" i="1"/>
  <c r="AAU94" i="1"/>
  <c r="AAW94" i="1"/>
  <c r="AAY94" i="1"/>
  <c r="ABA94" i="1"/>
  <c r="ABC94" i="1"/>
  <c r="ABE94" i="1"/>
  <c r="ABH94" i="1"/>
  <c r="ABJ94" i="1"/>
  <c r="ABL94" i="1"/>
  <c r="ABN94" i="1"/>
  <c r="ABP94" i="1"/>
  <c r="ABS94" i="1"/>
  <c r="ABU94" i="1"/>
  <c r="ABW94" i="1"/>
  <c r="ABY94" i="1"/>
  <c r="ACA94" i="1"/>
  <c r="ACD94" i="1"/>
  <c r="ACF94" i="1"/>
  <c r="ACH94" i="1"/>
  <c r="ACJ94" i="1"/>
  <c r="ACL94" i="1"/>
  <c r="ACO94" i="1"/>
  <c r="ACQ94" i="1"/>
  <c r="ACS94" i="1"/>
  <c r="ACU94" i="1"/>
  <c r="ACW94" i="1"/>
  <c r="ACZ94" i="1"/>
  <c r="ADA94" i="1"/>
  <c r="ADC94" i="1"/>
  <c r="ADD94" i="1"/>
  <c r="ADF94" i="1"/>
  <c r="ADG94" i="1"/>
  <c r="ADI94" i="1"/>
  <c r="ADJ94" i="1"/>
  <c r="ADL94" i="1"/>
  <c r="ADM94" i="1"/>
  <c r="ADP94" i="1"/>
  <c r="ADQ94" i="1"/>
  <c r="ADS94" i="1"/>
  <c r="ADT94" i="1"/>
  <c r="ADV94" i="1"/>
  <c r="ADW94" i="1"/>
  <c r="ADY94" i="1"/>
  <c r="ADZ94" i="1"/>
  <c r="AEB94" i="1"/>
  <c r="AEC94" i="1"/>
  <c r="AEF94" i="1"/>
  <c r="AEG94" i="1"/>
  <c r="AEI94" i="1"/>
  <c r="AEJ94" i="1"/>
  <c r="AEL94" i="1"/>
  <c r="AEM94" i="1"/>
  <c r="AEO94" i="1"/>
  <c r="AEP94" i="1"/>
  <c r="AER94" i="1"/>
  <c r="AES94" i="1"/>
  <c r="AEW94" i="1"/>
  <c r="AEY94" i="1"/>
  <c r="AFB94" i="1"/>
  <c r="AFD94" i="1"/>
  <c r="AFG94" i="1"/>
  <c r="AFI94" i="1"/>
  <c r="AFL94" i="1"/>
  <c r="AFN94" i="1"/>
  <c r="AFQ94" i="1"/>
  <c r="AFS94" i="1"/>
  <c r="AFW94" i="1"/>
  <c r="AFZ94" i="1"/>
  <c r="AGA94" i="1"/>
  <c r="AGD94" i="1"/>
  <c r="AGE94" i="1"/>
  <c r="AGH94" i="1"/>
  <c r="AGI94" i="1"/>
  <c r="AGL94" i="1"/>
  <c r="AGM94" i="1"/>
  <c r="AGP94" i="1"/>
  <c r="AGQ94" i="1"/>
  <c r="AGT94" i="1"/>
  <c r="AGU94" i="1"/>
  <c r="AGX94" i="1"/>
  <c r="AGY94" i="1"/>
  <c r="AHB94" i="1"/>
  <c r="AHC94" i="1"/>
  <c r="AHF94" i="1"/>
  <c r="AHG94" i="1"/>
  <c r="AHJ94" i="1"/>
  <c r="AHK94" i="1"/>
  <c r="AHM94" i="1"/>
  <c r="AHN94" i="1"/>
  <c r="AHO94" i="1"/>
  <c r="AHP94" i="1"/>
  <c r="AHQ94" i="1"/>
  <c r="AHR94" i="1"/>
  <c r="AHS94" i="1"/>
  <c r="AHT94" i="1"/>
  <c r="AHU94" i="1"/>
  <c r="C95" i="1"/>
  <c r="E95" i="1"/>
  <c r="F95" i="1"/>
  <c r="G95" i="1"/>
  <c r="J95" i="1"/>
  <c r="K95" i="1"/>
  <c r="L95" i="1"/>
  <c r="N95" i="1"/>
  <c r="O95" i="1"/>
  <c r="Q95" i="1"/>
  <c r="R95" i="1"/>
  <c r="U95" i="1"/>
  <c r="V95" i="1"/>
  <c r="Y95" i="1"/>
  <c r="Z95" i="1"/>
  <c r="AA95" i="1"/>
  <c r="AB95" i="1"/>
  <c r="AD95" i="1"/>
  <c r="AF95" i="1"/>
  <c r="AI95" i="1"/>
  <c r="AK95" i="1"/>
  <c r="AM95" i="1"/>
  <c r="AO95" i="1"/>
  <c r="AR95" i="1"/>
  <c r="AS95" i="1"/>
  <c r="AV95" i="1"/>
  <c r="AW95" i="1"/>
  <c r="AX95" i="1"/>
  <c r="AZ95" i="1"/>
  <c r="BA95" i="1"/>
  <c r="BB95" i="1"/>
  <c r="BC95" i="1"/>
  <c r="BE95" i="1"/>
  <c r="BF95" i="1"/>
  <c r="BG95" i="1"/>
  <c r="BH95" i="1"/>
  <c r="CC95" i="1"/>
  <c r="CD95" i="1"/>
  <c r="CE95" i="1"/>
  <c r="CG95" i="1"/>
  <c r="CH95" i="1"/>
  <c r="CI95" i="1"/>
  <c r="CJ95" i="1"/>
  <c r="CL95" i="1"/>
  <c r="CM95" i="1"/>
  <c r="CN95" i="1"/>
  <c r="CO95" i="1"/>
  <c r="DJ95" i="1"/>
  <c r="DK95" i="1"/>
  <c r="DL95" i="1"/>
  <c r="DN95" i="1"/>
  <c r="DO95" i="1"/>
  <c r="DP95" i="1"/>
  <c r="DQ95" i="1"/>
  <c r="EL95" i="1"/>
  <c r="EM95" i="1"/>
  <c r="EN95" i="1"/>
  <c r="EP95" i="1"/>
  <c r="EQ95" i="1"/>
  <c r="ER95" i="1"/>
  <c r="ES95" i="1"/>
  <c r="FN95" i="1"/>
  <c r="FO95" i="1"/>
  <c r="FP95" i="1"/>
  <c r="FR95" i="1"/>
  <c r="FS95" i="1"/>
  <c r="FT95" i="1"/>
  <c r="FU95" i="1"/>
  <c r="GQ95" i="1"/>
  <c r="GR95" i="1"/>
  <c r="GS95" i="1"/>
  <c r="GU95" i="1"/>
  <c r="GV95" i="1"/>
  <c r="GW95" i="1"/>
  <c r="GX95" i="1"/>
  <c r="HS95" i="1"/>
  <c r="HT95" i="1"/>
  <c r="HU95" i="1"/>
  <c r="HW95" i="1"/>
  <c r="HX95" i="1"/>
  <c r="HY95" i="1"/>
  <c r="HZ95" i="1"/>
  <c r="IU95" i="1"/>
  <c r="IV95" i="1"/>
  <c r="IW95" i="1"/>
  <c r="IY95" i="1"/>
  <c r="IZ95" i="1"/>
  <c r="JA95" i="1"/>
  <c r="JB95" i="1"/>
  <c r="JW95" i="1"/>
  <c r="JX95" i="1"/>
  <c r="JY95" i="1"/>
  <c r="KA95" i="1"/>
  <c r="KB95" i="1"/>
  <c r="KC95" i="1"/>
  <c r="KD95" i="1"/>
  <c r="KY95" i="1"/>
  <c r="KZ95" i="1"/>
  <c r="LA95" i="1"/>
  <c r="LC95" i="1"/>
  <c r="LD95" i="1"/>
  <c r="LE95" i="1"/>
  <c r="LF95" i="1"/>
  <c r="MB95" i="1"/>
  <c r="MC95" i="1"/>
  <c r="MD95" i="1"/>
  <c r="MF95" i="1"/>
  <c r="MG95" i="1"/>
  <c r="MH95" i="1"/>
  <c r="MI95" i="1"/>
  <c r="ND95" i="1"/>
  <c r="NE95" i="1"/>
  <c r="NF95" i="1"/>
  <c r="NH95" i="1"/>
  <c r="NI95" i="1"/>
  <c r="NJ95" i="1"/>
  <c r="NK95" i="1"/>
  <c r="OF95" i="1"/>
  <c r="OG95" i="1"/>
  <c r="OH95" i="1"/>
  <c r="OJ95" i="1"/>
  <c r="OK95" i="1"/>
  <c r="OL95" i="1"/>
  <c r="OM95" i="1"/>
  <c r="PH95" i="1"/>
  <c r="PI95" i="1"/>
  <c r="PJ95" i="1"/>
  <c r="PL95" i="1"/>
  <c r="PM95" i="1"/>
  <c r="PN95" i="1"/>
  <c r="PO95" i="1"/>
  <c r="QJ95" i="1"/>
  <c r="QK95" i="1"/>
  <c r="QL95" i="1"/>
  <c r="QN95" i="1"/>
  <c r="QO95" i="1"/>
  <c r="QP95" i="1"/>
  <c r="QQ95" i="1"/>
  <c r="RL95" i="1"/>
  <c r="RM95" i="1"/>
  <c r="RN95" i="1"/>
  <c r="RP95" i="1"/>
  <c r="RQ95" i="1"/>
  <c r="RR95" i="1"/>
  <c r="RS95" i="1"/>
  <c r="SN95" i="1"/>
  <c r="SO95" i="1"/>
  <c r="SP95" i="1"/>
  <c r="SR95" i="1"/>
  <c r="SS95" i="1"/>
  <c r="ST95" i="1"/>
  <c r="SU95" i="1"/>
  <c r="TP95" i="1"/>
  <c r="TQ95" i="1"/>
  <c r="TR95" i="1"/>
  <c r="TT95" i="1"/>
  <c r="TU95" i="1"/>
  <c r="TV95" i="1"/>
  <c r="TW95" i="1"/>
  <c r="UR95" i="1"/>
  <c r="US95" i="1"/>
  <c r="UT95" i="1"/>
  <c r="UV95" i="1"/>
  <c r="UW95" i="1"/>
  <c r="UX95" i="1"/>
  <c r="UY95" i="1"/>
  <c r="VT95" i="1"/>
  <c r="VU95" i="1"/>
  <c r="VV95" i="1"/>
  <c r="VX95" i="1"/>
  <c r="VY95" i="1"/>
  <c r="VZ95" i="1"/>
  <c r="WA95" i="1"/>
  <c r="AAK95" i="1"/>
  <c r="AAM95" i="1"/>
  <c r="AAO95" i="1"/>
  <c r="AAQ95" i="1"/>
  <c r="AAS95" i="1"/>
  <c r="AAU95" i="1"/>
  <c r="AAW95" i="1"/>
  <c r="AAY95" i="1"/>
  <c r="ABA95" i="1"/>
  <c r="ABC95" i="1"/>
  <c r="ABE95" i="1"/>
  <c r="ABH95" i="1"/>
  <c r="ABJ95" i="1"/>
  <c r="ABL95" i="1"/>
  <c r="ABN95" i="1"/>
  <c r="ABP95" i="1"/>
  <c r="ABS95" i="1"/>
  <c r="ABU95" i="1"/>
  <c r="ABW95" i="1"/>
  <c r="ABY95" i="1"/>
  <c r="ACA95" i="1"/>
  <c r="ACD95" i="1"/>
  <c r="ACF95" i="1"/>
  <c r="ACH95" i="1"/>
  <c r="ACJ95" i="1"/>
  <c r="ACL95" i="1"/>
  <c r="ACO95" i="1"/>
  <c r="ACQ95" i="1"/>
  <c r="ACS95" i="1"/>
  <c r="ACU95" i="1"/>
  <c r="ACW95" i="1"/>
  <c r="ACZ95" i="1"/>
  <c r="ADA95" i="1"/>
  <c r="ADC95" i="1"/>
  <c r="ADD95" i="1"/>
  <c r="ADF95" i="1"/>
  <c r="ADG95" i="1"/>
  <c r="ADI95" i="1"/>
  <c r="ADJ95" i="1"/>
  <c r="ADL95" i="1"/>
  <c r="ADM95" i="1"/>
  <c r="ADP95" i="1"/>
  <c r="ADQ95" i="1"/>
  <c r="ADS95" i="1"/>
  <c r="ADT95" i="1"/>
  <c r="ADV95" i="1"/>
  <c r="ADW95" i="1"/>
  <c r="ADY95" i="1"/>
  <c r="ADZ95" i="1"/>
  <c r="AEB95" i="1"/>
  <c r="AEC95" i="1"/>
  <c r="AEF95" i="1"/>
  <c r="AEG95" i="1"/>
  <c r="AEI95" i="1"/>
  <c r="AEJ95" i="1"/>
  <c r="AEL95" i="1"/>
  <c r="AEM95" i="1"/>
  <c r="AEO95" i="1"/>
  <c r="AEP95" i="1"/>
  <c r="AER95" i="1"/>
  <c r="AES95" i="1"/>
  <c r="AEW95" i="1"/>
  <c r="AEY95" i="1"/>
  <c r="AFB95" i="1"/>
  <c r="AFD95" i="1"/>
  <c r="AFG95" i="1"/>
  <c r="AFI95" i="1"/>
  <c r="AFL95" i="1"/>
  <c r="AFN95" i="1"/>
  <c r="AFQ95" i="1"/>
  <c r="AFS95" i="1"/>
  <c r="AFW95" i="1"/>
  <c r="AFZ95" i="1"/>
  <c r="AGA95" i="1"/>
  <c r="AGD95" i="1"/>
  <c r="AGE95" i="1"/>
  <c r="AGH95" i="1"/>
  <c r="AGI95" i="1"/>
  <c r="AGL95" i="1"/>
  <c r="AGM95" i="1"/>
  <c r="AGP95" i="1"/>
  <c r="AGQ95" i="1"/>
  <c r="AGT95" i="1"/>
  <c r="AGU95" i="1"/>
  <c r="AGX95" i="1"/>
  <c r="AGY95" i="1"/>
  <c r="AHB95" i="1"/>
  <c r="AHC95" i="1"/>
  <c r="AHF95" i="1"/>
  <c r="AHG95" i="1"/>
  <c r="AHJ95" i="1"/>
  <c r="AHK95" i="1"/>
  <c r="AHM95" i="1"/>
  <c r="AHN95" i="1"/>
  <c r="AHO95" i="1"/>
  <c r="AHP95" i="1"/>
  <c r="AHQ95" i="1"/>
  <c r="AHR95" i="1"/>
  <c r="AHS95" i="1"/>
  <c r="AHT95" i="1"/>
  <c r="AHU95" i="1"/>
  <c r="C96" i="1"/>
  <c r="E96" i="1"/>
  <c r="F96" i="1"/>
  <c r="G96" i="1"/>
  <c r="J96" i="1"/>
  <c r="K96" i="1"/>
  <c r="L96" i="1"/>
  <c r="N96" i="1"/>
  <c r="O96" i="1"/>
  <c r="Q96" i="1"/>
  <c r="R96" i="1"/>
  <c r="U96" i="1"/>
  <c r="V96" i="1"/>
  <c r="Y96" i="1"/>
  <c r="Z96" i="1"/>
  <c r="AA96" i="1"/>
  <c r="AB96" i="1"/>
  <c r="AD96" i="1"/>
  <c r="AF96" i="1"/>
  <c r="AI96" i="1"/>
  <c r="AK96" i="1"/>
  <c r="AM96" i="1"/>
  <c r="AO96" i="1"/>
  <c r="AR96" i="1"/>
  <c r="AS96" i="1"/>
  <c r="AV96" i="1"/>
  <c r="AW96" i="1"/>
  <c r="AX96" i="1"/>
  <c r="AZ96" i="1"/>
  <c r="BA96" i="1"/>
  <c r="BB96" i="1"/>
  <c r="BC96" i="1"/>
  <c r="BE96" i="1"/>
  <c r="BF96" i="1"/>
  <c r="BG96" i="1"/>
  <c r="BH96" i="1"/>
  <c r="CC96" i="1"/>
  <c r="CD96" i="1"/>
  <c r="CE96" i="1"/>
  <c r="CG96" i="1"/>
  <c r="CH96" i="1"/>
  <c r="CI96" i="1"/>
  <c r="CJ96" i="1"/>
  <c r="CL96" i="1"/>
  <c r="CM96" i="1"/>
  <c r="CN96" i="1"/>
  <c r="CO96" i="1"/>
  <c r="DJ96" i="1"/>
  <c r="DK96" i="1"/>
  <c r="DL96" i="1"/>
  <c r="DN96" i="1"/>
  <c r="DO96" i="1"/>
  <c r="DP96" i="1"/>
  <c r="DQ96" i="1"/>
  <c r="EL96" i="1"/>
  <c r="EM96" i="1"/>
  <c r="EN96" i="1"/>
  <c r="EP96" i="1"/>
  <c r="EQ96" i="1"/>
  <c r="ER96" i="1"/>
  <c r="ES96" i="1"/>
  <c r="FN96" i="1"/>
  <c r="FO96" i="1"/>
  <c r="FP96" i="1"/>
  <c r="FR96" i="1"/>
  <c r="FS96" i="1"/>
  <c r="FT96" i="1"/>
  <c r="FU96" i="1"/>
  <c r="GQ96" i="1"/>
  <c r="GR96" i="1"/>
  <c r="GS96" i="1"/>
  <c r="GU96" i="1"/>
  <c r="GV96" i="1"/>
  <c r="GW96" i="1"/>
  <c r="GX96" i="1"/>
  <c r="HS96" i="1"/>
  <c r="HT96" i="1"/>
  <c r="HU96" i="1"/>
  <c r="HW96" i="1"/>
  <c r="HX96" i="1"/>
  <c r="HY96" i="1"/>
  <c r="HZ96" i="1"/>
  <c r="IU96" i="1"/>
  <c r="IV96" i="1"/>
  <c r="IW96" i="1"/>
  <c r="IY96" i="1"/>
  <c r="IZ96" i="1"/>
  <c r="JA96" i="1"/>
  <c r="JB96" i="1"/>
  <c r="JW96" i="1"/>
  <c r="JX96" i="1"/>
  <c r="JY96" i="1"/>
  <c r="KA96" i="1"/>
  <c r="KB96" i="1"/>
  <c r="KC96" i="1"/>
  <c r="KD96" i="1"/>
  <c r="KY96" i="1"/>
  <c r="KZ96" i="1"/>
  <c r="LA96" i="1"/>
  <c r="LC96" i="1"/>
  <c r="LD96" i="1"/>
  <c r="LE96" i="1"/>
  <c r="LF96" i="1"/>
  <c r="MB96" i="1"/>
  <c r="MC96" i="1"/>
  <c r="MD96" i="1"/>
  <c r="MF96" i="1"/>
  <c r="MG96" i="1"/>
  <c r="MH96" i="1"/>
  <c r="MI96" i="1"/>
  <c r="ND96" i="1"/>
  <c r="NE96" i="1"/>
  <c r="NF96" i="1"/>
  <c r="NH96" i="1"/>
  <c r="NI96" i="1"/>
  <c r="NJ96" i="1"/>
  <c r="NK96" i="1"/>
  <c r="OF96" i="1"/>
  <c r="OG96" i="1"/>
  <c r="OH96" i="1"/>
  <c r="OJ96" i="1"/>
  <c r="OK96" i="1"/>
  <c r="OL96" i="1"/>
  <c r="OM96" i="1"/>
  <c r="PH96" i="1"/>
  <c r="PI96" i="1"/>
  <c r="PJ96" i="1"/>
  <c r="PL96" i="1"/>
  <c r="PM96" i="1"/>
  <c r="PN96" i="1"/>
  <c r="PO96" i="1"/>
  <c r="QJ96" i="1"/>
  <c r="QK96" i="1"/>
  <c r="QL96" i="1"/>
  <c r="QN96" i="1"/>
  <c r="QO96" i="1"/>
  <c r="QP96" i="1"/>
  <c r="QQ96" i="1"/>
  <c r="RL96" i="1"/>
  <c r="RM96" i="1"/>
  <c r="RN96" i="1"/>
  <c r="RP96" i="1"/>
  <c r="RQ96" i="1"/>
  <c r="RR96" i="1"/>
  <c r="RS96" i="1"/>
  <c r="SN96" i="1"/>
  <c r="SO96" i="1"/>
  <c r="SP96" i="1"/>
  <c r="SR96" i="1"/>
  <c r="SS96" i="1"/>
  <c r="ST96" i="1"/>
  <c r="SU96" i="1"/>
  <c r="TP96" i="1"/>
  <c r="TQ96" i="1"/>
  <c r="TR96" i="1"/>
  <c r="TT96" i="1"/>
  <c r="TU96" i="1"/>
  <c r="TV96" i="1"/>
  <c r="TW96" i="1"/>
  <c r="UR96" i="1"/>
  <c r="US96" i="1"/>
  <c r="UT96" i="1"/>
  <c r="UV96" i="1"/>
  <c r="UW96" i="1"/>
  <c r="UX96" i="1"/>
  <c r="UY96" i="1"/>
  <c r="VT96" i="1"/>
  <c r="VU96" i="1"/>
  <c r="VV96" i="1"/>
  <c r="VX96" i="1"/>
  <c r="VY96" i="1"/>
  <c r="VZ96" i="1"/>
  <c r="WA96" i="1"/>
  <c r="AAK96" i="1"/>
  <c r="AAM96" i="1"/>
  <c r="AAO96" i="1"/>
  <c r="AAQ96" i="1"/>
  <c r="AAS96" i="1"/>
  <c r="AAU96" i="1"/>
  <c r="AAW96" i="1"/>
  <c r="AAY96" i="1"/>
  <c r="ABA96" i="1"/>
  <c r="ABC96" i="1"/>
  <c r="ABE96" i="1"/>
  <c r="ABH96" i="1"/>
  <c r="ABJ96" i="1"/>
  <c r="ABL96" i="1"/>
  <c r="ABN96" i="1"/>
  <c r="ABP96" i="1"/>
  <c r="ABS96" i="1"/>
  <c r="ABU96" i="1"/>
  <c r="ABW96" i="1"/>
  <c r="ABY96" i="1"/>
  <c r="ACA96" i="1"/>
  <c r="ACD96" i="1"/>
  <c r="ACF96" i="1"/>
  <c r="ACH96" i="1"/>
  <c r="ACJ96" i="1"/>
  <c r="ACL96" i="1"/>
  <c r="ACO96" i="1"/>
  <c r="ACQ96" i="1"/>
  <c r="ACS96" i="1"/>
  <c r="ACU96" i="1"/>
  <c r="ACW96" i="1"/>
  <c r="ACZ96" i="1"/>
  <c r="ADA96" i="1"/>
  <c r="ADC96" i="1"/>
  <c r="ADD96" i="1"/>
  <c r="ADF96" i="1"/>
  <c r="ADG96" i="1"/>
  <c r="ADI96" i="1"/>
  <c r="ADJ96" i="1"/>
  <c r="ADL96" i="1"/>
  <c r="ADM96" i="1"/>
  <c r="ADP96" i="1"/>
  <c r="ADQ96" i="1"/>
  <c r="ADS96" i="1"/>
  <c r="ADT96" i="1"/>
  <c r="ADV96" i="1"/>
  <c r="ADW96" i="1"/>
  <c r="ADY96" i="1"/>
  <c r="ADZ96" i="1"/>
  <c r="AEB96" i="1"/>
  <c r="AEC96" i="1"/>
  <c r="AEF96" i="1"/>
  <c r="AEG96" i="1"/>
  <c r="AEI96" i="1"/>
  <c r="AEJ96" i="1"/>
  <c r="AEL96" i="1"/>
  <c r="AEM96" i="1"/>
  <c r="AEO96" i="1"/>
  <c r="AEP96" i="1"/>
  <c r="AER96" i="1"/>
  <c r="AES96" i="1"/>
  <c r="AEW96" i="1"/>
  <c r="AEY96" i="1"/>
  <c r="AFB96" i="1"/>
  <c r="AFD96" i="1"/>
  <c r="AFG96" i="1"/>
  <c r="AFI96" i="1"/>
  <c r="AFL96" i="1"/>
  <c r="AFN96" i="1"/>
  <c r="AFQ96" i="1"/>
  <c r="AFS96" i="1"/>
  <c r="AFW96" i="1"/>
  <c r="AFZ96" i="1"/>
  <c r="AGA96" i="1"/>
  <c r="AGD96" i="1"/>
  <c r="AGE96" i="1"/>
  <c r="AGH96" i="1"/>
  <c r="AGI96" i="1"/>
  <c r="AGL96" i="1"/>
  <c r="AGM96" i="1"/>
  <c r="AGP96" i="1"/>
  <c r="AGQ96" i="1"/>
  <c r="AGT96" i="1"/>
  <c r="AGU96" i="1"/>
  <c r="AGX96" i="1"/>
  <c r="AGY96" i="1"/>
  <c r="AHB96" i="1"/>
  <c r="AHC96" i="1"/>
  <c r="AHF96" i="1"/>
  <c r="AHG96" i="1"/>
  <c r="AHJ96" i="1"/>
  <c r="AHK96" i="1"/>
  <c r="AHM96" i="1"/>
  <c r="AHN96" i="1"/>
  <c r="AHO96" i="1"/>
  <c r="AHP96" i="1"/>
  <c r="AHQ96" i="1"/>
  <c r="AHR96" i="1"/>
  <c r="AHS96" i="1"/>
  <c r="AHT96" i="1"/>
  <c r="AHU96" i="1"/>
  <c r="C97" i="1"/>
  <c r="E97" i="1"/>
  <c r="F97" i="1"/>
  <c r="G97" i="1"/>
  <c r="J97" i="1"/>
  <c r="K97" i="1"/>
  <c r="L97" i="1"/>
  <c r="N97" i="1"/>
  <c r="O97" i="1"/>
  <c r="Q97" i="1"/>
  <c r="R97" i="1"/>
  <c r="U97" i="1"/>
  <c r="V97" i="1"/>
  <c r="Y97" i="1"/>
  <c r="Z97" i="1"/>
  <c r="AA97" i="1"/>
  <c r="AB97" i="1"/>
  <c r="AD97" i="1"/>
  <c r="AF97" i="1"/>
  <c r="AI97" i="1"/>
  <c r="AK97" i="1"/>
  <c r="AM97" i="1"/>
  <c r="AO97" i="1"/>
  <c r="AR97" i="1"/>
  <c r="AS97" i="1"/>
  <c r="AV97" i="1"/>
  <c r="AW97" i="1"/>
  <c r="AX97" i="1"/>
  <c r="AZ97" i="1"/>
  <c r="BA97" i="1"/>
  <c r="BB97" i="1"/>
  <c r="BC97" i="1"/>
  <c r="BE97" i="1"/>
  <c r="BF97" i="1"/>
  <c r="BG97" i="1"/>
  <c r="BH97" i="1"/>
  <c r="CC97" i="1"/>
  <c r="CD97" i="1"/>
  <c r="CE97" i="1"/>
  <c r="CG97" i="1"/>
  <c r="CH97" i="1"/>
  <c r="CI97" i="1"/>
  <c r="CJ97" i="1"/>
  <c r="CL97" i="1"/>
  <c r="CM97" i="1"/>
  <c r="CN97" i="1"/>
  <c r="CO97" i="1"/>
  <c r="DJ97" i="1"/>
  <c r="DK97" i="1"/>
  <c r="DL97" i="1"/>
  <c r="DN97" i="1"/>
  <c r="DO97" i="1"/>
  <c r="DP97" i="1"/>
  <c r="DQ97" i="1"/>
  <c r="EL97" i="1"/>
  <c r="EM97" i="1"/>
  <c r="EN97" i="1"/>
  <c r="EP97" i="1"/>
  <c r="EQ97" i="1"/>
  <c r="ER97" i="1"/>
  <c r="ES97" i="1"/>
  <c r="FN97" i="1"/>
  <c r="FO97" i="1"/>
  <c r="FP97" i="1"/>
  <c r="FR97" i="1"/>
  <c r="FS97" i="1"/>
  <c r="FT97" i="1"/>
  <c r="FU97" i="1"/>
  <c r="GQ97" i="1"/>
  <c r="GR97" i="1"/>
  <c r="GS97" i="1"/>
  <c r="GU97" i="1"/>
  <c r="GV97" i="1"/>
  <c r="GW97" i="1"/>
  <c r="GX97" i="1"/>
  <c r="HS97" i="1"/>
  <c r="HT97" i="1"/>
  <c r="HU97" i="1"/>
  <c r="HW97" i="1"/>
  <c r="HX97" i="1"/>
  <c r="HY97" i="1"/>
  <c r="HZ97" i="1"/>
  <c r="IU97" i="1"/>
  <c r="IV97" i="1"/>
  <c r="IW97" i="1"/>
  <c r="IY97" i="1"/>
  <c r="IZ97" i="1"/>
  <c r="JA97" i="1"/>
  <c r="JB97" i="1"/>
  <c r="JW97" i="1"/>
  <c r="JX97" i="1"/>
  <c r="JY97" i="1"/>
  <c r="KA97" i="1"/>
  <c r="KB97" i="1"/>
  <c r="KC97" i="1"/>
  <c r="KD97" i="1"/>
  <c r="KY97" i="1"/>
  <c r="KZ97" i="1"/>
  <c r="LA97" i="1"/>
  <c r="LC97" i="1"/>
  <c r="LD97" i="1"/>
  <c r="LE97" i="1"/>
  <c r="LF97" i="1"/>
  <c r="MB97" i="1"/>
  <c r="MC97" i="1"/>
  <c r="MD97" i="1"/>
  <c r="MF97" i="1"/>
  <c r="MG97" i="1"/>
  <c r="MH97" i="1"/>
  <c r="MI97" i="1"/>
  <c r="ND97" i="1"/>
  <c r="NE97" i="1"/>
  <c r="NF97" i="1"/>
  <c r="NH97" i="1"/>
  <c r="NI97" i="1"/>
  <c r="NJ97" i="1"/>
  <c r="NK97" i="1"/>
  <c r="OF97" i="1"/>
  <c r="OG97" i="1"/>
  <c r="OH97" i="1"/>
  <c r="OJ97" i="1"/>
  <c r="OK97" i="1"/>
  <c r="OL97" i="1"/>
  <c r="OM97" i="1"/>
  <c r="PH97" i="1"/>
  <c r="PI97" i="1"/>
  <c r="PJ97" i="1"/>
  <c r="PL97" i="1"/>
  <c r="PM97" i="1"/>
  <c r="PN97" i="1"/>
  <c r="PO97" i="1"/>
  <c r="QJ97" i="1"/>
  <c r="QK97" i="1"/>
  <c r="QL97" i="1"/>
  <c r="QN97" i="1"/>
  <c r="QO97" i="1"/>
  <c r="QP97" i="1"/>
  <c r="QQ97" i="1"/>
  <c r="RL97" i="1"/>
  <c r="RM97" i="1"/>
  <c r="RN97" i="1"/>
  <c r="RP97" i="1"/>
  <c r="RQ97" i="1"/>
  <c r="RR97" i="1"/>
  <c r="RS97" i="1"/>
  <c r="SN97" i="1"/>
  <c r="SO97" i="1"/>
  <c r="SP97" i="1"/>
  <c r="SR97" i="1"/>
  <c r="SS97" i="1"/>
  <c r="ST97" i="1"/>
  <c r="SU97" i="1"/>
  <c r="TP97" i="1"/>
  <c r="TQ97" i="1"/>
  <c r="TR97" i="1"/>
  <c r="TT97" i="1"/>
  <c r="TU97" i="1"/>
  <c r="TV97" i="1"/>
  <c r="TW97" i="1"/>
  <c r="UR97" i="1"/>
  <c r="US97" i="1"/>
  <c r="UT97" i="1"/>
  <c r="UV97" i="1"/>
  <c r="UW97" i="1"/>
  <c r="UX97" i="1"/>
  <c r="UY97" i="1"/>
  <c r="VT97" i="1"/>
  <c r="VU97" i="1"/>
  <c r="VV97" i="1"/>
  <c r="VX97" i="1"/>
  <c r="VY97" i="1"/>
  <c r="VZ97" i="1"/>
  <c r="WA97" i="1"/>
  <c r="AAK97" i="1"/>
  <c r="AAM97" i="1"/>
  <c r="AAO97" i="1"/>
  <c r="AAQ97" i="1"/>
  <c r="AAS97" i="1"/>
  <c r="AAU97" i="1"/>
  <c r="AAW97" i="1"/>
  <c r="AAY97" i="1"/>
  <c r="ABA97" i="1"/>
  <c r="ABC97" i="1"/>
  <c r="ABE97" i="1"/>
  <c r="ABH97" i="1"/>
  <c r="ABJ97" i="1"/>
  <c r="ABL97" i="1"/>
  <c r="ABN97" i="1"/>
  <c r="ABP97" i="1"/>
  <c r="ABS97" i="1"/>
  <c r="ABU97" i="1"/>
  <c r="ABW97" i="1"/>
  <c r="ABY97" i="1"/>
  <c r="ACA97" i="1"/>
  <c r="ACD97" i="1"/>
  <c r="ACF97" i="1"/>
  <c r="ACH97" i="1"/>
  <c r="ACJ97" i="1"/>
  <c r="ACL97" i="1"/>
  <c r="ACO97" i="1"/>
  <c r="ACQ97" i="1"/>
  <c r="ACS97" i="1"/>
  <c r="ACU97" i="1"/>
  <c r="ACW97" i="1"/>
  <c r="ACZ97" i="1"/>
  <c r="ADA97" i="1"/>
  <c r="ADC97" i="1"/>
  <c r="ADD97" i="1"/>
  <c r="ADF97" i="1"/>
  <c r="ADG97" i="1"/>
  <c r="ADI97" i="1"/>
  <c r="ADJ97" i="1"/>
  <c r="ADL97" i="1"/>
  <c r="ADM97" i="1"/>
  <c r="ADP97" i="1"/>
  <c r="ADQ97" i="1"/>
  <c r="ADS97" i="1"/>
  <c r="ADT97" i="1"/>
  <c r="ADV97" i="1"/>
  <c r="ADW97" i="1"/>
  <c r="ADY97" i="1"/>
  <c r="ADZ97" i="1"/>
  <c r="AEB97" i="1"/>
  <c r="AEC97" i="1"/>
  <c r="AEF97" i="1"/>
  <c r="AEG97" i="1"/>
  <c r="AEI97" i="1"/>
  <c r="AEJ97" i="1"/>
  <c r="AEL97" i="1"/>
  <c r="AEM97" i="1"/>
  <c r="AEO97" i="1"/>
  <c r="AEP97" i="1"/>
  <c r="AER97" i="1"/>
  <c r="AES97" i="1"/>
  <c r="AEW97" i="1"/>
  <c r="AEY97" i="1"/>
  <c r="AFB97" i="1"/>
  <c r="AFD97" i="1"/>
  <c r="AFG97" i="1"/>
  <c r="AFI97" i="1"/>
  <c r="AFL97" i="1"/>
  <c r="AFN97" i="1"/>
  <c r="AFQ97" i="1"/>
  <c r="AFS97" i="1"/>
  <c r="AFW97" i="1"/>
  <c r="AFZ97" i="1"/>
  <c r="AGA97" i="1"/>
  <c r="AGD97" i="1"/>
  <c r="AGE97" i="1"/>
  <c r="AGH97" i="1"/>
  <c r="AGI97" i="1"/>
  <c r="AGL97" i="1"/>
  <c r="AGM97" i="1"/>
  <c r="AGP97" i="1"/>
  <c r="AGQ97" i="1"/>
  <c r="AGT97" i="1"/>
  <c r="AGU97" i="1"/>
  <c r="AGX97" i="1"/>
  <c r="AGY97" i="1"/>
  <c r="AHB97" i="1"/>
  <c r="AHC97" i="1"/>
  <c r="AHF97" i="1"/>
  <c r="AHG97" i="1"/>
  <c r="AHJ97" i="1"/>
  <c r="AHK97" i="1"/>
  <c r="AHM97" i="1"/>
  <c r="AHN97" i="1"/>
  <c r="AHO97" i="1"/>
  <c r="AHP97" i="1"/>
  <c r="AHQ97" i="1"/>
  <c r="AHR97" i="1"/>
  <c r="AHS97" i="1"/>
  <c r="AHT97" i="1"/>
  <c r="AHU97" i="1"/>
  <c r="C98" i="1"/>
  <c r="E98" i="1"/>
  <c r="F98" i="1"/>
  <c r="G98" i="1"/>
  <c r="J98" i="1"/>
  <c r="K98" i="1"/>
  <c r="L98" i="1"/>
  <c r="N98" i="1"/>
  <c r="O98" i="1"/>
  <c r="Q98" i="1"/>
  <c r="R98" i="1"/>
  <c r="U98" i="1"/>
  <c r="V98" i="1"/>
  <c r="Y98" i="1"/>
  <c r="Z98" i="1"/>
  <c r="AA98" i="1"/>
  <c r="AB98" i="1"/>
  <c r="AD98" i="1"/>
  <c r="AF98" i="1"/>
  <c r="AI98" i="1"/>
  <c r="AK98" i="1"/>
  <c r="AM98" i="1"/>
  <c r="AO98" i="1"/>
  <c r="AR98" i="1"/>
  <c r="AS98" i="1"/>
  <c r="AV98" i="1"/>
  <c r="AW98" i="1"/>
  <c r="AX98" i="1"/>
  <c r="AZ98" i="1"/>
  <c r="BA98" i="1"/>
  <c r="BB98" i="1"/>
  <c r="BC98" i="1"/>
  <c r="BE98" i="1"/>
  <c r="BF98" i="1"/>
  <c r="BG98" i="1"/>
  <c r="BH98" i="1"/>
  <c r="CC98" i="1"/>
  <c r="CD98" i="1"/>
  <c r="CE98" i="1"/>
  <c r="CG98" i="1"/>
  <c r="CH98" i="1"/>
  <c r="CI98" i="1"/>
  <c r="CJ98" i="1"/>
  <c r="CL98" i="1"/>
  <c r="CM98" i="1"/>
  <c r="CN98" i="1"/>
  <c r="CO98" i="1"/>
  <c r="DJ98" i="1"/>
  <c r="DK98" i="1"/>
  <c r="DL98" i="1"/>
  <c r="DN98" i="1"/>
  <c r="DO98" i="1"/>
  <c r="DP98" i="1"/>
  <c r="DQ98" i="1"/>
  <c r="EL98" i="1"/>
  <c r="EM98" i="1"/>
  <c r="EN98" i="1"/>
  <c r="EP98" i="1"/>
  <c r="EQ98" i="1"/>
  <c r="ER98" i="1"/>
  <c r="ES98" i="1"/>
  <c r="FN98" i="1"/>
  <c r="FO98" i="1"/>
  <c r="FP98" i="1"/>
  <c r="FR98" i="1"/>
  <c r="FS98" i="1"/>
  <c r="FT98" i="1"/>
  <c r="FU98" i="1"/>
  <c r="GQ98" i="1"/>
  <c r="GR98" i="1"/>
  <c r="GS98" i="1"/>
  <c r="GU98" i="1"/>
  <c r="GV98" i="1"/>
  <c r="GW98" i="1"/>
  <c r="GX98" i="1"/>
  <c r="HS98" i="1"/>
  <c r="HT98" i="1"/>
  <c r="HU98" i="1"/>
  <c r="HW98" i="1"/>
  <c r="HX98" i="1"/>
  <c r="HY98" i="1"/>
  <c r="HZ98" i="1"/>
  <c r="IU98" i="1"/>
  <c r="IV98" i="1"/>
  <c r="IW98" i="1"/>
  <c r="IY98" i="1"/>
  <c r="IZ98" i="1"/>
  <c r="JA98" i="1"/>
  <c r="JB98" i="1"/>
  <c r="JW98" i="1"/>
  <c r="JX98" i="1"/>
  <c r="JY98" i="1"/>
  <c r="KA98" i="1"/>
  <c r="KB98" i="1"/>
  <c r="KC98" i="1"/>
  <c r="KD98" i="1"/>
  <c r="KY98" i="1"/>
  <c r="KZ98" i="1"/>
  <c r="LA98" i="1"/>
  <c r="LC98" i="1"/>
  <c r="LD98" i="1"/>
  <c r="LE98" i="1"/>
  <c r="LF98" i="1"/>
  <c r="MB98" i="1"/>
  <c r="MC98" i="1"/>
  <c r="MD98" i="1"/>
  <c r="MF98" i="1"/>
  <c r="MG98" i="1"/>
  <c r="MH98" i="1"/>
  <c r="MI98" i="1"/>
  <c r="ND98" i="1"/>
  <c r="NE98" i="1"/>
  <c r="NF98" i="1"/>
  <c r="NH98" i="1"/>
  <c r="NI98" i="1"/>
  <c r="NJ98" i="1"/>
  <c r="NK98" i="1"/>
  <c r="OF98" i="1"/>
  <c r="OG98" i="1"/>
  <c r="OH98" i="1"/>
  <c r="OJ98" i="1"/>
  <c r="OK98" i="1"/>
  <c r="OL98" i="1"/>
  <c r="OM98" i="1"/>
  <c r="PH98" i="1"/>
  <c r="PI98" i="1"/>
  <c r="PJ98" i="1"/>
  <c r="PL98" i="1"/>
  <c r="PM98" i="1"/>
  <c r="PN98" i="1"/>
  <c r="PO98" i="1"/>
  <c r="QJ98" i="1"/>
  <c r="QK98" i="1"/>
  <c r="QL98" i="1"/>
  <c r="QN98" i="1"/>
  <c r="QO98" i="1"/>
  <c r="QP98" i="1"/>
  <c r="QQ98" i="1"/>
  <c r="RL98" i="1"/>
  <c r="RM98" i="1"/>
  <c r="RN98" i="1"/>
  <c r="RP98" i="1"/>
  <c r="RQ98" i="1"/>
  <c r="RR98" i="1"/>
  <c r="RS98" i="1"/>
  <c r="SN98" i="1"/>
  <c r="SO98" i="1"/>
  <c r="SP98" i="1"/>
  <c r="SR98" i="1"/>
  <c r="SS98" i="1"/>
  <c r="ST98" i="1"/>
  <c r="SU98" i="1"/>
  <c r="TP98" i="1"/>
  <c r="TQ98" i="1"/>
  <c r="TR98" i="1"/>
  <c r="TT98" i="1"/>
  <c r="TU98" i="1"/>
  <c r="TV98" i="1"/>
  <c r="TW98" i="1"/>
  <c r="UR98" i="1"/>
  <c r="US98" i="1"/>
  <c r="UT98" i="1"/>
  <c r="UV98" i="1"/>
  <c r="UW98" i="1"/>
  <c r="UX98" i="1"/>
  <c r="UY98" i="1"/>
  <c r="VT98" i="1"/>
  <c r="VU98" i="1"/>
  <c r="VV98" i="1"/>
  <c r="VX98" i="1"/>
  <c r="VY98" i="1"/>
  <c r="VZ98" i="1"/>
  <c r="WA98" i="1"/>
  <c r="AAK98" i="1"/>
  <c r="AAM98" i="1"/>
  <c r="AAO98" i="1"/>
  <c r="AAQ98" i="1"/>
  <c r="AAS98" i="1"/>
  <c r="AAU98" i="1"/>
  <c r="AAW98" i="1"/>
  <c r="AAY98" i="1"/>
  <c r="ABA98" i="1"/>
  <c r="ABC98" i="1"/>
  <c r="ABE98" i="1"/>
  <c r="ABH98" i="1"/>
  <c r="ABJ98" i="1"/>
  <c r="ABL98" i="1"/>
  <c r="ABN98" i="1"/>
  <c r="ABP98" i="1"/>
  <c r="ABS98" i="1"/>
  <c r="ABU98" i="1"/>
  <c r="ABW98" i="1"/>
  <c r="ABY98" i="1"/>
  <c r="ACA98" i="1"/>
  <c r="ACD98" i="1"/>
  <c r="ACF98" i="1"/>
  <c r="ACH98" i="1"/>
  <c r="ACJ98" i="1"/>
  <c r="ACL98" i="1"/>
  <c r="ACO98" i="1"/>
  <c r="ACQ98" i="1"/>
  <c r="ACS98" i="1"/>
  <c r="ACU98" i="1"/>
  <c r="ACW98" i="1"/>
  <c r="ACZ98" i="1"/>
  <c r="ADA98" i="1"/>
  <c r="ADC98" i="1"/>
  <c r="ADD98" i="1"/>
  <c r="ADF98" i="1"/>
  <c r="ADG98" i="1"/>
  <c r="ADI98" i="1"/>
  <c r="ADJ98" i="1"/>
  <c r="ADL98" i="1"/>
  <c r="ADM98" i="1"/>
  <c r="ADP98" i="1"/>
  <c r="ADQ98" i="1"/>
  <c r="ADS98" i="1"/>
  <c r="ADT98" i="1"/>
  <c r="ADV98" i="1"/>
  <c r="ADW98" i="1"/>
  <c r="ADY98" i="1"/>
  <c r="ADZ98" i="1"/>
  <c r="AEB98" i="1"/>
  <c r="AEC98" i="1"/>
  <c r="AEF98" i="1"/>
  <c r="AEG98" i="1"/>
  <c r="AEI98" i="1"/>
  <c r="AEJ98" i="1"/>
  <c r="AEL98" i="1"/>
  <c r="AEM98" i="1"/>
  <c r="AEO98" i="1"/>
  <c r="AEP98" i="1"/>
  <c r="AER98" i="1"/>
  <c r="AES98" i="1"/>
  <c r="AEW98" i="1"/>
  <c r="AEY98" i="1"/>
  <c r="AFB98" i="1"/>
  <c r="AFD98" i="1"/>
  <c r="AFG98" i="1"/>
  <c r="AFI98" i="1"/>
  <c r="AFL98" i="1"/>
  <c r="AFN98" i="1"/>
  <c r="AFQ98" i="1"/>
  <c r="AFS98" i="1"/>
  <c r="AFW98" i="1"/>
  <c r="AFZ98" i="1"/>
  <c r="AGA98" i="1"/>
  <c r="AGD98" i="1"/>
  <c r="AGE98" i="1"/>
  <c r="AGH98" i="1"/>
  <c r="AGI98" i="1"/>
  <c r="AGL98" i="1"/>
  <c r="AGM98" i="1"/>
  <c r="AGP98" i="1"/>
  <c r="AGQ98" i="1"/>
  <c r="AGT98" i="1"/>
  <c r="AGU98" i="1"/>
  <c r="AGX98" i="1"/>
  <c r="AGY98" i="1"/>
  <c r="AHB98" i="1"/>
  <c r="AHC98" i="1"/>
  <c r="AHF98" i="1"/>
  <c r="AHG98" i="1"/>
  <c r="AHJ98" i="1"/>
  <c r="AHK98" i="1"/>
  <c r="AHM98" i="1"/>
  <c r="AHN98" i="1"/>
  <c r="AHO98" i="1"/>
  <c r="AHP98" i="1"/>
  <c r="AHQ98" i="1"/>
  <c r="AHR98" i="1"/>
  <c r="AHS98" i="1"/>
  <c r="AHT98" i="1"/>
  <c r="AHU98" i="1"/>
  <c r="C99" i="1"/>
  <c r="E99" i="1"/>
  <c r="F99" i="1"/>
  <c r="G99" i="1"/>
  <c r="J99" i="1"/>
  <c r="K99" i="1"/>
  <c r="L99" i="1"/>
  <c r="N99" i="1"/>
  <c r="O99" i="1"/>
  <c r="Q99" i="1"/>
  <c r="R99" i="1"/>
  <c r="U99" i="1"/>
  <c r="V99" i="1"/>
  <c r="Y99" i="1"/>
  <c r="Z99" i="1"/>
  <c r="AA99" i="1"/>
  <c r="AB99" i="1"/>
  <c r="AD99" i="1"/>
  <c r="AF99" i="1"/>
  <c r="AI99" i="1"/>
  <c r="AK99" i="1"/>
  <c r="AM99" i="1"/>
  <c r="AO99" i="1"/>
  <c r="AR99" i="1"/>
  <c r="AS99" i="1"/>
  <c r="AV99" i="1"/>
  <c r="AW99" i="1"/>
  <c r="AX99" i="1"/>
  <c r="AZ99" i="1"/>
  <c r="BA99" i="1"/>
  <c r="BB99" i="1"/>
  <c r="BC99" i="1"/>
  <c r="BE99" i="1"/>
  <c r="BF99" i="1"/>
  <c r="BG99" i="1"/>
  <c r="BH99" i="1"/>
  <c r="CC99" i="1"/>
  <c r="CD99" i="1"/>
  <c r="CE99" i="1"/>
  <c r="CG99" i="1"/>
  <c r="CH99" i="1"/>
  <c r="CI99" i="1"/>
  <c r="CJ99" i="1"/>
  <c r="CL99" i="1"/>
  <c r="CM99" i="1"/>
  <c r="CN99" i="1"/>
  <c r="CO99" i="1"/>
  <c r="DJ99" i="1"/>
  <c r="DK99" i="1"/>
  <c r="DL99" i="1"/>
  <c r="DN99" i="1"/>
  <c r="DO99" i="1"/>
  <c r="DP99" i="1"/>
  <c r="DQ99" i="1"/>
  <c r="EL99" i="1"/>
  <c r="EM99" i="1"/>
  <c r="EN99" i="1"/>
  <c r="EP99" i="1"/>
  <c r="EQ99" i="1"/>
  <c r="ER99" i="1"/>
  <c r="ES99" i="1"/>
  <c r="FN99" i="1"/>
  <c r="FO99" i="1"/>
  <c r="FP99" i="1"/>
  <c r="FR99" i="1"/>
  <c r="FS99" i="1"/>
  <c r="FT99" i="1"/>
  <c r="FU99" i="1"/>
  <c r="GQ99" i="1"/>
  <c r="GR99" i="1"/>
  <c r="GS99" i="1"/>
  <c r="GU99" i="1"/>
  <c r="GV99" i="1"/>
  <c r="GW99" i="1"/>
  <c r="GX99" i="1"/>
  <c r="HS99" i="1"/>
  <c r="HT99" i="1"/>
  <c r="HU99" i="1"/>
  <c r="HW99" i="1"/>
  <c r="HX99" i="1"/>
  <c r="HY99" i="1"/>
  <c r="HZ99" i="1"/>
  <c r="IU99" i="1"/>
  <c r="IV99" i="1"/>
  <c r="IW99" i="1"/>
  <c r="IY99" i="1"/>
  <c r="IZ99" i="1"/>
  <c r="JA99" i="1"/>
  <c r="JB99" i="1"/>
  <c r="JW99" i="1"/>
  <c r="JX99" i="1"/>
  <c r="JY99" i="1"/>
  <c r="KA99" i="1"/>
  <c r="KB99" i="1"/>
  <c r="KC99" i="1"/>
  <c r="KD99" i="1"/>
  <c r="KY99" i="1"/>
  <c r="KZ99" i="1"/>
  <c r="LA99" i="1"/>
  <c r="LC99" i="1"/>
  <c r="LD99" i="1"/>
  <c r="LE99" i="1"/>
  <c r="LF99" i="1"/>
  <c r="MB99" i="1"/>
  <c r="MC99" i="1"/>
  <c r="MD99" i="1"/>
  <c r="MF99" i="1"/>
  <c r="MG99" i="1"/>
  <c r="MH99" i="1"/>
  <c r="MI99" i="1"/>
  <c r="ND99" i="1"/>
  <c r="NE99" i="1"/>
  <c r="NF99" i="1"/>
  <c r="NH99" i="1"/>
  <c r="NI99" i="1"/>
  <c r="NJ99" i="1"/>
  <c r="NK99" i="1"/>
  <c r="OF99" i="1"/>
  <c r="OG99" i="1"/>
  <c r="OH99" i="1"/>
  <c r="OJ99" i="1"/>
  <c r="OK99" i="1"/>
  <c r="OL99" i="1"/>
  <c r="OM99" i="1"/>
  <c r="PH99" i="1"/>
  <c r="PI99" i="1"/>
  <c r="PJ99" i="1"/>
  <c r="PL99" i="1"/>
  <c r="PM99" i="1"/>
  <c r="PN99" i="1"/>
  <c r="PO99" i="1"/>
  <c r="QJ99" i="1"/>
  <c r="QK99" i="1"/>
  <c r="QL99" i="1"/>
  <c r="QN99" i="1"/>
  <c r="QO99" i="1"/>
  <c r="QP99" i="1"/>
  <c r="QQ99" i="1"/>
  <c r="RL99" i="1"/>
  <c r="RM99" i="1"/>
  <c r="RN99" i="1"/>
  <c r="RP99" i="1"/>
  <c r="RQ99" i="1"/>
  <c r="RR99" i="1"/>
  <c r="RS99" i="1"/>
  <c r="SN99" i="1"/>
  <c r="SO99" i="1"/>
  <c r="SP99" i="1"/>
  <c r="SR99" i="1"/>
  <c r="SS99" i="1"/>
  <c r="ST99" i="1"/>
  <c r="SU99" i="1"/>
  <c r="TP99" i="1"/>
  <c r="TQ99" i="1"/>
  <c r="TR99" i="1"/>
  <c r="TT99" i="1"/>
  <c r="TU99" i="1"/>
  <c r="TV99" i="1"/>
  <c r="TW99" i="1"/>
  <c r="UR99" i="1"/>
  <c r="US99" i="1"/>
  <c r="UT99" i="1"/>
  <c r="UV99" i="1"/>
  <c r="UW99" i="1"/>
  <c r="UX99" i="1"/>
  <c r="UY99" i="1"/>
  <c r="VT99" i="1"/>
  <c r="VU99" i="1"/>
  <c r="VV99" i="1"/>
  <c r="VX99" i="1"/>
  <c r="VY99" i="1"/>
  <c r="VZ99" i="1"/>
  <c r="WA99" i="1"/>
  <c r="AAK99" i="1"/>
  <c r="AAM99" i="1"/>
  <c r="AAO99" i="1"/>
  <c r="AAQ99" i="1"/>
  <c r="AAS99" i="1"/>
  <c r="AAU99" i="1"/>
  <c r="AAW99" i="1"/>
  <c r="AAY99" i="1"/>
  <c r="ABA99" i="1"/>
  <c r="ABC99" i="1"/>
  <c r="ABE99" i="1"/>
  <c r="ABH99" i="1"/>
  <c r="ABJ99" i="1"/>
  <c r="ABL99" i="1"/>
  <c r="ABN99" i="1"/>
  <c r="ABP99" i="1"/>
  <c r="ABS99" i="1"/>
  <c r="ABU99" i="1"/>
  <c r="ABW99" i="1"/>
  <c r="ABY99" i="1"/>
  <c r="ACA99" i="1"/>
  <c r="ACD99" i="1"/>
  <c r="ACF99" i="1"/>
  <c r="ACH99" i="1"/>
  <c r="ACJ99" i="1"/>
  <c r="ACL99" i="1"/>
  <c r="ACO99" i="1"/>
  <c r="ACQ99" i="1"/>
  <c r="ACS99" i="1"/>
  <c r="ACU99" i="1"/>
  <c r="ACW99" i="1"/>
  <c r="ACZ99" i="1"/>
  <c r="ADA99" i="1"/>
  <c r="ADC99" i="1"/>
  <c r="ADD99" i="1"/>
  <c r="ADF99" i="1"/>
  <c r="ADG99" i="1"/>
  <c r="ADI99" i="1"/>
  <c r="ADJ99" i="1"/>
  <c r="ADL99" i="1"/>
  <c r="ADM99" i="1"/>
  <c r="ADP99" i="1"/>
  <c r="ADQ99" i="1"/>
  <c r="ADS99" i="1"/>
  <c r="ADT99" i="1"/>
  <c r="ADV99" i="1"/>
  <c r="ADW99" i="1"/>
  <c r="ADY99" i="1"/>
  <c r="ADZ99" i="1"/>
  <c r="AEB99" i="1"/>
  <c r="AEC99" i="1"/>
  <c r="AEF99" i="1"/>
  <c r="AEG99" i="1"/>
  <c r="AEI99" i="1"/>
  <c r="AEJ99" i="1"/>
  <c r="AEL99" i="1"/>
  <c r="AEM99" i="1"/>
  <c r="AEO99" i="1"/>
  <c r="AEP99" i="1"/>
  <c r="AER99" i="1"/>
  <c r="AES99" i="1"/>
  <c r="AEW99" i="1"/>
  <c r="AEY99" i="1"/>
  <c r="AFB99" i="1"/>
  <c r="AFD99" i="1"/>
  <c r="AFG99" i="1"/>
  <c r="AFI99" i="1"/>
  <c r="AFL99" i="1"/>
  <c r="AFN99" i="1"/>
  <c r="AFQ99" i="1"/>
  <c r="AFS99" i="1"/>
  <c r="AFW99" i="1"/>
  <c r="AFZ99" i="1"/>
  <c r="AGA99" i="1"/>
  <c r="AGD99" i="1"/>
  <c r="AGE99" i="1"/>
  <c r="AGH99" i="1"/>
  <c r="AGI99" i="1"/>
  <c r="AGL99" i="1"/>
  <c r="AGM99" i="1"/>
  <c r="AGP99" i="1"/>
  <c r="AGQ99" i="1"/>
  <c r="AGT99" i="1"/>
  <c r="AGU99" i="1"/>
  <c r="AGX99" i="1"/>
  <c r="AGY99" i="1"/>
  <c r="AHB99" i="1"/>
  <c r="AHC99" i="1"/>
  <c r="AHF99" i="1"/>
  <c r="AHG99" i="1"/>
  <c r="AHJ99" i="1"/>
  <c r="AHK99" i="1"/>
  <c r="AHM99" i="1"/>
  <c r="AHN99" i="1"/>
  <c r="AHO99" i="1"/>
  <c r="AHP99" i="1"/>
  <c r="AHQ99" i="1"/>
  <c r="AHR99" i="1"/>
  <c r="AHS99" i="1"/>
  <c r="AHT99" i="1"/>
  <c r="AHU99" i="1"/>
  <c r="C100" i="1"/>
  <c r="E100" i="1"/>
  <c r="F100" i="1"/>
  <c r="G100" i="1"/>
  <c r="J100" i="1"/>
  <c r="K100" i="1"/>
  <c r="L100" i="1"/>
  <c r="N100" i="1"/>
  <c r="O100" i="1"/>
  <c r="Q100" i="1"/>
  <c r="R100" i="1"/>
  <c r="U100" i="1"/>
  <c r="V100" i="1"/>
  <c r="Y100" i="1"/>
  <c r="Z100" i="1"/>
  <c r="AA100" i="1"/>
  <c r="AB100" i="1"/>
  <c r="AD100" i="1"/>
  <c r="AF100" i="1"/>
  <c r="AI100" i="1"/>
  <c r="AK100" i="1"/>
  <c r="AM100" i="1"/>
  <c r="AO100" i="1"/>
  <c r="AR100" i="1"/>
  <c r="AS100" i="1"/>
  <c r="AV100" i="1"/>
  <c r="AW100" i="1"/>
  <c r="AX100" i="1"/>
  <c r="AZ100" i="1"/>
  <c r="BA100" i="1"/>
  <c r="BB100" i="1"/>
  <c r="BC100" i="1"/>
  <c r="BE100" i="1"/>
  <c r="BF100" i="1"/>
  <c r="BG100" i="1"/>
  <c r="BH100" i="1"/>
  <c r="CC100" i="1"/>
  <c r="CD100" i="1"/>
  <c r="CE100" i="1"/>
  <c r="CG100" i="1"/>
  <c r="CH100" i="1"/>
  <c r="CI100" i="1"/>
  <c r="CJ100" i="1"/>
  <c r="CL100" i="1"/>
  <c r="CM100" i="1"/>
  <c r="CN100" i="1"/>
  <c r="CO100" i="1"/>
  <c r="DJ100" i="1"/>
  <c r="DK100" i="1"/>
  <c r="DL100" i="1"/>
  <c r="DN100" i="1"/>
  <c r="DO100" i="1"/>
  <c r="DP100" i="1"/>
  <c r="DQ100" i="1"/>
  <c r="EL100" i="1"/>
  <c r="EM100" i="1"/>
  <c r="EN100" i="1"/>
  <c r="EP100" i="1"/>
  <c r="EQ100" i="1"/>
  <c r="ER100" i="1"/>
  <c r="ES100" i="1"/>
  <c r="FN100" i="1"/>
  <c r="FO100" i="1"/>
  <c r="FP100" i="1"/>
  <c r="FR100" i="1"/>
  <c r="FS100" i="1"/>
  <c r="FT100" i="1"/>
  <c r="FU100" i="1"/>
  <c r="GQ100" i="1"/>
  <c r="GR100" i="1"/>
  <c r="GS100" i="1"/>
  <c r="GU100" i="1"/>
  <c r="GV100" i="1"/>
  <c r="GW100" i="1"/>
  <c r="GX100" i="1"/>
  <c r="HS100" i="1"/>
  <c r="HT100" i="1"/>
  <c r="HU100" i="1"/>
  <c r="HW100" i="1"/>
  <c r="HX100" i="1"/>
  <c r="HY100" i="1"/>
  <c r="HZ100" i="1"/>
  <c r="IU100" i="1"/>
  <c r="IV100" i="1"/>
  <c r="IW100" i="1"/>
  <c r="IY100" i="1"/>
  <c r="IZ100" i="1"/>
  <c r="JA100" i="1"/>
  <c r="JB100" i="1"/>
  <c r="JW100" i="1"/>
  <c r="JX100" i="1"/>
  <c r="JY100" i="1"/>
  <c r="KA100" i="1"/>
  <c r="KB100" i="1"/>
  <c r="KC100" i="1"/>
  <c r="KD100" i="1"/>
  <c r="KY100" i="1"/>
  <c r="KZ100" i="1"/>
  <c r="LA100" i="1"/>
  <c r="LC100" i="1"/>
  <c r="LD100" i="1"/>
  <c r="LE100" i="1"/>
  <c r="LF100" i="1"/>
  <c r="MB100" i="1"/>
  <c r="MC100" i="1"/>
  <c r="MD100" i="1"/>
  <c r="MF100" i="1"/>
  <c r="MG100" i="1"/>
  <c r="MH100" i="1"/>
  <c r="MI100" i="1"/>
  <c r="ND100" i="1"/>
  <c r="NE100" i="1"/>
  <c r="NF100" i="1"/>
  <c r="NH100" i="1"/>
  <c r="NI100" i="1"/>
  <c r="NJ100" i="1"/>
  <c r="NK100" i="1"/>
  <c r="OF100" i="1"/>
  <c r="OG100" i="1"/>
  <c r="OH100" i="1"/>
  <c r="OJ100" i="1"/>
  <c r="OK100" i="1"/>
  <c r="OL100" i="1"/>
  <c r="OM100" i="1"/>
  <c r="PH100" i="1"/>
  <c r="PI100" i="1"/>
  <c r="PJ100" i="1"/>
  <c r="PL100" i="1"/>
  <c r="PM100" i="1"/>
  <c r="PN100" i="1"/>
  <c r="PO100" i="1"/>
  <c r="QJ100" i="1"/>
  <c r="QK100" i="1"/>
  <c r="QL100" i="1"/>
  <c r="QN100" i="1"/>
  <c r="QO100" i="1"/>
  <c r="QP100" i="1"/>
  <c r="QQ100" i="1"/>
  <c r="RL100" i="1"/>
  <c r="RM100" i="1"/>
  <c r="RN100" i="1"/>
  <c r="RP100" i="1"/>
  <c r="RQ100" i="1"/>
  <c r="RR100" i="1"/>
  <c r="RS100" i="1"/>
  <c r="SN100" i="1"/>
  <c r="SO100" i="1"/>
  <c r="SP100" i="1"/>
  <c r="SR100" i="1"/>
  <c r="SS100" i="1"/>
  <c r="ST100" i="1"/>
  <c r="SU100" i="1"/>
  <c r="TP100" i="1"/>
  <c r="TQ100" i="1"/>
  <c r="TR100" i="1"/>
  <c r="TT100" i="1"/>
  <c r="TU100" i="1"/>
  <c r="TV100" i="1"/>
  <c r="TW100" i="1"/>
  <c r="UR100" i="1"/>
  <c r="US100" i="1"/>
  <c r="UT100" i="1"/>
  <c r="UV100" i="1"/>
  <c r="UW100" i="1"/>
  <c r="UX100" i="1"/>
  <c r="UY100" i="1"/>
  <c r="VT100" i="1"/>
  <c r="VU100" i="1"/>
  <c r="VV100" i="1"/>
  <c r="VX100" i="1"/>
  <c r="VY100" i="1"/>
  <c r="VZ100" i="1"/>
  <c r="WA100" i="1"/>
  <c r="AAK100" i="1"/>
  <c r="AAM100" i="1"/>
  <c r="AAO100" i="1"/>
  <c r="AAQ100" i="1"/>
  <c r="AAS100" i="1"/>
  <c r="AAU100" i="1"/>
  <c r="AAW100" i="1"/>
  <c r="AAY100" i="1"/>
  <c r="ABA100" i="1"/>
  <c r="ABC100" i="1"/>
  <c r="ABE100" i="1"/>
  <c r="ABH100" i="1"/>
  <c r="ABJ100" i="1"/>
  <c r="ABL100" i="1"/>
  <c r="ABN100" i="1"/>
  <c r="ABP100" i="1"/>
  <c r="ABS100" i="1"/>
  <c r="ABU100" i="1"/>
  <c r="ABW100" i="1"/>
  <c r="ABY100" i="1"/>
  <c r="ACA100" i="1"/>
  <c r="ACD100" i="1"/>
  <c r="ACF100" i="1"/>
  <c r="ACH100" i="1"/>
  <c r="ACJ100" i="1"/>
  <c r="ACL100" i="1"/>
  <c r="ACO100" i="1"/>
  <c r="ACQ100" i="1"/>
  <c r="ACS100" i="1"/>
  <c r="ACU100" i="1"/>
  <c r="ACW100" i="1"/>
  <c r="ACZ100" i="1"/>
  <c r="ADA100" i="1"/>
  <c r="ADC100" i="1"/>
  <c r="ADD100" i="1"/>
  <c r="ADF100" i="1"/>
  <c r="ADG100" i="1"/>
  <c r="ADI100" i="1"/>
  <c r="ADJ100" i="1"/>
  <c r="ADL100" i="1"/>
  <c r="ADM100" i="1"/>
  <c r="ADP100" i="1"/>
  <c r="ADQ100" i="1"/>
  <c r="ADS100" i="1"/>
  <c r="ADT100" i="1"/>
  <c r="ADV100" i="1"/>
  <c r="ADW100" i="1"/>
  <c r="ADY100" i="1"/>
  <c r="ADZ100" i="1"/>
  <c r="AEB100" i="1"/>
  <c r="AEC100" i="1"/>
  <c r="AEF100" i="1"/>
  <c r="AEG100" i="1"/>
  <c r="AEI100" i="1"/>
  <c r="AEJ100" i="1"/>
  <c r="AEL100" i="1"/>
  <c r="AEM100" i="1"/>
  <c r="AEO100" i="1"/>
  <c r="AEP100" i="1"/>
  <c r="AER100" i="1"/>
  <c r="AES100" i="1"/>
  <c r="AEW100" i="1"/>
  <c r="AEY100" i="1"/>
  <c r="AFB100" i="1"/>
  <c r="AFD100" i="1"/>
  <c r="AFG100" i="1"/>
  <c r="AFI100" i="1"/>
  <c r="AFL100" i="1"/>
  <c r="AFN100" i="1"/>
  <c r="AFQ100" i="1"/>
  <c r="AFS100" i="1"/>
  <c r="AFW100" i="1"/>
  <c r="AFZ100" i="1"/>
  <c r="AGA100" i="1"/>
  <c r="AGD100" i="1"/>
  <c r="AGE100" i="1"/>
  <c r="AGH100" i="1"/>
  <c r="AGI100" i="1"/>
  <c r="AGL100" i="1"/>
  <c r="AGM100" i="1"/>
  <c r="AGP100" i="1"/>
  <c r="AGQ100" i="1"/>
  <c r="AGT100" i="1"/>
  <c r="AGU100" i="1"/>
  <c r="AGX100" i="1"/>
  <c r="AGY100" i="1"/>
  <c r="AHB100" i="1"/>
  <c r="AHC100" i="1"/>
  <c r="AHF100" i="1"/>
  <c r="AHG100" i="1"/>
  <c r="AHJ100" i="1"/>
  <c r="AHK100" i="1"/>
  <c r="AHM100" i="1"/>
  <c r="AHN100" i="1"/>
  <c r="AHO100" i="1"/>
  <c r="AHP100" i="1"/>
  <c r="AHQ100" i="1"/>
  <c r="AHR100" i="1"/>
  <c r="AHS100" i="1"/>
  <c r="AHT100" i="1"/>
  <c r="AHU100" i="1"/>
  <c r="AAF4" i="1"/>
  <c r="AAE4" i="1"/>
  <c r="AAD4" i="1"/>
  <c r="AAC4" i="1"/>
  <c r="ZT4" i="1"/>
  <c r="AAG4" i="1"/>
  <c r="ZX4" i="1"/>
  <c r="ZO4" i="1"/>
  <c r="ZF4" i="1"/>
  <c r="YW4" i="1"/>
  <c r="YM4" i="1"/>
  <c r="YD4" i="1"/>
  <c r="XU4" i="1"/>
  <c r="XL4" i="1"/>
  <c r="XC4" i="1"/>
  <c r="XB4" i="1"/>
  <c r="AFQ4" i="1"/>
  <c r="AEY4" i="1"/>
  <c r="AFD4" i="1"/>
  <c r="AFI4" i="1"/>
  <c r="AFS4" i="1"/>
  <c r="AFN4" i="1"/>
  <c r="AFL4" i="1"/>
  <c r="AFG4" i="1"/>
  <c r="AFB4" i="1"/>
  <c r="AEW4" i="1"/>
  <c r="AHK4" i="1"/>
  <c r="AHJ4" i="1"/>
  <c r="AHG4" i="1"/>
  <c r="AHF4" i="1"/>
  <c r="AHC4" i="1"/>
  <c r="AHB4" i="1"/>
  <c r="AGY4" i="1"/>
  <c r="AGX4" i="1"/>
  <c r="AGU4" i="1"/>
  <c r="AGT4" i="1"/>
  <c r="ZW4" i="1"/>
  <c r="ZV4" i="1"/>
  <c r="ZU4" i="1"/>
  <c r="ZN4" i="1"/>
  <c r="ZM4" i="1"/>
  <c r="ZL4" i="1"/>
  <c r="ZK4" i="1"/>
  <c r="ZE4" i="1"/>
  <c r="ZD4" i="1"/>
  <c r="ZC4" i="1"/>
  <c r="ZB4" i="1"/>
  <c r="YV4" i="1"/>
  <c r="YU4" i="1"/>
  <c r="YT4" i="1"/>
  <c r="YS4" i="1"/>
  <c r="YL4" i="1"/>
  <c r="YK4" i="1"/>
  <c r="YJ4" i="1"/>
  <c r="YI4" i="1"/>
  <c r="YC4" i="1"/>
  <c r="YB4" i="1"/>
  <c r="YA4" i="1"/>
  <c r="XZ4" i="1"/>
  <c r="XT4" i="1"/>
  <c r="XS4" i="1"/>
  <c r="XR4" i="1"/>
  <c r="XQ4" i="1"/>
  <c r="XK4" i="1"/>
  <c r="XJ4" i="1"/>
  <c r="XI4" i="1"/>
  <c r="XH4" i="1"/>
  <c r="XA4" i="1"/>
  <c r="WZ4" i="1"/>
  <c r="WY4" i="1"/>
  <c r="WA4" i="1"/>
  <c r="VZ4" i="1"/>
  <c r="VY4" i="1"/>
  <c r="VX4" i="1"/>
  <c r="UY4" i="1"/>
  <c r="UX4" i="1"/>
  <c r="UW4" i="1"/>
  <c r="UV4" i="1"/>
  <c r="TW4" i="1"/>
  <c r="TV4" i="1"/>
  <c r="TU4" i="1"/>
  <c r="TT4" i="1"/>
  <c r="SU4" i="1"/>
  <c r="ST4" i="1"/>
  <c r="SS4" i="1"/>
  <c r="SR4" i="1"/>
  <c r="RS4" i="1"/>
  <c r="RR4" i="1"/>
  <c r="RQ4" i="1"/>
  <c r="RP4" i="1"/>
  <c r="QQ4" i="1"/>
  <c r="QP4" i="1"/>
  <c r="QO4" i="1"/>
  <c r="QN4" i="1"/>
  <c r="PO4" i="1"/>
  <c r="PN4" i="1"/>
  <c r="PM4" i="1"/>
  <c r="PL4" i="1"/>
  <c r="OM4" i="1"/>
  <c r="OL4" i="1"/>
  <c r="OK4" i="1"/>
  <c r="OJ4" i="1"/>
  <c r="NK4" i="1"/>
  <c r="NJ4" i="1"/>
  <c r="NI4" i="1"/>
  <c r="NH4" i="1"/>
  <c r="MI4" i="1"/>
  <c r="MH4" i="1"/>
  <c r="MG4" i="1"/>
  <c r="MF4" i="1"/>
  <c r="LF4" i="1"/>
  <c r="LE4" i="1"/>
  <c r="LD4" i="1"/>
  <c r="LC4" i="1"/>
  <c r="KD4" i="1"/>
  <c r="KC4" i="1"/>
  <c r="KB4" i="1"/>
  <c r="KA4" i="1"/>
  <c r="JB4" i="1"/>
  <c r="JA4" i="1"/>
  <c r="IZ4" i="1"/>
  <c r="IY4" i="1"/>
  <c r="HZ4" i="1"/>
  <c r="HY4" i="1"/>
  <c r="HX4" i="1"/>
  <c r="HW4" i="1"/>
  <c r="GX4" i="1"/>
  <c r="GW4" i="1"/>
  <c r="GV4" i="1"/>
  <c r="GU4" i="1"/>
  <c r="FU4" i="1"/>
  <c r="FT4" i="1"/>
  <c r="FS4" i="1"/>
  <c r="ES4" i="1"/>
  <c r="ER4" i="1"/>
  <c r="EQ4" i="1"/>
  <c r="EP4" i="1"/>
  <c r="DQ4" i="1"/>
  <c r="DP4" i="1"/>
  <c r="DO4" i="1"/>
  <c r="DN4" i="1"/>
  <c r="CO4" i="1"/>
  <c r="CN4" i="1"/>
  <c r="CM4" i="1"/>
  <c r="CL4" i="1"/>
  <c r="CJ4" i="1"/>
  <c r="CI4" i="1"/>
  <c r="CH4" i="1"/>
  <c r="CG4" i="1"/>
  <c r="BH4" i="1"/>
  <c r="BG4" i="1"/>
  <c r="BF4" i="1"/>
  <c r="BE4" i="1"/>
  <c r="BC4" i="1"/>
  <c r="BB4" i="1"/>
  <c r="BA4" i="1"/>
  <c r="AZ4" i="1"/>
  <c r="AO4" i="1"/>
  <c r="O4" i="1"/>
  <c r="E4" i="1"/>
  <c r="J4" i="1"/>
  <c r="AX4" i="1"/>
  <c r="AW4" i="1"/>
  <c r="C4" i="1"/>
  <c r="AHU4" i="1"/>
  <c r="AHT4" i="1"/>
  <c r="AHS4" i="1"/>
  <c r="AHR4" i="1"/>
  <c r="AHQ4" i="1"/>
  <c r="AHP4" i="1"/>
  <c r="AHO4" i="1"/>
  <c r="AHN4" i="1"/>
  <c r="AHM4" i="1"/>
  <c r="AFZ4" i="1"/>
  <c r="AGM4" i="1"/>
  <c r="AGL4" i="1"/>
  <c r="AGQ4" i="1"/>
  <c r="AGP4" i="1"/>
  <c r="AGI4" i="1"/>
  <c r="AGH4" i="1"/>
  <c r="AGA4" i="1"/>
  <c r="AGE4" i="1"/>
  <c r="AGD4" i="1"/>
  <c r="AES4" i="1"/>
  <c r="AER4" i="1"/>
  <c r="AEP4" i="1"/>
  <c r="AEO4" i="1"/>
  <c r="AEM4" i="1"/>
  <c r="AEL4" i="1"/>
  <c r="AEJ4" i="1"/>
  <c r="AEI4" i="1"/>
  <c r="AEG4" i="1"/>
  <c r="AEF4" i="1"/>
  <c r="AEC4" i="1"/>
  <c r="AEB4" i="1"/>
  <c r="ADZ4" i="1"/>
  <c r="ADY4" i="1"/>
  <c r="ADW4" i="1"/>
  <c r="ADV4" i="1"/>
  <c r="ADT4" i="1"/>
  <c r="ADS4" i="1"/>
  <c r="ADQ4" i="1"/>
  <c r="ADP4" i="1"/>
  <c r="ACA4" i="1"/>
  <c r="ABY4" i="1"/>
  <c r="ABW4" i="1"/>
  <c r="ABU4" i="1"/>
  <c r="ABS4" i="1"/>
  <c r="ABP4" i="1"/>
  <c r="ABN4" i="1"/>
  <c r="ABL4" i="1"/>
  <c r="ABJ4" i="1"/>
  <c r="ABH4" i="1"/>
  <c r="N4" i="1"/>
  <c r="V4" i="1"/>
  <c r="U4" i="1"/>
  <c r="ZZ4" i="1"/>
  <c r="ZQ4" i="1"/>
  <c r="ZH4" i="1"/>
  <c r="YY4" i="1"/>
  <c r="YP4" i="1"/>
  <c r="YF4" i="1"/>
  <c r="XW4" i="1"/>
  <c r="XN4" i="1"/>
  <c r="FR4" i="1"/>
  <c r="VV4" i="1"/>
  <c r="VU4" i="1"/>
  <c r="VT4" i="1"/>
  <c r="UT4" i="1"/>
  <c r="US4" i="1"/>
  <c r="UR4" i="1"/>
  <c r="TR4" i="1"/>
  <c r="TQ4" i="1"/>
  <c r="TP4" i="1"/>
  <c r="SP4" i="1"/>
  <c r="SO4" i="1"/>
  <c r="SN4" i="1"/>
  <c r="RN4" i="1"/>
  <c r="RM4" i="1"/>
  <c r="RL4" i="1"/>
  <c r="QL4" i="1"/>
  <c r="QK4" i="1"/>
  <c r="QJ4" i="1"/>
  <c r="PJ4" i="1"/>
  <c r="PI4" i="1"/>
  <c r="PH4" i="1"/>
  <c r="OH4" i="1"/>
  <c r="OG4" i="1"/>
  <c r="OF4" i="1"/>
  <c r="NF4" i="1"/>
  <c r="NE4" i="1"/>
  <c r="ND4" i="1"/>
  <c r="MD4" i="1"/>
  <c r="MC4" i="1"/>
  <c r="MB4" i="1"/>
  <c r="LA4" i="1"/>
  <c r="KZ4" i="1"/>
  <c r="KY4" i="1"/>
  <c r="JY4" i="1"/>
  <c r="JX4" i="1"/>
  <c r="JW4" i="1"/>
  <c r="IW4" i="1"/>
  <c r="IV4" i="1"/>
  <c r="IU4" i="1"/>
  <c r="HU4" i="1"/>
  <c r="HT4" i="1"/>
  <c r="HS4" i="1"/>
  <c r="GS4" i="1"/>
  <c r="GR4" i="1"/>
  <c r="GQ4" i="1"/>
  <c r="FP4" i="1"/>
  <c r="FO4" i="1"/>
  <c r="FN4" i="1"/>
  <c r="EN4" i="1"/>
  <c r="EM4" i="1"/>
  <c r="EL4" i="1"/>
  <c r="DL4" i="1"/>
  <c r="DK4" i="1"/>
  <c r="DJ4" i="1"/>
  <c r="AB4" i="1"/>
  <c r="AA4" i="1"/>
  <c r="G4" i="1"/>
  <c r="F4" i="1"/>
  <c r="XE4" i="1"/>
  <c r="WV4" i="1"/>
  <c r="ADM4" i="1"/>
  <c r="ADL4" i="1"/>
  <c r="ADJ4" i="1"/>
  <c r="ADI4" i="1"/>
  <c r="ADG4" i="1"/>
  <c r="ADF4" i="1"/>
  <c r="ADD4" i="1"/>
  <c r="ADC4" i="1"/>
  <c r="ACW4" i="1"/>
  <c r="ACU4" i="1"/>
  <c r="ACS4" i="1"/>
  <c r="ACQ4" i="1"/>
  <c r="ACO4" i="1"/>
  <c r="ACL4" i="1"/>
  <c r="ACJ4" i="1"/>
  <c r="ACH4" i="1"/>
  <c r="ACF4" i="1"/>
  <c r="ABE4" i="1"/>
  <c r="ABC4" i="1"/>
  <c r="ABA4" i="1"/>
  <c r="AAY4" i="1"/>
  <c r="AAW4" i="1"/>
  <c r="AAU4" i="1"/>
  <c r="AAS4" i="1"/>
  <c r="AAQ4" i="1"/>
  <c r="AS4" i="1"/>
  <c r="R4" i="1"/>
  <c r="Q4" i="1"/>
  <c r="L4" i="1"/>
  <c r="K4" i="1"/>
  <c r="AAO4" i="1"/>
  <c r="AAK4" i="1"/>
  <c r="AFW4" i="1"/>
  <c r="ACZ4" i="1"/>
  <c r="ADA4" i="1"/>
  <c r="ACD4" i="1"/>
  <c r="AAM4" i="1"/>
  <c r="CE4" i="1"/>
  <c r="CD4" i="1"/>
  <c r="CC4" i="1"/>
  <c r="AR4" i="1"/>
  <c r="AV4" i="1"/>
  <c r="AM4" i="1"/>
  <c r="AK4" i="1"/>
  <c r="AI4" i="1"/>
  <c r="AF4" i="1"/>
  <c r="AD4" i="1"/>
  <c r="Z4" i="1"/>
  <c r="Y4" i="1"/>
</calcChain>
</file>

<file path=xl/sharedStrings.xml><?xml version="1.0" encoding="utf-8"?>
<sst xmlns="http://schemas.openxmlformats.org/spreadsheetml/2006/main" count="2331" uniqueCount="1623">
  <si>
    <t>Digital Repository Object ID</t>
  </si>
  <si>
    <t>Title</t>
  </si>
  <si>
    <t>Year of release or publication</t>
  </si>
  <si>
    <t>Primary format of content</t>
  </si>
  <si>
    <t>Additional format #1</t>
  </si>
  <si>
    <t>Additional format #2</t>
  </si>
  <si>
    <t>Add more formats</t>
  </si>
  <si>
    <t>Researcher #1 last name</t>
  </si>
  <si>
    <t>Researcher #1 first name</t>
  </si>
  <si>
    <t>Researcher #2 last name</t>
  </si>
  <si>
    <t>Researcher #2 first name</t>
  </si>
  <si>
    <t>Researcher #3 last name</t>
  </si>
  <si>
    <t>Researcher #3 first name</t>
  </si>
  <si>
    <t>Researcher #3 role</t>
  </si>
  <si>
    <t>Researcher #3 ORCID</t>
  </si>
  <si>
    <t>Researcher #3 ISNI</t>
  </si>
  <si>
    <t>Researcher #4 last name</t>
  </si>
  <si>
    <t>Researcher #4 first name</t>
  </si>
  <si>
    <t>Researcher #4 role</t>
  </si>
  <si>
    <t>Researcher #4 ORCID</t>
  </si>
  <si>
    <t>Researcher #4 ISNI</t>
  </si>
  <si>
    <t>Researcher #5 last name</t>
  </si>
  <si>
    <t>Researcher #5 first name</t>
  </si>
  <si>
    <t>Researcher #5 role</t>
  </si>
  <si>
    <t>Researcher #5 ORCID</t>
  </si>
  <si>
    <t>Researcher #5 ISNI</t>
  </si>
  <si>
    <t>Researcher #6 last name</t>
  </si>
  <si>
    <t>Researcher #6 first name</t>
  </si>
  <si>
    <t>Researcher #6 role</t>
  </si>
  <si>
    <t>Researcher #6 ORCID</t>
  </si>
  <si>
    <t>Researcher #6 ISNI</t>
  </si>
  <si>
    <t>Researcher #7 last name</t>
  </si>
  <si>
    <t>Researcher #7 first name</t>
  </si>
  <si>
    <t>Researcher #7 role</t>
  </si>
  <si>
    <t>Researcher #7 ORCID</t>
  </si>
  <si>
    <t>Researcher #7 ISNI</t>
  </si>
  <si>
    <t>Researcher #8 last name</t>
  </si>
  <si>
    <t>Researcher #8 first name</t>
  </si>
  <si>
    <t>Researcher #8 role</t>
  </si>
  <si>
    <t>Researcher #8 ORCID</t>
  </si>
  <si>
    <t>Researcher #8 ISNI</t>
  </si>
  <si>
    <t>Researcher #9 last name</t>
  </si>
  <si>
    <t>Researcher #9 first name</t>
  </si>
  <si>
    <t>Researcher #9 role</t>
  </si>
  <si>
    <t>Researcher #9 ORCID</t>
  </si>
  <si>
    <t>Researcher #9 ISNI</t>
  </si>
  <si>
    <t>Researcher #10 last name</t>
  </si>
  <si>
    <t>Researcher #10 first name</t>
  </si>
  <si>
    <t>Researcher #10 role</t>
  </si>
  <si>
    <t>Researcher #10 ORCID</t>
  </si>
  <si>
    <t>Researcher #10 ISNI</t>
  </si>
  <si>
    <t>Researcher #11 last name</t>
  </si>
  <si>
    <t>Researcher #11 first name</t>
  </si>
  <si>
    <t>Researcher #11 role</t>
  </si>
  <si>
    <t>Researcher #11 ORCID</t>
  </si>
  <si>
    <t>Researcher #11 ISNI</t>
  </si>
  <si>
    <t>Researcher #12 last name</t>
  </si>
  <si>
    <t>Researcher #12 first name</t>
  </si>
  <si>
    <t>Researcher #12 role</t>
  </si>
  <si>
    <t>Researcher #12 ORCID</t>
  </si>
  <si>
    <t>Researcher #12 ISNI</t>
  </si>
  <si>
    <t>Researcher #13 last name</t>
  </si>
  <si>
    <t>Researcher #13 first name</t>
  </si>
  <si>
    <t>Researcher #13 role</t>
  </si>
  <si>
    <t>Researcher #13 ORCID</t>
  </si>
  <si>
    <t>Researcher #13 ISNI</t>
  </si>
  <si>
    <t>Researcher #14 last name</t>
  </si>
  <si>
    <t>Researcher #14 first name</t>
  </si>
  <si>
    <t>Researcher #14 role</t>
  </si>
  <si>
    <t>Researcher #14 ORCID</t>
  </si>
  <si>
    <t>Researcher #14 ISNI</t>
  </si>
  <si>
    <t>Researcher #15 last name</t>
  </si>
  <si>
    <t>Researcher #15 first name</t>
  </si>
  <si>
    <t>Researcher #15 role</t>
  </si>
  <si>
    <t>Researcher #15 ORCID</t>
  </si>
  <si>
    <t>Researcher #15 ISNI</t>
  </si>
  <si>
    <t>Researcher #16 last name</t>
  </si>
  <si>
    <t>Researcher #16 first name</t>
  </si>
  <si>
    <t>Researcher #16 role</t>
  </si>
  <si>
    <t>Researcher #16 ORCID</t>
  </si>
  <si>
    <t>Researcher #16 ISNI</t>
  </si>
  <si>
    <t>Researcher #17 last name</t>
  </si>
  <si>
    <t>Researcher #17 first name</t>
  </si>
  <si>
    <t>Researcher #17 role</t>
  </si>
  <si>
    <t>Researcher #17 ORCID</t>
  </si>
  <si>
    <t>Researcher #17 ISNI</t>
  </si>
  <si>
    <t>Researcher #18 last name</t>
  </si>
  <si>
    <t>Researcher #18 first name</t>
  </si>
  <si>
    <t>Researcher #18 role</t>
  </si>
  <si>
    <t>Researcher #18 ORCID</t>
  </si>
  <si>
    <t>Researcher #18 ISNI</t>
  </si>
  <si>
    <t>Researcher #19 last name</t>
  </si>
  <si>
    <t>Researcher #19 first name</t>
  </si>
  <si>
    <t>Researcher #19 role</t>
  </si>
  <si>
    <t>Researcher #19 ORCID</t>
  </si>
  <si>
    <t>Researcher #19 ISNI</t>
  </si>
  <si>
    <t>Researcher #20 last name</t>
  </si>
  <si>
    <t>Researcher #20 first name</t>
  </si>
  <si>
    <t>Researcher #20 role</t>
  </si>
  <si>
    <t>Researcher #20 ORCID</t>
  </si>
  <si>
    <t>Researcher #20 ISNI</t>
  </si>
  <si>
    <t>Abstract</t>
  </si>
  <si>
    <t>Citation for related publication #1</t>
  </si>
  <si>
    <t>Citation for related publication #2</t>
  </si>
  <si>
    <t>Citation for related publication #3</t>
  </si>
  <si>
    <t>Citation for related publication #4</t>
  </si>
  <si>
    <t>Citation for related publication #5</t>
  </si>
  <si>
    <t>Citation for related publication #6</t>
  </si>
  <si>
    <t>Citation for related publication #7</t>
  </si>
  <si>
    <t>Citation for related publication #8</t>
  </si>
  <si>
    <t>Citation for related publication #9</t>
  </si>
  <si>
    <t>Citation for related publication #10</t>
  </si>
  <si>
    <t>URL for related website</t>
  </si>
  <si>
    <t>Project name</t>
  </si>
  <si>
    <t>Add more funding info</t>
  </si>
  <si>
    <t>Add citations #2 - 5</t>
  </si>
  <si>
    <t>Add citations #6 - 10</t>
  </si>
  <si>
    <t>Add researchers #6 - #10</t>
  </si>
  <si>
    <t>Add researchers #11 - #20</t>
  </si>
  <si>
    <t>Add topics #6 - 10</t>
  </si>
  <si>
    <t>Add topics #11 - 15</t>
  </si>
  <si>
    <t>Add topics #16 - 20</t>
  </si>
  <si>
    <t>Place #2</t>
  </si>
  <si>
    <t>Place #3</t>
  </si>
  <si>
    <t>Place #4</t>
  </si>
  <si>
    <t>Place #5</t>
  </si>
  <si>
    <t>Add more places</t>
  </si>
  <si>
    <t>Time period #2</t>
  </si>
  <si>
    <t>Time period #3</t>
  </si>
  <si>
    <t>Time period #4</t>
  </si>
  <si>
    <t>Time period #5</t>
  </si>
  <si>
    <t>Add more time periods</t>
  </si>
  <si>
    <t>Add more disciplines</t>
  </si>
  <si>
    <t>Core description</t>
  </si>
  <si>
    <t>Content description</t>
  </si>
  <si>
    <t>Related research outputs</t>
  </si>
  <si>
    <t>Topic keyword #1</t>
  </si>
  <si>
    <t>Place described (if geographic) #1</t>
  </si>
  <si>
    <t>Time period described (if historical) #1</t>
  </si>
  <si>
    <t>Subject discipline #1</t>
  </si>
  <si>
    <t>Click the "+" above green columns to open more fields</t>
  </si>
  <si>
    <t>Topic keyword #2</t>
  </si>
  <si>
    <t>Topic keyword #3</t>
  </si>
  <si>
    <t>Topic keyword #4</t>
  </si>
  <si>
    <t>Topic keyword #5</t>
  </si>
  <si>
    <t>Topic keyword #6</t>
  </si>
  <si>
    <t>Topic keyword #7</t>
  </si>
  <si>
    <t>Topic keyword #8</t>
  </si>
  <si>
    <t>Topic keyword #9</t>
  </si>
  <si>
    <t>Topic keyword #10</t>
  </si>
  <si>
    <t>Topic keyword #11</t>
  </si>
  <si>
    <t>Topic keyword #12</t>
  </si>
  <si>
    <t>Topic keyword #13</t>
  </si>
  <si>
    <t>Topic keyword #14</t>
  </si>
  <si>
    <t>Topic keyword #15</t>
  </si>
  <si>
    <t>Topic keyword #16</t>
  </si>
  <si>
    <t>Topic keyword #17</t>
  </si>
  <si>
    <t>Topic keyword #18</t>
  </si>
  <si>
    <t>Topic keyword #19</t>
  </si>
  <si>
    <t>Topic keyword #20</t>
  </si>
  <si>
    <t>Subject discipline #2</t>
  </si>
  <si>
    <t>Subject discipline #3</t>
  </si>
  <si>
    <t>Subject discipline #4</t>
  </si>
  <si>
    <t>Subject discipline #5</t>
  </si>
  <si>
    <t>Audiovisual</t>
  </si>
  <si>
    <t>Dataset</t>
  </si>
  <si>
    <t>Image</t>
  </si>
  <si>
    <t>PhysicalObject</t>
  </si>
  <si>
    <t>Software</t>
  </si>
  <si>
    <t>Sound</t>
  </si>
  <si>
    <t>Text</t>
  </si>
  <si>
    <t>moving image</t>
  </si>
  <si>
    <t>Video</t>
  </si>
  <si>
    <t>software, multimedia</t>
  </si>
  <si>
    <t>still image</t>
  </si>
  <si>
    <t>three dimensional object</t>
  </si>
  <si>
    <t>sound recording</t>
  </si>
  <si>
    <t>Audio</t>
  </si>
  <si>
    <t>text</t>
  </si>
  <si>
    <t>Map</t>
  </si>
  <si>
    <t>cartographic</t>
  </si>
  <si>
    <t>notated music</t>
  </si>
  <si>
    <t>Musical Notation</t>
  </si>
  <si>
    <t>3D Object</t>
  </si>
  <si>
    <t>Template term</t>
  </si>
  <si>
    <t>DataCite ResourceTypeGeneral</t>
  </si>
  <si>
    <t>MODS typeOfResource</t>
  </si>
  <si>
    <t>Book</t>
  </si>
  <si>
    <t>Book Chapter</t>
  </si>
  <si>
    <t>Book Prospectus</t>
  </si>
  <si>
    <t>Book Review</t>
  </si>
  <si>
    <t>Book Series</t>
  </si>
  <si>
    <t>Conference Abstract</t>
  </si>
  <si>
    <t>Conference Paper</t>
  </si>
  <si>
    <t>Conference Poster</t>
  </si>
  <si>
    <t>Conference Program</t>
  </si>
  <si>
    <t>Dictionary Entry</t>
  </si>
  <si>
    <t>Disclosure</t>
  </si>
  <si>
    <t>Dissertation</t>
  </si>
  <si>
    <t>Edited Book</t>
  </si>
  <si>
    <t>Encyclopedia Entry</t>
  </si>
  <si>
    <t>Funding Submission</t>
  </si>
  <si>
    <t>Journal Article</t>
  </si>
  <si>
    <t>Journal Issue</t>
  </si>
  <si>
    <t>License</t>
  </si>
  <si>
    <t>Magazine Article</t>
  </si>
  <si>
    <t>Manual</t>
  </si>
  <si>
    <t>Newsletter Article</t>
  </si>
  <si>
    <t>Newspaper Article</t>
  </si>
  <si>
    <t>Online Resource</t>
  </si>
  <si>
    <t>Patent</t>
  </si>
  <si>
    <t>Registered Copyright</t>
  </si>
  <si>
    <t>Report</t>
  </si>
  <si>
    <t>Research Tool</t>
  </si>
  <si>
    <t>Supervised Student Publication</t>
  </si>
  <si>
    <t>Tenure-Promotion</t>
  </si>
  <si>
    <t>Test</t>
  </si>
  <si>
    <t>Trademark</t>
  </si>
  <si>
    <t>Translation</t>
  </si>
  <si>
    <t>Website</t>
  </si>
  <si>
    <t>Working Paper</t>
  </si>
  <si>
    <t>Term</t>
  </si>
  <si>
    <t>Qualitative Data</t>
  </si>
  <si>
    <t>Class Project</t>
  </si>
  <si>
    <t>Computer Game</t>
  </si>
  <si>
    <t>Source: https://dictionary.casrai.org/Output_Types (except for highlighted terms)</t>
  </si>
  <si>
    <t>Aeronautics &amp; Astronautics</t>
  </si>
  <si>
    <t>Agriculture</t>
  </si>
  <si>
    <t>Anthropology</t>
  </si>
  <si>
    <t>Art &amp; Art History</t>
  </si>
  <si>
    <t>Artificial Intelligence</t>
  </si>
  <si>
    <t>Astronomy</t>
  </si>
  <si>
    <t>Astrophysics</t>
  </si>
  <si>
    <t>Biochemistry</t>
  </si>
  <si>
    <t>Bioengineering</t>
  </si>
  <si>
    <t>Biology</t>
  </si>
  <si>
    <t>Business</t>
  </si>
  <si>
    <t>Cartography</t>
  </si>
  <si>
    <t>Census</t>
  </si>
  <si>
    <t>Chemical Engineering</t>
  </si>
  <si>
    <t>Chemistry</t>
  </si>
  <si>
    <t>City</t>
  </si>
  <si>
    <t>Civil &amp; Environmental Engineering</t>
  </si>
  <si>
    <t>Classics</t>
  </si>
  <si>
    <t>Communication</t>
  </si>
  <si>
    <t>Computer Engineering</t>
  </si>
  <si>
    <t>Computer Science</t>
  </si>
  <si>
    <t>Computer Vision</t>
  </si>
  <si>
    <t>Crime</t>
  </si>
  <si>
    <t>Demographics</t>
  </si>
  <si>
    <t>Ecology</t>
  </si>
  <si>
    <t>Economics</t>
  </si>
  <si>
    <t>Education</t>
  </si>
  <si>
    <t>Electrical Engineering</t>
  </si>
  <si>
    <t>Energy</t>
  </si>
  <si>
    <t>Engineering</t>
  </si>
  <si>
    <t>Environmental Science</t>
  </si>
  <si>
    <t>Ethics</t>
  </si>
  <si>
    <t>Gender</t>
  </si>
  <si>
    <t>Genetics</t>
  </si>
  <si>
    <t>Geography</t>
  </si>
  <si>
    <t>Geology</t>
  </si>
  <si>
    <t>Geophysics</t>
  </si>
  <si>
    <t>Global</t>
  </si>
  <si>
    <t>Government</t>
  </si>
  <si>
    <t>Health</t>
  </si>
  <si>
    <t>History</t>
  </si>
  <si>
    <t>Housing</t>
  </si>
  <si>
    <t>Humanities</t>
  </si>
  <si>
    <t>Image Analysis</t>
  </si>
  <si>
    <t>Immigration</t>
  </si>
  <si>
    <t>Immunology</t>
  </si>
  <si>
    <t>International</t>
  </si>
  <si>
    <t>Labor</t>
  </si>
  <si>
    <t>Language</t>
  </si>
  <si>
    <t>Law</t>
  </si>
  <si>
    <t>Law Enforcement</t>
  </si>
  <si>
    <t>LGBTQIA</t>
  </si>
  <si>
    <t>Library Science</t>
  </si>
  <si>
    <t>Linguistics</t>
  </si>
  <si>
    <t>Literature</t>
  </si>
  <si>
    <t>Machine Learning</t>
  </si>
  <si>
    <t>Materials Science</t>
  </si>
  <si>
    <t>Mathematics</t>
  </si>
  <si>
    <t>Medicine</t>
  </si>
  <si>
    <t>Metadata</t>
  </si>
  <si>
    <t>Microbiology</t>
  </si>
  <si>
    <t>Music</t>
  </si>
  <si>
    <t>National</t>
  </si>
  <si>
    <t>Neurology &amp; Neurobiology</t>
  </si>
  <si>
    <t>Pathology</t>
  </si>
  <si>
    <t>Pediatrics</t>
  </si>
  <si>
    <t>Philosophy</t>
  </si>
  <si>
    <t>Physics</t>
  </si>
  <si>
    <t>Physiology</t>
  </si>
  <si>
    <t>Political Science</t>
  </si>
  <si>
    <t>Population</t>
  </si>
  <si>
    <t>Psychology</t>
  </si>
  <si>
    <t>Race &amp; Ethnicity</t>
  </si>
  <si>
    <t>Religion &amp; Belief Systems</t>
  </si>
  <si>
    <t>Science</t>
  </si>
  <si>
    <t>Sexuality</t>
  </si>
  <si>
    <t>Social Science</t>
  </si>
  <si>
    <t>Social Services</t>
  </si>
  <si>
    <t>Sociology</t>
  </si>
  <si>
    <t>Sound Analysis</t>
  </si>
  <si>
    <t>Sports</t>
  </si>
  <si>
    <t>State</t>
  </si>
  <si>
    <t>Statistics</t>
  </si>
  <si>
    <t>Systems Analysis</t>
  </si>
  <si>
    <t>Technology</t>
  </si>
  <si>
    <t>Text Analysis</t>
  </si>
  <si>
    <t>Theater</t>
  </si>
  <si>
    <t>Transportation</t>
  </si>
  <si>
    <t>Video Analysis</t>
  </si>
  <si>
    <t>analyst</t>
  </si>
  <si>
    <t>associated name</t>
  </si>
  <si>
    <t>author</t>
  </si>
  <si>
    <t>cartographer</t>
  </si>
  <si>
    <t>compiler</t>
  </si>
  <si>
    <t>conceptor</t>
  </si>
  <si>
    <t>consultant</t>
  </si>
  <si>
    <t>consultant to a project</t>
  </si>
  <si>
    <t>contractor</t>
  </si>
  <si>
    <t>contributor</t>
  </si>
  <si>
    <t>copyright holder</t>
  </si>
  <si>
    <t>creator</t>
  </si>
  <si>
    <t>data contributor</t>
  </si>
  <si>
    <t>data manager</t>
  </si>
  <si>
    <t>depositor</t>
  </si>
  <si>
    <t>distributor</t>
  </si>
  <si>
    <t>editor</t>
  </si>
  <si>
    <t>expert</t>
  </si>
  <si>
    <t>field director</t>
  </si>
  <si>
    <t>funder</t>
  </si>
  <si>
    <t>geographic information specialist</t>
  </si>
  <si>
    <t>laboratory</t>
  </si>
  <si>
    <t>laboratory director</t>
  </si>
  <si>
    <t>licensor</t>
  </si>
  <si>
    <t>markup editor</t>
  </si>
  <si>
    <t>metadata contact</t>
  </si>
  <si>
    <t>monitor</t>
  </si>
  <si>
    <t>originator</t>
  </si>
  <si>
    <t>other</t>
  </si>
  <si>
    <t>permitting agency</t>
  </si>
  <si>
    <t>process contact</t>
  </si>
  <si>
    <t>programmer</t>
  </si>
  <si>
    <t>project director</t>
  </si>
  <si>
    <t>provider</t>
  </si>
  <si>
    <t>publisher</t>
  </si>
  <si>
    <t>research team head</t>
  </si>
  <si>
    <t>research team member</t>
  </si>
  <si>
    <t>researcher</t>
  </si>
  <si>
    <t>scientific advisor</t>
  </si>
  <si>
    <t>surveyor</t>
  </si>
  <si>
    <t>Role term</t>
  </si>
  <si>
    <t>druid</t>
  </si>
  <si>
    <t>sourceId</t>
  </si>
  <si>
    <t>ti1:title</t>
  </si>
  <si>
    <t>dt:dateIssued</t>
  </si>
  <si>
    <t>ty1:typeOfResource</t>
  </si>
  <si>
    <t>dc:resourceTypeGeneral</t>
  </si>
  <si>
    <t>ty2:typeOfResource</t>
  </si>
  <si>
    <t>ty3:typeOfResource</t>
  </si>
  <si>
    <t>DO NOT EDIT</t>
  </si>
  <si>
    <t>dc:ResourceType</t>
  </si>
  <si>
    <t>Primary document type</t>
  </si>
  <si>
    <t>ge1:genre</t>
  </si>
  <si>
    <t>ge2:genre</t>
  </si>
  <si>
    <t>ge3:genre</t>
  </si>
  <si>
    <t>DataCite nameType</t>
  </si>
  <si>
    <t>MODS name type</t>
  </si>
  <si>
    <t>Personal</t>
  </si>
  <si>
    <t>Organizational</t>
  </si>
  <si>
    <t>personal</t>
  </si>
  <si>
    <t>corporate</t>
  </si>
  <si>
    <t>Person</t>
  </si>
  <si>
    <t>Organization</t>
  </si>
  <si>
    <t>sponsor</t>
  </si>
  <si>
    <t>dc:na1:familyName</t>
  </si>
  <si>
    <t>dc:na1:givenName</t>
  </si>
  <si>
    <t>na1:namePart</t>
  </si>
  <si>
    <t>dc:na1:nameType</t>
  </si>
  <si>
    <t>Citation</t>
  </si>
  <si>
    <t>Preferred citation</t>
  </si>
  <si>
    <t>no1:note</t>
  </si>
  <si>
    <t>no1:type</t>
  </si>
  <si>
    <t>no1:displayLabel</t>
  </si>
  <si>
    <t>na1:nameIdentifier2</t>
  </si>
  <si>
    <t>ro1:roleCode</t>
  </si>
  <si>
    <t>ro1:authority</t>
  </si>
  <si>
    <t>ro1:authorityURI</t>
  </si>
  <si>
    <t>ro1:valueURI</t>
  </si>
  <si>
    <t>Role code</t>
  </si>
  <si>
    <t>aut</t>
  </si>
  <si>
    <t>Role authority</t>
  </si>
  <si>
    <t>Role authority URI</t>
  </si>
  <si>
    <t>Role value URI</t>
  </si>
  <si>
    <t>marcrelator</t>
  </si>
  <si>
    <t>http://id.loc.gov/vocabulary/relators</t>
  </si>
  <si>
    <t>http://id.loc.gov/vocabulary/relators/aut</t>
  </si>
  <si>
    <t>spn</t>
  </si>
  <si>
    <t>http://id.loc.gov/vocabulary/relators/spn</t>
  </si>
  <si>
    <t>dc:na2:familyName</t>
  </si>
  <si>
    <t>dc:na2:givenName</t>
  </si>
  <si>
    <t>na2:namePart</t>
  </si>
  <si>
    <t>dc:na2:nameType</t>
  </si>
  <si>
    <t>ro2:roleCode</t>
  </si>
  <si>
    <t>ro2:authority</t>
  </si>
  <si>
    <t>ro2:authorityURI</t>
  </si>
  <si>
    <t>ro2:valueURI</t>
  </si>
  <si>
    <t>Researcher #1 ORCID URI</t>
  </si>
  <si>
    <t>Researcher #1 ISNI URI</t>
  </si>
  <si>
    <t>Researcher #2 ORCID URI</t>
  </si>
  <si>
    <t>Researcher #2 ISNI URI</t>
  </si>
  <si>
    <t>na2:nameIdentifier2</t>
  </si>
  <si>
    <t>na2:nameIdentifier1</t>
  </si>
  <si>
    <t>na21:namePart</t>
  </si>
  <si>
    <t>ro21:roleText</t>
  </si>
  <si>
    <t>na22:namePart</t>
  </si>
  <si>
    <t>Add researchers #3 - #5</t>
  </si>
  <si>
    <t>ro21:roleCode</t>
  </si>
  <si>
    <t>ro21:authority</t>
  </si>
  <si>
    <t>ro21:authorityURI</t>
  </si>
  <si>
    <t>ro21:valueURI</t>
  </si>
  <si>
    <t>ab:abstract</t>
  </si>
  <si>
    <t>su1:p1:value</t>
  </si>
  <si>
    <t>su2:p1:value</t>
  </si>
  <si>
    <t>su1:p1:type</t>
  </si>
  <si>
    <t>su2:p1:type</t>
  </si>
  <si>
    <t>su31:displayLabel</t>
  </si>
  <si>
    <t>su21:p1:value</t>
  </si>
  <si>
    <t>su21:p1:type</t>
  </si>
  <si>
    <t>su26:p1:value</t>
  </si>
  <si>
    <t>su31:p1:value</t>
  </si>
  <si>
    <t>su31:p1:type</t>
  </si>
  <si>
    <t>ri1:url</t>
  </si>
  <si>
    <t>ri1:title</t>
  </si>
  <si>
    <t>ri1:displayLabel</t>
  </si>
  <si>
    <t>ro22:roleCode</t>
  </si>
  <si>
    <t>ro22:authority</t>
  </si>
  <si>
    <t>ro22:authorityURI</t>
  </si>
  <si>
    <t>ro22:valueURI</t>
  </si>
  <si>
    <t>na23:namePart</t>
  </si>
  <si>
    <t>ro23:roleCode</t>
  </si>
  <si>
    <t>ro23:authority</t>
  </si>
  <si>
    <t>ro23:authorityURI</t>
  </si>
  <si>
    <t>ro23:valueURI</t>
  </si>
  <si>
    <t>host institution</t>
  </si>
  <si>
    <t>hst</t>
  </si>
  <si>
    <t>Grants and funding</t>
  </si>
  <si>
    <t>no2:note</t>
  </si>
  <si>
    <t>no2:displayLabel</t>
  </si>
  <si>
    <t>su3:p1:value</t>
  </si>
  <si>
    <t>su4:p1:value</t>
  </si>
  <si>
    <t>su5:p1:value</t>
  </si>
  <si>
    <t>no3:note</t>
  </si>
  <si>
    <t>no3:displayLabel</t>
  </si>
  <si>
    <t>no13:displayLabel</t>
  </si>
  <si>
    <t>Technical Report</t>
  </si>
  <si>
    <t>su32:p1:value</t>
  </si>
  <si>
    <t>su32:displayLabel</t>
  </si>
  <si>
    <t>su32:p1:type</t>
  </si>
  <si>
    <t>rc:languageOfCataloging</t>
  </si>
  <si>
    <t>rc:languageOfCatalogingTerm</t>
  </si>
  <si>
    <t>rc:langAuthority</t>
  </si>
  <si>
    <t>rc:langAuthorityURI</t>
  </si>
  <si>
    <t>rc:langValueURI</t>
  </si>
  <si>
    <t>rc:contentSource</t>
  </si>
  <si>
    <t>rc:contentSourceAuthority</t>
  </si>
  <si>
    <t>rc:contentSourceAuthorityURI</t>
  </si>
  <si>
    <t>rc:contentSourceValueURI</t>
  </si>
  <si>
    <t>Year of data creation or collection (or start year, if multiyear)</t>
  </si>
  <si>
    <t>(end year of data creation or collection, if multiyear)</t>
  </si>
  <si>
    <t>dt:dateCreated</t>
  </si>
  <si>
    <t>dt:dateCreated2</t>
  </si>
  <si>
    <t>dt:dateCreatedKeyDate</t>
  </si>
  <si>
    <t>dt:dateCreatedEncoding</t>
  </si>
  <si>
    <t>dt:dateCreatedPoint</t>
  </si>
  <si>
    <t>dt:dateCreated2Point</t>
  </si>
  <si>
    <t>dt:dateIssuedEncoding</t>
  </si>
  <si>
    <t>dt:dateIssuedKeyDate</t>
  </si>
  <si>
    <t>Grantor/funder #1</t>
  </si>
  <si>
    <t>Award number #1</t>
  </si>
  <si>
    <t>Institution #1 name</t>
  </si>
  <si>
    <t>Institution #2 name</t>
  </si>
  <si>
    <t>Institution #3 name</t>
  </si>
  <si>
    <t>Extent</t>
  </si>
  <si>
    <t>ph1:extent</t>
  </si>
  <si>
    <t>dc:rights</t>
  </si>
  <si>
    <t>su3:p1:type</t>
  </si>
  <si>
    <t>su4:p1:type</t>
  </si>
  <si>
    <t>su5:p1:type</t>
  </si>
  <si>
    <t>su6:p1:value</t>
  </si>
  <si>
    <t>su6:p1:type</t>
  </si>
  <si>
    <t>su7:p1:value</t>
  </si>
  <si>
    <t>su7:p1:type</t>
  </si>
  <si>
    <t>su8:p1:value</t>
  </si>
  <si>
    <t>su8:p1:type</t>
  </si>
  <si>
    <t>su9:p1:value</t>
  </si>
  <si>
    <t>su9:p1:type</t>
  </si>
  <si>
    <t>su10:p1:value</t>
  </si>
  <si>
    <t>su10:p1:type</t>
  </si>
  <si>
    <t>su22:p1:value</t>
  </si>
  <si>
    <t>su22:p1:type</t>
  </si>
  <si>
    <t>su23:p1:value</t>
  </si>
  <si>
    <t>su23:p1:type</t>
  </si>
  <si>
    <t>su24:p1:value</t>
  </si>
  <si>
    <t>su24:p1:type</t>
  </si>
  <si>
    <t>su25:p1:value</t>
  </si>
  <si>
    <t>su25:p1:type</t>
  </si>
  <si>
    <t>su26:p1:type</t>
  </si>
  <si>
    <t>su27:p1:value</t>
  </si>
  <si>
    <t>su27:p1:type</t>
  </si>
  <si>
    <t>su28:p1:value</t>
  </si>
  <si>
    <t>su28:p1:type</t>
  </si>
  <si>
    <t>su29:p1:value</t>
  </si>
  <si>
    <t>su29:p1:type</t>
  </si>
  <si>
    <t>su30:p1:value</t>
  </si>
  <si>
    <t>su30:p1:type</t>
  </si>
  <si>
    <t>su33:p1:value</t>
  </si>
  <si>
    <t>su33:displayLabel</t>
  </si>
  <si>
    <t>su33:p1:type</t>
  </si>
  <si>
    <t>su34:p1:value</t>
  </si>
  <si>
    <t>su34:displayLabel</t>
  </si>
  <si>
    <t>su34:p1:type</t>
  </si>
  <si>
    <t>su35:p1:value</t>
  </si>
  <si>
    <t>su35:displayLabel</t>
  </si>
  <si>
    <t>su35:p1:type</t>
  </si>
  <si>
    <t>dc:funderName1</t>
  </si>
  <si>
    <t>dc:awardNumber1</t>
  </si>
  <si>
    <t>dc:funderName2</t>
  </si>
  <si>
    <t>dc:awardNumber2</t>
  </si>
  <si>
    <t>dc:funderName3</t>
  </si>
  <si>
    <t>dc:awardNumber3</t>
  </si>
  <si>
    <t>dc:awardNumber4</t>
  </si>
  <si>
    <t>Grantor/funder #2</t>
  </si>
  <si>
    <t>Award number #2</t>
  </si>
  <si>
    <t>Grantor/funder #3</t>
  </si>
  <si>
    <t>Award number #3</t>
  </si>
  <si>
    <t>Grantor/funder #4</t>
  </si>
  <si>
    <t>Award number #4</t>
  </si>
  <si>
    <t>dc:funderName4</t>
  </si>
  <si>
    <t>no14:displayLabel</t>
  </si>
  <si>
    <t>no15:displayLabel</t>
  </si>
  <si>
    <t>no16:displayLabel</t>
  </si>
  <si>
    <t>no17:displayLabel</t>
  </si>
  <si>
    <t>Grantor/funder #5</t>
  </si>
  <si>
    <t>Award number #5</t>
  </si>
  <si>
    <t>dc:funderName5</t>
  </si>
  <si>
    <t>dc:awardNumber5</t>
  </si>
  <si>
    <t>Institution #4 name</t>
  </si>
  <si>
    <t>na24:namePart</t>
  </si>
  <si>
    <t>ro24:roleCode</t>
  </si>
  <si>
    <t>ro24:authority</t>
  </si>
  <si>
    <t>ro24:authorityURI</t>
  </si>
  <si>
    <t>ro24:valueURI</t>
  </si>
  <si>
    <t>Institution #5 name</t>
  </si>
  <si>
    <t>na25:namePart</t>
  </si>
  <si>
    <t>ro25:roleCode</t>
  </si>
  <si>
    <t>ro25:authority</t>
  </si>
  <si>
    <t>ro25:authorityURI</t>
  </si>
  <si>
    <t>ro25:valueURI</t>
  </si>
  <si>
    <t>Institution #6 name</t>
  </si>
  <si>
    <t>na26:namePart</t>
  </si>
  <si>
    <t>ro26:roleCode</t>
  </si>
  <si>
    <t>ro26:authority</t>
  </si>
  <si>
    <t>ro26:authorityURI</t>
  </si>
  <si>
    <t>ro26:valueURI</t>
  </si>
  <si>
    <t>Institution #7 name</t>
  </si>
  <si>
    <t>na27:namePart</t>
  </si>
  <si>
    <t>ro27:roleCode</t>
  </si>
  <si>
    <t>ro27:authority</t>
  </si>
  <si>
    <t>ro27:authorityURI</t>
  </si>
  <si>
    <t>ro27:valueURI</t>
  </si>
  <si>
    <t>na28:namePart</t>
  </si>
  <si>
    <t>ro28:roleCode</t>
  </si>
  <si>
    <t>ro28:authority</t>
  </si>
  <si>
    <t>ro28:authorityURI</t>
  </si>
  <si>
    <t>ro28:valueURI</t>
  </si>
  <si>
    <t>Institution #8 name</t>
  </si>
  <si>
    <t>Institution #9 name</t>
  </si>
  <si>
    <t>na29:namePart</t>
  </si>
  <si>
    <t>ro29:roleCode</t>
  </si>
  <si>
    <t>ro29:authority</t>
  </si>
  <si>
    <t>ro29:authorityURI</t>
  </si>
  <si>
    <t>ro29:valueURI</t>
  </si>
  <si>
    <t>Institution #10 name</t>
  </si>
  <si>
    <t>na30:namePart</t>
  </si>
  <si>
    <t>ro30:roleCode</t>
  </si>
  <si>
    <t>ro30:authority</t>
  </si>
  <si>
    <t>ro30:authorityURI</t>
  </si>
  <si>
    <t>ro30:valueURI</t>
  </si>
  <si>
    <t>Add institutions #4 - #5</t>
  </si>
  <si>
    <t>Add institutions #6 - #10</t>
  </si>
  <si>
    <t>na1:type</t>
  </si>
  <si>
    <t>na2:type</t>
  </si>
  <si>
    <t>ro2:roleText</t>
  </si>
  <si>
    <t>na21:type</t>
  </si>
  <si>
    <t>na22:type</t>
  </si>
  <si>
    <t>id1:identifier</t>
  </si>
  <si>
    <t>id1:type</t>
  </si>
  <si>
    <t>id1:displayLabel</t>
  </si>
  <si>
    <t>License or rights statement for DataCite</t>
  </si>
  <si>
    <t>ge1:authority</t>
  </si>
  <si>
    <t>ge4:genre</t>
  </si>
  <si>
    <t>dc:na3:familyName</t>
  </si>
  <si>
    <t>dc:na3:givenName</t>
  </si>
  <si>
    <t>na3:namePart</t>
  </si>
  <si>
    <t>dc:na3:nameType</t>
  </si>
  <si>
    <t>na3:type</t>
  </si>
  <si>
    <t>na3:nameIdentifier1</t>
  </si>
  <si>
    <t>na3:nameIdentifier2</t>
  </si>
  <si>
    <t>ro3:roleText</t>
  </si>
  <si>
    <t>ro3:roleCode</t>
  </si>
  <si>
    <t>ro3:authority</t>
  </si>
  <si>
    <t>ro3:authorityURI</t>
  </si>
  <si>
    <t>ro3:valueURI</t>
  </si>
  <si>
    <t>ro4:roleCode</t>
  </si>
  <si>
    <t>ro4:authority</t>
  </si>
  <si>
    <t>ro4:authorityURI</t>
  </si>
  <si>
    <t>ro4:valueURI</t>
  </si>
  <si>
    <t>ro4:roleText</t>
  </si>
  <si>
    <t>dc:na4:familyName</t>
  </si>
  <si>
    <t>dc:na4:givenName</t>
  </si>
  <si>
    <t>na4:nameIdentifier1</t>
  </si>
  <si>
    <t>na4:nameIdentifier2</t>
  </si>
  <si>
    <t>na4:namePart</t>
  </si>
  <si>
    <t>dc:na4:nameType</t>
  </si>
  <si>
    <t>na4:type</t>
  </si>
  <si>
    <t>dc:na5:familyName</t>
  </si>
  <si>
    <t>dc:na5:givenName</t>
  </si>
  <si>
    <t>na5:namePart</t>
  </si>
  <si>
    <t>dc:na5:nameType</t>
  </si>
  <si>
    <t>na5:type</t>
  </si>
  <si>
    <t>na5:nameIdentifier1</t>
  </si>
  <si>
    <t>na5:nameIdentifier2</t>
  </si>
  <si>
    <t>ro5:roleText</t>
  </si>
  <si>
    <t>ro5:roleCode</t>
  </si>
  <si>
    <t>ro5:authority</t>
  </si>
  <si>
    <t>ro5:authorityURI</t>
  </si>
  <si>
    <t>ro5:valueURI</t>
  </si>
  <si>
    <t>ro6:roleText</t>
  </si>
  <si>
    <t>ro6:roleCode</t>
  </si>
  <si>
    <t>ro6:authority</t>
  </si>
  <si>
    <t>ro6:authorityURI</t>
  </si>
  <si>
    <t>ro6:valueURI</t>
  </si>
  <si>
    <t>dc:na6:familyName</t>
  </si>
  <si>
    <t>dc:na6:givenName</t>
  </si>
  <si>
    <t>na6:namePart</t>
  </si>
  <si>
    <t>dc:na6:nameType</t>
  </si>
  <si>
    <t>na6:type</t>
  </si>
  <si>
    <t>na6:nameIdentifier1</t>
  </si>
  <si>
    <t>na6:nameIdentifier2</t>
  </si>
  <si>
    <t>dc:na7:familyName</t>
  </si>
  <si>
    <t>dc:na7:givenName</t>
  </si>
  <si>
    <t>na7:namePart</t>
  </si>
  <si>
    <t>dc:na7:nameType</t>
  </si>
  <si>
    <t>na7:type</t>
  </si>
  <si>
    <t>na7:nameIdentifier1</t>
  </si>
  <si>
    <t>na7:nameIdentifier2</t>
  </si>
  <si>
    <t>ro7:roleText</t>
  </si>
  <si>
    <t>ro7:roleCode</t>
  </si>
  <si>
    <t>ro7:authority</t>
  </si>
  <si>
    <t>ro7:authorityURI</t>
  </si>
  <si>
    <t>ro7:valueURI</t>
  </si>
  <si>
    <t>ro8:roleText</t>
  </si>
  <si>
    <t>ro8:roleCode</t>
  </si>
  <si>
    <t>ro8:authority</t>
  </si>
  <si>
    <t>ro8:authorityURI</t>
  </si>
  <si>
    <t>ro8:valueURI</t>
  </si>
  <si>
    <t>dc:na8:familyName</t>
  </si>
  <si>
    <t>dc:na8:givenName</t>
  </si>
  <si>
    <t>na8:namePart</t>
  </si>
  <si>
    <t>dc:na8:nameType</t>
  </si>
  <si>
    <t>na8:type</t>
  </si>
  <si>
    <t>na8:nameIdentifier1</t>
  </si>
  <si>
    <t>na8:nameIdentifier2</t>
  </si>
  <si>
    <t>dc:na9:familyName</t>
  </si>
  <si>
    <t>dc:na9:givenName</t>
  </si>
  <si>
    <t>na9:namePart</t>
  </si>
  <si>
    <t>dc:na9:nameType</t>
  </si>
  <si>
    <t>na9:type</t>
  </si>
  <si>
    <t>na9:nameIdentifier1</t>
  </si>
  <si>
    <t>na9:nameIdentifier2</t>
  </si>
  <si>
    <t>ro9:roleText</t>
  </si>
  <si>
    <t>ro9:roleCode</t>
  </si>
  <si>
    <t>ro9:authority</t>
  </si>
  <si>
    <t>ro9:authorityURI</t>
  </si>
  <si>
    <t>ro9:valueURI</t>
  </si>
  <si>
    <t>ro10:roleText</t>
  </si>
  <si>
    <t>ro10:roleCode</t>
  </si>
  <si>
    <t>ro10:authority</t>
  </si>
  <si>
    <t>ro10:authorityURI</t>
  </si>
  <si>
    <t>ro10:valueURI</t>
  </si>
  <si>
    <t>dc:na10:familyName</t>
  </si>
  <si>
    <t>dc:na10:givenName</t>
  </si>
  <si>
    <t>na10:namePart</t>
  </si>
  <si>
    <t>dc:na10:nameType</t>
  </si>
  <si>
    <t>na10:type</t>
  </si>
  <si>
    <t>na10:nameIdentifier1</t>
  </si>
  <si>
    <t>na10:nameIdentifier2</t>
  </si>
  <si>
    <t>dc:na11:familyName</t>
  </si>
  <si>
    <t>dc:na11:givenName</t>
  </si>
  <si>
    <t>na11:namePart</t>
  </si>
  <si>
    <t>dc:na11:nameType</t>
  </si>
  <si>
    <t>na11:type</t>
  </si>
  <si>
    <t>na11:nameIdentifier1</t>
  </si>
  <si>
    <t>na11:nameIdentifier2</t>
  </si>
  <si>
    <t>ro11:roleText</t>
  </si>
  <si>
    <t>ro11:roleCode</t>
  </si>
  <si>
    <t>ro11:authority</t>
  </si>
  <si>
    <t>ro11:authorityURI</t>
  </si>
  <si>
    <t>ro11:valueURI</t>
  </si>
  <si>
    <t>ro12:roleText</t>
  </si>
  <si>
    <t>ro12:roleCode</t>
  </si>
  <si>
    <t>ro12:authority</t>
  </si>
  <si>
    <t>ro12:authorityURI</t>
  </si>
  <si>
    <t>ro12:valueURI</t>
  </si>
  <si>
    <t>dc:na12:familyName</t>
  </si>
  <si>
    <t>dc:na12:givenName</t>
  </si>
  <si>
    <t>na12:namePart</t>
  </si>
  <si>
    <t>dc:na12:nameType</t>
  </si>
  <si>
    <t>na12:type</t>
  </si>
  <si>
    <t>na12:nameIdentifier1</t>
  </si>
  <si>
    <t>na12:nameIdentifier2</t>
  </si>
  <si>
    <t>dc:na13:familyName</t>
  </si>
  <si>
    <t>dc:na13:givenName</t>
  </si>
  <si>
    <t>na13:namePart</t>
  </si>
  <si>
    <t>dc:na13:nameType</t>
  </si>
  <si>
    <t>na13:type</t>
  </si>
  <si>
    <t>na13:nameIdentifier1</t>
  </si>
  <si>
    <t>na13:nameIdentifier2</t>
  </si>
  <si>
    <t>ro13:roleText</t>
  </si>
  <si>
    <t>ro13:roleCode</t>
  </si>
  <si>
    <t>ro13:authority</t>
  </si>
  <si>
    <t>ro13:authorityURI</t>
  </si>
  <si>
    <t>ro13:valueURI</t>
  </si>
  <si>
    <t>ro14:roleText</t>
  </si>
  <si>
    <t>ro14:roleCode</t>
  </si>
  <si>
    <t>ro14:authority</t>
  </si>
  <si>
    <t>ro14:authorityURI</t>
  </si>
  <si>
    <t>ro14:valueURI</t>
  </si>
  <si>
    <t>dc:na14:familyName</t>
  </si>
  <si>
    <t>dc:na14:givenName</t>
  </si>
  <si>
    <t>na14:namePart</t>
  </si>
  <si>
    <t>dc:na14:nameType</t>
  </si>
  <si>
    <t>na14:type</t>
  </si>
  <si>
    <t>na14:nameIdentifier1</t>
  </si>
  <si>
    <t>na14:nameIdentifier2</t>
  </si>
  <si>
    <t>dc:na15:familyName</t>
  </si>
  <si>
    <t>dc:na15:givenName</t>
  </si>
  <si>
    <t>na15:namePart</t>
  </si>
  <si>
    <t>dc:na15:nameType</t>
  </si>
  <si>
    <t>na15:type</t>
  </si>
  <si>
    <t>na15:nameIdentifier1</t>
  </si>
  <si>
    <t>na15:nameIdentifier2</t>
  </si>
  <si>
    <t>ro15:roleText</t>
  </si>
  <si>
    <t>ro15:roleCode</t>
  </si>
  <si>
    <t>ro15:authority</t>
  </si>
  <si>
    <t>ro15:authorityURI</t>
  </si>
  <si>
    <t>ro15:valueURI</t>
  </si>
  <si>
    <t>ro16:roleText</t>
  </si>
  <si>
    <t>ro16:roleCode</t>
  </si>
  <si>
    <t>ro16:authority</t>
  </si>
  <si>
    <t>ro16:authorityURI</t>
  </si>
  <si>
    <t>ro16:valueURI</t>
  </si>
  <si>
    <t>dc:na16:familyName</t>
  </si>
  <si>
    <t>dc:na16:givenName</t>
  </si>
  <si>
    <t>na16:namePart</t>
  </si>
  <si>
    <t>dc:na16:nameType</t>
  </si>
  <si>
    <t>na16:type</t>
  </si>
  <si>
    <t>na16:nameIdentifier1</t>
  </si>
  <si>
    <t>na16:nameIdentifier2</t>
  </si>
  <si>
    <t>dc:na17:familyName</t>
  </si>
  <si>
    <t>dc:na17:givenName</t>
  </si>
  <si>
    <t>na17:namePart</t>
  </si>
  <si>
    <t>dc:na17:nameType</t>
  </si>
  <si>
    <t>na17:type</t>
  </si>
  <si>
    <t>na17:nameIdentifier1</t>
  </si>
  <si>
    <t>na17:nameIdentifier2</t>
  </si>
  <si>
    <t>ro17:roleText</t>
  </si>
  <si>
    <t>ro17:roleCode</t>
  </si>
  <si>
    <t>ro17:authority</t>
  </si>
  <si>
    <t>ro17:authorityURI</t>
  </si>
  <si>
    <t>ro17:valueURI</t>
  </si>
  <si>
    <t>ro18:roleText</t>
  </si>
  <si>
    <t>ro18:roleCode</t>
  </si>
  <si>
    <t>ro18:authority</t>
  </si>
  <si>
    <t>ro18:authorityURI</t>
  </si>
  <si>
    <t>ro18:valueURI</t>
  </si>
  <si>
    <t>dc:na18:familyName</t>
  </si>
  <si>
    <t>dc:na18:givenName</t>
  </si>
  <si>
    <t>na18:namePart</t>
  </si>
  <si>
    <t>dc:na18:nameType</t>
  </si>
  <si>
    <t>na18:type</t>
  </si>
  <si>
    <t>na18:nameIdentifier1</t>
  </si>
  <si>
    <t>na18:nameIdentifier2</t>
  </si>
  <si>
    <t>dc:na19:familyName</t>
  </si>
  <si>
    <t>dc:na19:givenName</t>
  </si>
  <si>
    <t>na19:namePart</t>
  </si>
  <si>
    <t>dc:na19:nameType</t>
  </si>
  <si>
    <t>na19:type</t>
  </si>
  <si>
    <t>na19:nameIdentifier1</t>
  </si>
  <si>
    <t>na19:nameIdentifier2</t>
  </si>
  <si>
    <t>ro19:roleText</t>
  </si>
  <si>
    <t>ro19:roleCode</t>
  </si>
  <si>
    <t>ro19:authority</t>
  </si>
  <si>
    <t>ro19:authorityURI</t>
  </si>
  <si>
    <t>ro19:valueURI</t>
  </si>
  <si>
    <t>ro20:roleText</t>
  </si>
  <si>
    <t>ro20:roleCode</t>
  </si>
  <si>
    <t>ro20:authority</t>
  </si>
  <si>
    <t>ro20:authorityURI</t>
  </si>
  <si>
    <t>ro20:valueURI</t>
  </si>
  <si>
    <t>dc:na20:familyName</t>
  </si>
  <si>
    <t>dc:na20:givenName</t>
  </si>
  <si>
    <t>na20:namePart</t>
  </si>
  <si>
    <t>dc:na20:nameType</t>
  </si>
  <si>
    <t>na20:type</t>
  </si>
  <si>
    <t>na20:nameIdentifier1</t>
  </si>
  <si>
    <t>na20:nameIdentifier2</t>
  </si>
  <si>
    <t>na30:type</t>
  </si>
  <si>
    <t>na29:type</t>
  </si>
  <si>
    <t>na28:type</t>
  </si>
  <si>
    <t>na27:type</t>
  </si>
  <si>
    <t>na26:type</t>
  </si>
  <si>
    <t>na25:type</t>
  </si>
  <si>
    <t>na24:type</t>
  </si>
  <si>
    <t>na23:type</t>
  </si>
  <si>
    <t>Contact email</t>
  </si>
  <si>
    <t>no18:note</t>
  </si>
  <si>
    <t>no18:type</t>
  </si>
  <si>
    <t>no18:displayLabel</t>
  </si>
  <si>
    <t>dc:dateCreated</t>
  </si>
  <si>
    <t>su11:p1:value</t>
  </si>
  <si>
    <t>su15:p1:type</t>
  </si>
  <si>
    <t>su15:p1:value</t>
  </si>
  <si>
    <t>su14:p1:type</t>
  </si>
  <si>
    <t>su14:p1:value</t>
  </si>
  <si>
    <t>su13:p1:type</t>
  </si>
  <si>
    <t>su13:p1:value</t>
  </si>
  <si>
    <t>su12:p1:type</t>
  </si>
  <si>
    <t>su12:p1:value</t>
  </si>
  <si>
    <t>su11:p1:type</t>
  </si>
  <si>
    <t>su20:p1:type</t>
  </si>
  <si>
    <t>su20:p1:value</t>
  </si>
  <si>
    <t>su19:p1:type</t>
  </si>
  <si>
    <t>su19:p1:value</t>
  </si>
  <si>
    <t>su18:p1:type</t>
  </si>
  <si>
    <t>su18:p1:value</t>
  </si>
  <si>
    <t>su17:p1:type</t>
  </si>
  <si>
    <t>su17:p1:value</t>
  </si>
  <si>
    <t>su16:p1:type</t>
  </si>
  <si>
    <t>su16:p1:value</t>
  </si>
  <si>
    <t>no3:type</t>
  </si>
  <si>
    <t>no4:note</t>
  </si>
  <si>
    <t>no4:type</t>
  </si>
  <si>
    <t>no4:displayLabel</t>
  </si>
  <si>
    <t>no5:note</t>
  </si>
  <si>
    <t>no5:type</t>
  </si>
  <si>
    <t>no5:displayLabel</t>
  </si>
  <si>
    <t>no6:note</t>
  </si>
  <si>
    <t>no6:type</t>
  </si>
  <si>
    <t>no6:displayLabel</t>
  </si>
  <si>
    <t>no7:note</t>
  </si>
  <si>
    <t>no7:type</t>
  </si>
  <si>
    <t>no7:displayLabel</t>
  </si>
  <si>
    <t>no8:note</t>
  </si>
  <si>
    <t>no8:type</t>
  </si>
  <si>
    <t>no8:displayLabel</t>
  </si>
  <si>
    <t>no9:note</t>
  </si>
  <si>
    <t>no9:type</t>
  </si>
  <si>
    <t>no9:displayLabel</t>
  </si>
  <si>
    <t>no10:note</t>
  </si>
  <si>
    <t>no10:type</t>
  </si>
  <si>
    <t>no10:displayLabel</t>
  </si>
  <si>
    <t>no11:note</t>
  </si>
  <si>
    <t>no11:type</t>
  </si>
  <si>
    <t>no11:displayLabel</t>
  </si>
  <si>
    <t>no12:note</t>
  </si>
  <si>
    <t>no12:type</t>
  </si>
  <si>
    <t>no12:displayLabel</t>
  </si>
  <si>
    <t>Title of related website</t>
  </si>
  <si>
    <t>lo:purl</t>
  </si>
  <si>
    <t>Quantitative Data</t>
  </si>
  <si>
    <t>anl</t>
  </si>
  <si>
    <t>edt</t>
  </si>
  <si>
    <t>asn</t>
  </si>
  <si>
    <t>exp</t>
  </si>
  <si>
    <t>ctg</t>
  </si>
  <si>
    <t>ccp</t>
  </si>
  <si>
    <t>csl</t>
  </si>
  <si>
    <t>com</t>
  </si>
  <si>
    <t>csp</t>
  </si>
  <si>
    <t>ctr</t>
  </si>
  <si>
    <t>ctb</t>
  </si>
  <si>
    <t>cph</t>
  </si>
  <si>
    <t>cre</t>
  </si>
  <si>
    <t>dtc</t>
  </si>
  <si>
    <t>dtm</t>
  </si>
  <si>
    <t>dpt</t>
  </si>
  <si>
    <t>dst</t>
  </si>
  <si>
    <t>fld</t>
  </si>
  <si>
    <t>fnd</t>
  </si>
  <si>
    <t>gis</t>
  </si>
  <si>
    <t>lbr</t>
  </si>
  <si>
    <t>ldr</t>
  </si>
  <si>
    <t>lso</t>
  </si>
  <si>
    <t>mrk</t>
  </si>
  <si>
    <t>mdc</t>
  </si>
  <si>
    <t>mon</t>
  </si>
  <si>
    <t>org</t>
  </si>
  <si>
    <t>oth</t>
  </si>
  <si>
    <t>pma</t>
  </si>
  <si>
    <t>prc</t>
  </si>
  <si>
    <t>prg</t>
  </si>
  <si>
    <t>prv</t>
  </si>
  <si>
    <t>pdr</t>
  </si>
  <si>
    <t>pbl</t>
  </si>
  <si>
    <t>rth</t>
  </si>
  <si>
    <t>rtm</t>
  </si>
  <si>
    <t>res</t>
  </si>
  <si>
    <t>sad</t>
  </si>
  <si>
    <t>srv</t>
  </si>
  <si>
    <t>http://id.loc.gov/vocabulary/relators/anl</t>
  </si>
  <si>
    <t>http://id.loc.gov/vocabulary/relators/asn</t>
  </si>
  <si>
    <t>http://id.loc.gov/vocabulary/relators/ctg</t>
  </si>
  <si>
    <t>http://id.loc.gov/vocabulary/relators/com</t>
  </si>
  <si>
    <t>http://id.loc.gov/vocabulary/relators/ccp</t>
  </si>
  <si>
    <t>http://id.loc.gov/vocabulary/relators/csl</t>
  </si>
  <si>
    <t>http://id.loc.gov/vocabulary/relators/csp</t>
  </si>
  <si>
    <t>http://id.loc.gov/vocabulary/relators/ctr</t>
  </si>
  <si>
    <t>http://id.loc.gov/vocabulary/relators/ctb</t>
  </si>
  <si>
    <t>http://id.loc.gov/vocabulary/relators/cph</t>
  </si>
  <si>
    <t>http://id.loc.gov/vocabulary/relators/cre</t>
  </si>
  <si>
    <t>http://id.loc.gov/vocabulary/relators/dtc</t>
  </si>
  <si>
    <t>http://id.loc.gov/vocabulary/relators/dtm</t>
  </si>
  <si>
    <t>http://id.loc.gov/vocabulary/relators/dpt</t>
  </si>
  <si>
    <t>http://id.loc.gov/vocabulary/relators/dst</t>
  </si>
  <si>
    <t>http://id.loc.gov/vocabulary/relators/edt</t>
  </si>
  <si>
    <t>http://id.loc.gov/vocabulary/relators/exp</t>
  </si>
  <si>
    <t>http://id.loc.gov/vocabulary/relators/fld</t>
  </si>
  <si>
    <t>http://id.loc.gov/vocabulary/relators/fnd</t>
  </si>
  <si>
    <t>http://id.loc.gov/vocabulary/relators/gis</t>
  </si>
  <si>
    <t>http://id.loc.gov/vocabulary/relators/hst</t>
  </si>
  <si>
    <t>http://id.loc.gov/vocabulary/relators/lbr</t>
  </si>
  <si>
    <t>http://id.loc.gov/vocabulary/relators/ldr</t>
  </si>
  <si>
    <t>http://id.loc.gov/vocabulary/relators/lso</t>
  </si>
  <si>
    <t>http://id.loc.gov/vocabulary/relators/mrk</t>
  </si>
  <si>
    <t>http://id.loc.gov/vocabulary/relators/mdc</t>
  </si>
  <si>
    <t>http://id.loc.gov/vocabulary/relators/mon</t>
  </si>
  <si>
    <t>http://id.loc.gov/vocabulary/relators/org</t>
  </si>
  <si>
    <t>http://id.loc.gov/vocabulary/relators/oth</t>
  </si>
  <si>
    <t>http://id.loc.gov/vocabulary/relators/pma</t>
  </si>
  <si>
    <t>http://id.loc.gov/vocabulary/relators/prc</t>
  </si>
  <si>
    <t>http://id.loc.gov/vocabulary/relators/prg</t>
  </si>
  <si>
    <t>http://id.loc.gov/vocabulary/relators/pdr</t>
  </si>
  <si>
    <t>http://id.loc.gov/vocabulary/relators/prv</t>
  </si>
  <si>
    <t>http://id.loc.gov/vocabulary/relators/pbl</t>
  </si>
  <si>
    <t>http://id.loc.gov/vocabulary/relators/rth</t>
  </si>
  <si>
    <t>http://id.loc.gov/vocabulary/relators/rtm</t>
  </si>
  <si>
    <t>http://id.loc.gov/vocabulary/relators/res</t>
  </si>
  <si>
    <t>http://id.loc.gov/vocabulary/relators/sad</t>
  </si>
  <si>
    <t>http://id.loc.gov/vocabulary/relators/srv</t>
  </si>
  <si>
    <t>Researcher #1 institutional affiliation #1</t>
  </si>
  <si>
    <t>Researcher #1 institutional affiliation #2</t>
  </si>
  <si>
    <t>Researcher #1 institutional affiliation #3</t>
  </si>
  <si>
    <t>Researcher #1 institutional affiliation #4</t>
  </si>
  <si>
    <t>Researcher #1 institutional affiliation #5</t>
  </si>
  <si>
    <t>Add more affiliations</t>
  </si>
  <si>
    <t>Researcher #2 institutional affiliation #1</t>
  </si>
  <si>
    <t>Researcher #2 institutional affiliation #2</t>
  </si>
  <si>
    <t>Researcher #2 institutional affiliation #3</t>
  </si>
  <si>
    <t>Researcher #2 institutional affiliation #4</t>
  </si>
  <si>
    <t>Researcher #2 institutional affiliation #5</t>
  </si>
  <si>
    <t>dc:na2:affiliation1</t>
  </si>
  <si>
    <t>dc:na2:affiliation2</t>
  </si>
  <si>
    <t>dc:na2:affiliation3</t>
  </si>
  <si>
    <t>dc:na2:affiliation4</t>
  </si>
  <si>
    <t>dc:na2:affiliation5</t>
  </si>
  <si>
    <t>dc:na3:affiliation1</t>
  </si>
  <si>
    <t>dc:na3:affiliation2</t>
  </si>
  <si>
    <t>dc:na3:affiliation3</t>
  </si>
  <si>
    <t>dc:na3:affiliation4</t>
  </si>
  <si>
    <t>Researcher #3 institutional affiliation #1</t>
  </si>
  <si>
    <t>Researcher #3 institutional affiliation #2</t>
  </si>
  <si>
    <t>Researcher #3 institutional affiliation #3</t>
  </si>
  <si>
    <t>Researcher #3 institutional affiliation #4</t>
  </si>
  <si>
    <t>Researcher #3 institutional affiliation #5</t>
  </si>
  <si>
    <t>dc:na3:affiliation5</t>
  </si>
  <si>
    <t>Researcher #4 institutional affiliation #1</t>
  </si>
  <si>
    <t>Researcher #4 institutional affiliation #2</t>
  </si>
  <si>
    <t>Researcher #4 institutional affiliation #3</t>
  </si>
  <si>
    <t>Researcher #4 institutional affiliation #4</t>
  </si>
  <si>
    <t>Researcher #4 institutional affiliation #5</t>
  </si>
  <si>
    <t>dc:na4:affiliation1</t>
  </si>
  <si>
    <t>dc:na4:affiliation2</t>
  </si>
  <si>
    <t>dc:na4:affiliation3</t>
  </si>
  <si>
    <t>dc:na4:affiliation4</t>
  </si>
  <si>
    <t>dc:na4:affiliation5</t>
  </si>
  <si>
    <t>dc:na5:affiliation1</t>
  </si>
  <si>
    <t>dc:na5:affiliation2</t>
  </si>
  <si>
    <t>dc:na5:affiliation3</t>
  </si>
  <si>
    <t>dc:na5:affiliation4</t>
  </si>
  <si>
    <t>Researcher #5 institutional affiliation #1</t>
  </si>
  <si>
    <t>Researcher #5 institutional affiliation #2</t>
  </si>
  <si>
    <t>Researcher #5 institutional affiliation #3</t>
  </si>
  <si>
    <t>Researcher #5 institutional affiliation #4</t>
  </si>
  <si>
    <t>Researcher #5 institutional affiliation #5</t>
  </si>
  <si>
    <t>dc:na5:affiliation5</t>
  </si>
  <si>
    <t>Researcher #6 institutional affiliation #1</t>
  </si>
  <si>
    <t>Researcher #6 institutional affiliation #2</t>
  </si>
  <si>
    <t>Researcher #6 institutional affiliation #3</t>
  </si>
  <si>
    <t>Researcher #6 institutional affiliation #4</t>
  </si>
  <si>
    <t>Researcher #6 institutional affiliation #5</t>
  </si>
  <si>
    <t>dc:na6:affiliation1</t>
  </si>
  <si>
    <t>dc:na6:affiliation2</t>
  </si>
  <si>
    <t>dc:na6:affiliation3</t>
  </si>
  <si>
    <t>dc:na6:affiliation4</t>
  </si>
  <si>
    <t>dc:na6:affiliation5</t>
  </si>
  <si>
    <t>dc:na7:affiliation1</t>
  </si>
  <si>
    <t>dc:na7:affiliation2</t>
  </si>
  <si>
    <t>dc:na7:affiliation3</t>
  </si>
  <si>
    <t>dc:na7:affiliation4</t>
  </si>
  <si>
    <t>dc:na7:affiliation5</t>
  </si>
  <si>
    <t>Researcher #7 institutional affiliation #1</t>
  </si>
  <si>
    <t>Researcher #7 institutional affiliation #2</t>
  </si>
  <si>
    <t>Researcher #7 institutional affiliation #3</t>
  </si>
  <si>
    <t>Researcher #7 institutional affiliation #4</t>
  </si>
  <si>
    <t>Researcher #7 institutional affiliation #5</t>
  </si>
  <si>
    <t>Researcher #8 institutional affiliation #1</t>
  </si>
  <si>
    <t>Researcher #8 institutional affiliation #2</t>
  </si>
  <si>
    <t>Researcher #8 institutional affiliation #3</t>
  </si>
  <si>
    <t>Researcher #8 institutional affiliation #4</t>
  </si>
  <si>
    <t>Researcher #8 institutional affiliation #5</t>
  </si>
  <si>
    <t>dc:na8:affiliation1</t>
  </si>
  <si>
    <t>dc:na8:affiliation2</t>
  </si>
  <si>
    <t>dc:na8:affiliation3</t>
  </si>
  <si>
    <t>dc:na8:affiliation4</t>
  </si>
  <si>
    <t>dc:na8:affiliation5</t>
  </si>
  <si>
    <t>dc:na9:affiliation1</t>
  </si>
  <si>
    <t>dc:na9:affiliation2</t>
  </si>
  <si>
    <t>dc:na9:affiliation3</t>
  </si>
  <si>
    <t>dc:na9:affiliation4</t>
  </si>
  <si>
    <t>Researcher #9 institutional affiliation #1</t>
  </si>
  <si>
    <t>Researcher #9 institutional affiliation #2</t>
  </si>
  <si>
    <t>Researcher #9 institutional affiliation #3</t>
  </si>
  <si>
    <t>Researcher #9 institutional affiliation #4</t>
  </si>
  <si>
    <t>Researcher #9 institutional affiliation #5</t>
  </si>
  <si>
    <t>dc:na9:affiliation5</t>
  </si>
  <si>
    <t>Researcher #10 institutional affiliation #1</t>
  </si>
  <si>
    <t>Researcher #10 institutional affiliation #2</t>
  </si>
  <si>
    <t>Researcher #10 institutional affiliation #3</t>
  </si>
  <si>
    <t>Researcher #10 institutional affiliation #4</t>
  </si>
  <si>
    <t>Researcher #10 institutional affiliation #5</t>
  </si>
  <si>
    <t>dc:na10:affiliation1</t>
  </si>
  <si>
    <t>dc:na10:affiliation2</t>
  </si>
  <si>
    <t>dc:na10:affiliation3</t>
  </si>
  <si>
    <t>dc:na10:affiliation4</t>
  </si>
  <si>
    <t>dc:na10:affiliation5</t>
  </si>
  <si>
    <t>dc:na11:affiliation1</t>
  </si>
  <si>
    <t>dc:na11:affiliation2</t>
  </si>
  <si>
    <t>dc:na11:affiliation3</t>
  </si>
  <si>
    <t>dc:na11:affiliation4</t>
  </si>
  <si>
    <t>dc:na11:affiliation5</t>
  </si>
  <si>
    <t>Researcher #11 institutional affiliation #1</t>
  </si>
  <si>
    <t>Researcher #11 institutional affiliation #2</t>
  </si>
  <si>
    <t>Researcher #11 institutional affiliation #3</t>
  </si>
  <si>
    <t>Researcher #11 institutional affiliation #4</t>
  </si>
  <si>
    <t>Researcher #11 institutional affiliation #5</t>
  </si>
  <si>
    <t>Researcher #12 institutional affiliation #1</t>
  </si>
  <si>
    <t>Researcher #12 institutional affiliation #2</t>
  </si>
  <si>
    <t>Researcher #12 institutional affiliation #3</t>
  </si>
  <si>
    <t>Researcher #12 institutional affiliation #4</t>
  </si>
  <si>
    <t>Researcher #12 institutional affiliation #5</t>
  </si>
  <si>
    <t>dc:na12:affiliation1</t>
  </si>
  <si>
    <t>dc:na12:affiliation2</t>
  </si>
  <si>
    <t>dc:na12:affiliation3</t>
  </si>
  <si>
    <t>dc:na12:affiliation4</t>
  </si>
  <si>
    <t>dc:na12:affiliation5</t>
  </si>
  <si>
    <t>dc:na13:affiliation1</t>
  </si>
  <si>
    <t>dc:na13:affiliation2</t>
  </si>
  <si>
    <t>dc:na13:affiliation3</t>
  </si>
  <si>
    <t>dc:na13:affiliation4</t>
  </si>
  <si>
    <t>dc:na13:affiliation5</t>
  </si>
  <si>
    <t>Researcher #13 institutional affiliation #1</t>
  </si>
  <si>
    <t>Researcher #13 institutional affiliation #2</t>
  </si>
  <si>
    <t>Researcher #13 institutional affiliation #3</t>
  </si>
  <si>
    <t>Researcher #13 institutional affiliation #4</t>
  </si>
  <si>
    <t>Researcher #13 institutional affiliation #5</t>
  </si>
  <si>
    <t>Researcher #14 institutional affiliation #1</t>
  </si>
  <si>
    <t>Researcher #14 institutional affiliation #2</t>
  </si>
  <si>
    <t>Researcher #14 institutional affiliation #3</t>
  </si>
  <si>
    <t>Researcher #14 institutional affiliation #4</t>
  </si>
  <si>
    <t>Researcher #14 institutional affiliation #5</t>
  </si>
  <si>
    <t>dc:na14:affiliation1</t>
  </si>
  <si>
    <t>dc:na14:affiliation2</t>
  </si>
  <si>
    <t>dc:na14:affiliation3</t>
  </si>
  <si>
    <t>dc:na14:affiliation4</t>
  </si>
  <si>
    <t>dc:na14:affiliation5</t>
  </si>
  <si>
    <t>dc:na15:affiliation1</t>
  </si>
  <si>
    <t>dc:na15:affiliation2</t>
  </si>
  <si>
    <t>dc:na15:affiliation3</t>
  </si>
  <si>
    <t>dc:na15:affiliation4</t>
  </si>
  <si>
    <t>dc:na15:affiliation5</t>
  </si>
  <si>
    <t>Researcher #15 institutional affiliation #1</t>
  </si>
  <si>
    <t>Researcher #15 institutional affiliation #2</t>
  </si>
  <si>
    <t>Researcher #15 institutional affiliation #3</t>
  </si>
  <si>
    <t>Researcher #15 institutional affiliation #4</t>
  </si>
  <si>
    <t>Researcher #15 institutional affiliation #5</t>
  </si>
  <si>
    <t>Researcher #16 institutional affiliation #1</t>
  </si>
  <si>
    <t>Researcher #16 institutional affiliation #2</t>
  </si>
  <si>
    <t>Researcher #16 institutional affiliation #3</t>
  </si>
  <si>
    <t>Researcher #16 institutional affiliation #4</t>
  </si>
  <si>
    <t>Researcher #16 institutional affiliation #5</t>
  </si>
  <si>
    <t>dc:na16:affiliation1</t>
  </si>
  <si>
    <t>dc:na16:affiliation2</t>
  </si>
  <si>
    <t>dc:na16:affiliation3</t>
  </si>
  <si>
    <t>dc:na16:affiliation4</t>
  </si>
  <si>
    <t>dc:na16:affiliation5</t>
  </si>
  <si>
    <t>dc:na17:affiliation1</t>
  </si>
  <si>
    <t>dc:na17:affiliation2</t>
  </si>
  <si>
    <t>dc:na17:affiliation3</t>
  </si>
  <si>
    <t>dc:na17:affiliation4</t>
  </si>
  <si>
    <t>dc:na17:affiliation5</t>
  </si>
  <si>
    <t>Researcher #17 institutional affiliation #1</t>
  </si>
  <si>
    <t>Researcher #17 institutional affiliation #2</t>
  </si>
  <si>
    <t>Researcher #17 institutional affiliation #3</t>
  </si>
  <si>
    <t>Researcher #17 institutional affiliation #4</t>
  </si>
  <si>
    <t>Researcher #17 institutional affiliation #5</t>
  </si>
  <si>
    <t>Researcher #18 institutional affiliation #1</t>
  </si>
  <si>
    <t>Researcher #18 institutional affiliation #2</t>
  </si>
  <si>
    <t>Researcher #18 institutional affiliation #3</t>
  </si>
  <si>
    <t>Researcher #18 institutional affiliation #4</t>
  </si>
  <si>
    <t>Researcher #18 institutional affiliation #5</t>
  </si>
  <si>
    <t>dc:na18:affiliation1</t>
  </si>
  <si>
    <t>dc:na18:affiliation2</t>
  </si>
  <si>
    <t>dc:na18:affiliation3</t>
  </si>
  <si>
    <t>dc:na18:affiliation4</t>
  </si>
  <si>
    <t>dc:na18:affiliation5</t>
  </si>
  <si>
    <t>dc:na19:affiliation1</t>
  </si>
  <si>
    <t>dc:na19:affiliation2</t>
  </si>
  <si>
    <t>dc:na19:affiliation3</t>
  </si>
  <si>
    <t>dc:na19:affiliation4</t>
  </si>
  <si>
    <t>dc:na19:affiliation5</t>
  </si>
  <si>
    <t>Researcher #19 institutional affiliation #1</t>
  </si>
  <si>
    <t>Researcher #19 institutional affiliation #2</t>
  </si>
  <si>
    <t>Researcher #19 institutional affiliation #3</t>
  </si>
  <si>
    <t>Researcher #19 institutional affiliation #4</t>
  </si>
  <si>
    <t>Researcher #19 institutional affiliation #5</t>
  </si>
  <si>
    <t>Researcher #20 institutional affiliation #1</t>
  </si>
  <si>
    <t>Researcher #20 institutional affiliation #2</t>
  </si>
  <si>
    <t>Researcher #20 institutional affiliation #3</t>
  </si>
  <si>
    <t>Researcher #20 institutional affiliation #4</t>
  </si>
  <si>
    <t>Researcher #20 institutional affiliation #5</t>
  </si>
  <si>
    <t>dc:na20:affiliation1</t>
  </si>
  <si>
    <t>dc:na20:affiliation2</t>
  </si>
  <si>
    <t>dc:na20:affiliation3</t>
  </si>
  <si>
    <t>dc:na20:affiliation4</t>
  </si>
  <si>
    <t>dc:na20:affiliation5</t>
  </si>
  <si>
    <t>ro1:roleText</t>
  </si>
  <si>
    <t>na1:nameIdentifier1</t>
  </si>
  <si>
    <t>ro22:roleText</t>
  </si>
  <si>
    <t>ro23:roleText</t>
  </si>
  <si>
    <t>ro24:roleText</t>
  </si>
  <si>
    <t>ro25:roleText</t>
  </si>
  <si>
    <t>ro26:roleText</t>
  </si>
  <si>
    <t>ro27:roleText</t>
  </si>
  <si>
    <t>ro28:roleText</t>
  </si>
  <si>
    <t>ro29:roleText</t>
  </si>
  <si>
    <t>ro30:roleText</t>
  </si>
  <si>
    <t>no13:note</t>
  </si>
  <si>
    <t>no14:note</t>
  </si>
  <si>
    <t>no15:note</t>
  </si>
  <si>
    <t>no16:note</t>
  </si>
  <si>
    <t>no17:note</t>
  </si>
  <si>
    <t>DOI (identifier only, not full URL)</t>
  </si>
  <si>
    <t>dc:doi</t>
  </si>
  <si>
    <t>Thesis</t>
  </si>
  <si>
    <t>ge5:genre</t>
  </si>
  <si>
    <t>Add more genres</t>
  </si>
  <si>
    <t>Genre #1 (MODS only)</t>
  </si>
  <si>
    <t>Genre #2 (MODS only)</t>
  </si>
  <si>
    <t>Genre #3 (MODS only)</t>
  </si>
  <si>
    <t>Researcher #1 role #1</t>
  </si>
  <si>
    <t>Researcher #1 role #2</t>
  </si>
  <si>
    <t>ro1:roleText2</t>
  </si>
  <si>
    <t>ro1:roleCode2</t>
  </si>
  <si>
    <t>ro1:authority2</t>
  </si>
  <si>
    <t>ro1:authorityURI2</t>
  </si>
  <si>
    <t>ro1:valueURI2</t>
  </si>
  <si>
    <t>primary advisor</t>
  </si>
  <si>
    <t>thesis advisor</t>
  </si>
  <si>
    <t>ths</t>
  </si>
  <si>
    <t>http://id.loc.gov/vocabulary/relators/ths</t>
  </si>
  <si>
    <t>Researcher #2 role #1</t>
  </si>
  <si>
    <t>Researcher #2 role #2</t>
  </si>
  <si>
    <t>ro2:roleText2</t>
  </si>
  <si>
    <t>ro2:roleCode2</t>
  </si>
  <si>
    <t>ro2:authority2</t>
  </si>
  <si>
    <t>ro2:authorityURI2</t>
  </si>
  <si>
    <t>ro2:valueURI2</t>
  </si>
  <si>
    <t>degree granting institution</t>
  </si>
  <si>
    <t>dgg</t>
  </si>
  <si>
    <t>http://id.loc.gov/vocabulary/relators/dgg</t>
  </si>
  <si>
    <t>Institution #4 role</t>
  </si>
  <si>
    <t>Institution #5 role</t>
  </si>
  <si>
    <t>Institution #3 role</t>
  </si>
  <si>
    <t>Institution #2 role</t>
  </si>
  <si>
    <t>Institution #1 role</t>
  </si>
  <si>
    <t>Institution #10 role</t>
  </si>
  <si>
    <t>Institution #9 role</t>
  </si>
  <si>
    <t>Institution #8 role</t>
  </si>
  <si>
    <t>Institution #7 role</t>
  </si>
  <si>
    <t>Institution #6 role</t>
  </si>
  <si>
    <t>Participating institutions</t>
  </si>
  <si>
    <t>collector</t>
  </si>
  <si>
    <t>contributing author</t>
  </si>
  <si>
    <t>principal investigator</t>
  </si>
  <si>
    <t>conference</t>
  </si>
  <si>
    <t>col</t>
  </si>
  <si>
    <t>http://id.loc.gov/vocabulary/relators/col</t>
  </si>
  <si>
    <t>advisor</t>
  </si>
  <si>
    <t>Grantor/funder #6</t>
  </si>
  <si>
    <t>Grantor/funder #7</t>
  </si>
  <si>
    <t>Grantor/funder #8</t>
  </si>
  <si>
    <t>Grantor/funder #9</t>
  </si>
  <si>
    <t>Grantor/funder #10</t>
  </si>
  <si>
    <t>Award number #6</t>
  </si>
  <si>
    <t>dc:funderName6</t>
  </si>
  <si>
    <t>dc:awardNumber6</t>
  </si>
  <si>
    <t>Award number #7</t>
  </si>
  <si>
    <t>dc:funderName7</t>
  </si>
  <si>
    <t>dc:awardNumber7</t>
  </si>
  <si>
    <t>no19:note</t>
  </si>
  <si>
    <t>no19:displayLabel</t>
  </si>
  <si>
    <t>Award number #8</t>
  </si>
  <si>
    <t>dc:funderName8</t>
  </si>
  <si>
    <t>dc:awardNumber8</t>
  </si>
  <si>
    <t>no20:note</t>
  </si>
  <si>
    <t>no20:displayLabel</t>
  </si>
  <si>
    <t>Award number #9</t>
  </si>
  <si>
    <t>dc:funderName9</t>
  </si>
  <si>
    <t>dc:awardNumber9</t>
  </si>
  <si>
    <t>no21:note</t>
  </si>
  <si>
    <t>no21:displayLabel</t>
  </si>
  <si>
    <t>Award number #10</t>
  </si>
  <si>
    <t>dc:funderName10</t>
  </si>
  <si>
    <t>dc:awardNumber10</t>
  </si>
  <si>
    <t>no22:note</t>
  </si>
  <si>
    <t>no22:displayLabel</t>
  </si>
  <si>
    <t>Identifier for related item #1</t>
  </si>
  <si>
    <t>Type of related identifier #1</t>
  </si>
  <si>
    <t>Type of relationship #1</t>
  </si>
  <si>
    <t>Identifier for related item #2</t>
  </si>
  <si>
    <t>Type of related identifier #2</t>
  </si>
  <si>
    <t>Type of relationship #2</t>
  </si>
  <si>
    <t>Identifier for related item #3</t>
  </si>
  <si>
    <t>Type of related identifier #3</t>
  </si>
  <si>
    <t>Type of relationship #3</t>
  </si>
  <si>
    <t>Identifier for related item #4</t>
  </si>
  <si>
    <t>Type of related identifier #4</t>
  </si>
  <si>
    <t>Type of relationship #4</t>
  </si>
  <si>
    <t>Identifier for related item #5</t>
  </si>
  <si>
    <t>Type of related identifier #5</t>
  </si>
  <si>
    <t>Type of relationship #5</t>
  </si>
  <si>
    <t>ri2:id1:identifier</t>
  </si>
  <si>
    <t>ri3:id1:identifier</t>
  </si>
  <si>
    <t>ri4:id1:identifier</t>
  </si>
  <si>
    <t>ri5:id1:identifier</t>
  </si>
  <si>
    <t>ri6:id1:identifier</t>
  </si>
  <si>
    <t>ARK</t>
  </si>
  <si>
    <t>arXiv</t>
  </si>
  <si>
    <t>bibcode</t>
  </si>
  <si>
    <t>DOI</t>
  </si>
  <si>
    <t>EAN13</t>
  </si>
  <si>
    <t>EISSN</t>
  </si>
  <si>
    <t>Handle</t>
  </si>
  <si>
    <t>IGSN</t>
  </si>
  <si>
    <t>ISBN</t>
  </si>
  <si>
    <t>ISSN</t>
  </si>
  <si>
    <t>ISTC</t>
  </si>
  <si>
    <t>LISSN</t>
  </si>
  <si>
    <t>LSID</t>
  </si>
  <si>
    <t>PMID</t>
  </si>
  <si>
    <t>PURL</t>
  </si>
  <si>
    <t>UPC</t>
  </si>
  <si>
    <t>URL</t>
  </si>
  <si>
    <t>URN</t>
  </si>
  <si>
    <t>w3id</t>
  </si>
  <si>
    <t>MODS identifier type</t>
  </si>
  <si>
    <t>ark</t>
  </si>
  <si>
    <t>arxiv</t>
  </si>
  <si>
    <t>doi</t>
  </si>
  <si>
    <t>igsn</t>
  </si>
  <si>
    <t>isbn</t>
  </si>
  <si>
    <t>issn</t>
  </si>
  <si>
    <t>istc</t>
  </si>
  <si>
    <t>lsid</t>
  </si>
  <si>
    <t>pmid</t>
  </si>
  <si>
    <t>purl</t>
  </si>
  <si>
    <t>upc</t>
  </si>
  <si>
    <t>url</t>
  </si>
  <si>
    <t>urn</t>
  </si>
  <si>
    <t>hdl</t>
  </si>
  <si>
    <t>ean</t>
  </si>
  <si>
    <t>issn-l</t>
  </si>
  <si>
    <t>issn-e</t>
  </si>
  <si>
    <t>IsCitedBy</t>
  </si>
  <si>
    <t>Cites</t>
  </si>
  <si>
    <t>IsSupplementTo</t>
  </si>
  <si>
    <t>IsSupplementedBy</t>
  </si>
  <si>
    <t>IsContinuedBy</t>
  </si>
  <si>
    <t>Continues</t>
  </si>
  <si>
    <t>IsDescribedBy</t>
  </si>
  <si>
    <t>Describes</t>
  </si>
  <si>
    <t>HasMetadata</t>
  </si>
  <si>
    <t>IsMetadataFor</t>
  </si>
  <si>
    <t>HasVersion</t>
  </si>
  <si>
    <t>IsVersionOf</t>
  </si>
  <si>
    <t>IsNewVersionOf</t>
  </si>
  <si>
    <t>IsPreviousVersionOf</t>
  </si>
  <si>
    <t>IsPartOf</t>
  </si>
  <si>
    <t>HasPart</t>
  </si>
  <si>
    <t>IsReferencedBy</t>
  </si>
  <si>
    <t>References</t>
  </si>
  <si>
    <t>IsDocumentedBy</t>
  </si>
  <si>
    <t>Documents</t>
  </si>
  <si>
    <t>IsCompiledBy</t>
  </si>
  <si>
    <t>Compiles</t>
  </si>
  <si>
    <t>IsVariantFormOf</t>
  </si>
  <si>
    <t>IsOriginalFormOf</t>
  </si>
  <si>
    <t>IsIdenticalTo</t>
  </si>
  <si>
    <t>IsReviewedBy</t>
  </si>
  <si>
    <t>Reviews</t>
  </si>
  <si>
    <t>IsDerivedFrom</t>
  </si>
  <si>
    <t>IsSourceOf</t>
  </si>
  <si>
    <t>IsRequiredBy</t>
  </si>
  <si>
    <t>Requires</t>
  </si>
  <si>
    <t>IsObsoletedBy</t>
  </si>
  <si>
    <t>Obsoletes</t>
  </si>
  <si>
    <t>DataCite relatedIdentifierType</t>
  </si>
  <si>
    <t>DataCite relation type</t>
  </si>
  <si>
    <t>MODS relatedItem type</t>
  </si>
  <si>
    <t>preceding</t>
  </si>
  <si>
    <t>succeeding</t>
  </si>
  <si>
    <t>host</t>
  </si>
  <si>
    <t>constituent</t>
  </si>
  <si>
    <t>otherVersion</t>
  </si>
  <si>
    <t>isReferencedBy</t>
  </si>
  <si>
    <t>references</t>
  </si>
  <si>
    <t>original</t>
  </si>
  <si>
    <t>reviewOf</t>
  </si>
  <si>
    <t>ri2:id1:type</t>
  </si>
  <si>
    <t>ri2:type</t>
  </si>
  <si>
    <t>dc:relationType1</t>
  </si>
  <si>
    <t>ri5:id1:type</t>
  </si>
  <si>
    <t>ri4:id1:type</t>
  </si>
  <si>
    <t>ri6:id1:type</t>
  </si>
  <si>
    <t>ri3:id1:type</t>
  </si>
  <si>
    <t>dc:relationType5</t>
  </si>
  <si>
    <t>dc:relationType4</t>
  </si>
  <si>
    <t>dc:relationType3</t>
  </si>
  <si>
    <t>dc:relationType2</t>
  </si>
  <si>
    <t>ri3:type</t>
  </si>
  <si>
    <t>ri4:type</t>
  </si>
  <si>
    <t>ri5:type</t>
  </si>
  <si>
    <t>ri6:type</t>
  </si>
  <si>
    <t>na1:affiliation1</t>
  </si>
  <si>
    <t>na1:affiliation2</t>
  </si>
  <si>
    <t>na1:affiliation3</t>
  </si>
  <si>
    <t>na1:affiliation4</t>
  </si>
  <si>
    <t>na1:affiliation5</t>
  </si>
  <si>
    <t>dc:na1:affiliationIdentifierScheme1</t>
  </si>
  <si>
    <t>dc:na1:affiliationIdentifier1</t>
  </si>
  <si>
    <t>dc:na1:affiliationIdentifierScheme2</t>
  </si>
  <si>
    <t>dc:na1:affiliationIdentifier2</t>
  </si>
  <si>
    <t>dc:na1:affiliationIdentifierScheme3</t>
  </si>
  <si>
    <t>dc:na1:affiliationIdentifier3</t>
  </si>
  <si>
    <t>dc:relatedIdentifierType1</t>
  </si>
  <si>
    <t>dc:relatedIdentifierType2</t>
  </si>
  <si>
    <t>dc:relatedIdentifierType3</t>
  </si>
  <si>
    <t>dc:relatedIdentifierType4</t>
  </si>
  <si>
    <t>dc:relatedIdentifierType5</t>
  </si>
  <si>
    <t>DataCollector</t>
  </si>
  <si>
    <t>DataManager</t>
  </si>
  <si>
    <t>Distributor</t>
  </si>
  <si>
    <t>Editor</t>
  </si>
  <si>
    <t>HostingInstitution</t>
  </si>
  <si>
    <t>Producer</t>
  </si>
  <si>
    <t>ProjectLeader</t>
  </si>
  <si>
    <t>ProjectMember</t>
  </si>
  <si>
    <t>RelatedPerson</t>
  </si>
  <si>
    <t>Researcher</t>
  </si>
  <si>
    <t>RightsHolder</t>
  </si>
  <si>
    <t>Sponsor</t>
  </si>
  <si>
    <t>Other</t>
  </si>
  <si>
    <t>manufacturer</t>
  </si>
  <si>
    <t>mfr</t>
  </si>
  <si>
    <t>http://id.loc.gov/vocabulary/relators/mfr</t>
  </si>
  <si>
    <t>DataCite contributor role</t>
  </si>
  <si>
    <t>dc:na21:contributorRole</t>
  </si>
  <si>
    <t>dc:na22:contributorRole</t>
  </si>
  <si>
    <t>dc:na23:contributorRole</t>
  </si>
  <si>
    <t>dc:na24:contributorRole</t>
  </si>
  <si>
    <t>dc:na25:contributorRole</t>
  </si>
  <si>
    <t>dc:na26:contributorRole</t>
  </si>
  <si>
    <t>dc:na27:contributorRole</t>
  </si>
  <si>
    <t>dc:na28:contributorRole</t>
  </si>
  <si>
    <t>dc:na29:contributorRole</t>
  </si>
  <si>
    <t>dc:na30:contributorRole</t>
  </si>
  <si>
    <t>Affiliation #1 identifier</t>
  </si>
  <si>
    <t>Affiliation #1 identifier schema</t>
  </si>
  <si>
    <t>Affiliation #2 identifier</t>
  </si>
  <si>
    <t>Affiliation #2 identifier schema</t>
  </si>
  <si>
    <t>Affiliation #3 identifier</t>
  </si>
  <si>
    <t>Affiliation #3 identifier schema</t>
  </si>
  <si>
    <t>Affiliation #4 identifier</t>
  </si>
  <si>
    <t>dc:na1:affiliationIdentifier4</t>
  </si>
  <si>
    <t>Affiliation #4 identifier schema</t>
  </si>
  <si>
    <t>dc:na4:affiliationIdentifierScheme3</t>
  </si>
  <si>
    <t>Affiliation #5 identifier</t>
  </si>
  <si>
    <t>dc:na1:affiliationIdentifier5</t>
  </si>
  <si>
    <t>dc:na1:affiliationIdentifierScheme5</t>
  </si>
  <si>
    <t>Affiliation #5 identifier schema</t>
  </si>
  <si>
    <t>dc:na2:affiliationIdentifier2</t>
  </si>
  <si>
    <t>dc:na2:affiliationIdentifierScheme2</t>
  </si>
  <si>
    <t>dc:na2:affiliationIdentifier1</t>
  </si>
  <si>
    <t>dc:na2:affiliationIdentifierScheme1</t>
  </si>
  <si>
    <t>dc:na2:affiliationIdentifier3</t>
  </si>
  <si>
    <t>dc:na2:affiliationIdentifierScheme3</t>
  </si>
  <si>
    <t>dc:na2:affiliationIdentifier4</t>
  </si>
  <si>
    <t>dc:na2:affiliationIdentifierScheme4</t>
  </si>
  <si>
    <t>dc:na2:affiliationIdentifier5</t>
  </si>
  <si>
    <t>dc:na2:affiliationIdentifierScheme5</t>
  </si>
  <si>
    <t>dc:na3:affiliationIdentifier1</t>
  </si>
  <si>
    <t>dc:na3:affiliationIdentifierScheme1</t>
  </si>
  <si>
    <t>dc:na3:affiliationIdentifier2</t>
  </si>
  <si>
    <t>dc:na3:affiliationIdentifierScheme2</t>
  </si>
  <si>
    <t>dc:na3:affiliationIdentifier4</t>
  </si>
  <si>
    <t>dc:na3:affiliationIdentifierScheme4</t>
  </si>
  <si>
    <t>dc:na3:affiliationIdentifier5</t>
  </si>
  <si>
    <t>dc:na3:affiliationIdentifierScheme5</t>
  </si>
  <si>
    <t>dc:na4:affiliationIdentifier1</t>
  </si>
  <si>
    <t>dc:na4:affiliationIdentifierScheme1</t>
  </si>
  <si>
    <t>dc:na4:affiliationIdentifier2</t>
  </si>
  <si>
    <t>dc:na4:affiliationIdentifierScheme2</t>
  </si>
  <si>
    <t>dc:na4:affiliationIdentifier3</t>
  </si>
  <si>
    <t>dc:na4:affiliationIdentifier4</t>
  </si>
  <si>
    <t>dc:na4:affiliationIdentifierScheme4</t>
  </si>
  <si>
    <t>dc:na4:affiliationIdentifier5</t>
  </si>
  <si>
    <t>dc:na4:affiliationIdentifierScheme5</t>
  </si>
  <si>
    <t>dc:na5:affiliationIdentifier1</t>
  </si>
  <si>
    <t>dc:na5:affiliationIdentifierScheme1</t>
  </si>
  <si>
    <t>dc:na5:affiliationIdentifier2</t>
  </si>
  <si>
    <t>dc:na5:affiliationIdentifierScheme2</t>
  </si>
  <si>
    <t>dc:na5:affiliationIdentifier4</t>
  </si>
  <si>
    <t>dc:na5:affiliationIdentifierScheme4</t>
  </si>
  <si>
    <t>dc:na5:affiliationIdentifier3</t>
  </si>
  <si>
    <t>dc:na5:affiliationIdentifierScheme3</t>
  </si>
  <si>
    <t>dc:na5:affiliationIdentifier5</t>
  </si>
  <si>
    <t>dc:na5:affiliationIdentifierScheme5</t>
  </si>
  <si>
    <t>dc:na6:affiliationIdentifier1</t>
  </si>
  <si>
    <t>dc:na6:affiliationIdentifierScheme1</t>
  </si>
  <si>
    <t>dc:na6:affiliationIdentifier2</t>
  </si>
  <si>
    <t>dc:na6:affiliationIdentifierScheme2</t>
  </si>
  <si>
    <t>dc:na6:affiliationIdentifier3</t>
  </si>
  <si>
    <t>dc:na6:affiliationIdentifierScheme3</t>
  </si>
  <si>
    <t>dc:na6:affiliationIdentifier4</t>
  </si>
  <si>
    <t>dc:na6:affiliationIdentifierScheme4</t>
  </si>
  <si>
    <t>dc:na6:affiliationIdentifier5</t>
  </si>
  <si>
    <t>dc:na6:affiliationIdentifierScheme5</t>
  </si>
  <si>
    <t>dc:na7:affiliationIdentifier1</t>
  </si>
  <si>
    <t>dc:na7:affiliationIdentifierScheme1</t>
  </si>
  <si>
    <t>dc:na7:affiliationIdentifier2</t>
  </si>
  <si>
    <t>dc:na7:affiliationIdentifierScheme2</t>
  </si>
  <si>
    <t>dc:na7:affiliationIdentifier3</t>
  </si>
  <si>
    <t>dc:na7:affiliationIdentifierScheme3</t>
  </si>
  <si>
    <t>dc:na7:affiliationIdentifier4</t>
  </si>
  <si>
    <t>dc:na7:affiliationIdentifierScheme4</t>
  </si>
  <si>
    <t>dc:na7:affiliationIdentifier5</t>
  </si>
  <si>
    <t>dc:na7:affiliationIdentifierScheme5</t>
  </si>
  <si>
    <t>dc:na8:affiliationIdentifier1</t>
  </si>
  <si>
    <t>dc:na8:affiliationIdentifierScheme1</t>
  </si>
  <si>
    <t>dc:na8:affiliationIdentifier2</t>
  </si>
  <si>
    <t>dc:na8:affiliationIdentifierScheme2</t>
  </si>
  <si>
    <t>dc:na8:affiliationIdentifier3</t>
  </si>
  <si>
    <t>dc:na8:affiliationIdentifierScheme3</t>
  </si>
  <si>
    <t>dc:na8:affiliationIdentifier4</t>
  </si>
  <si>
    <t>dc:na8:affiliationIdentifierScheme4</t>
  </si>
  <si>
    <t>dc:na8:affiliationIdentifier5</t>
  </si>
  <si>
    <t>dc:na8:affiliationIdentifierScheme5</t>
  </si>
  <si>
    <t>dc:na9:affiliationIdentifier1</t>
  </si>
  <si>
    <t>dc:na9:affiliationIdentifierScheme1</t>
  </si>
  <si>
    <t>dc:na9:affiliationIdentifier2</t>
  </si>
  <si>
    <t>dc:na9:affiliationIdentifierScheme2</t>
  </si>
  <si>
    <t>dc:na9:affiliationIdentifier3</t>
  </si>
  <si>
    <t>dc:na9:affiliationIdentifierScheme3</t>
  </si>
  <si>
    <t>dc:na9:affiliationIdentifier4</t>
  </si>
  <si>
    <t>dc:na9:affiliationIdentifierScheme4</t>
  </si>
  <si>
    <t>dc:na9:affiliationIdentifier5</t>
  </si>
  <si>
    <t>dc:na9:affiliationIdentifierScheme5</t>
  </si>
  <si>
    <t>dc:na10:affiliationIdentifier1</t>
  </si>
  <si>
    <t>dc:na10:affiliationIdentifierScheme1</t>
  </si>
  <si>
    <t>dc:na20:affiliationIdentifier2</t>
  </si>
  <si>
    <t>dc:na20:affiliationIdentifierScheme2</t>
  </si>
  <si>
    <t>dc:na10:affiliationIdentifier2</t>
  </si>
  <si>
    <t>dc:na10:affiliationIdentifierScheme2</t>
  </si>
  <si>
    <t>dc:na10:affiliationIdentifier3</t>
  </si>
  <si>
    <t>dc:na10:affiliationIdentifierScheme3</t>
  </si>
  <si>
    <t>dc:na10:affiliationIdentifier4</t>
  </si>
  <si>
    <t>dc:na10:affiliationIdentifierScheme4</t>
  </si>
  <si>
    <t>dc:na10:affiliationIdentifier5</t>
  </si>
  <si>
    <t>dc:na10:affiliationIdentifierScheme5</t>
  </si>
  <si>
    <t>dc:na11:affiliationIdentifier1</t>
  </si>
  <si>
    <t>dc:na11:affiliationIdentifierScheme1</t>
  </si>
  <si>
    <t>dc:na12:affiliationIdentifier1</t>
  </si>
  <si>
    <t>dc:na12:affiliationIdentifierScheme1</t>
  </si>
  <si>
    <t>dc:na12:affiliationIdentifier2</t>
  </si>
  <si>
    <t>dc:na12:affiliationIdentifierScheme2</t>
  </si>
  <si>
    <t>dc:na11:affiliationIdentifier3</t>
  </si>
  <si>
    <t>dc:na11:affiliationIdentifierScheme3</t>
  </si>
  <si>
    <t>dc:na11:affiliationIdentifier4</t>
  </si>
  <si>
    <t>dc:na11:affiliationIdentifierScheme4</t>
  </si>
  <si>
    <t>dc:na11:affiliationIdentifier5</t>
  </si>
  <si>
    <t>dc:na11:affiliationIdentifierScheme5</t>
  </si>
  <si>
    <t>dc:na12:affiliationIdentifier3</t>
  </si>
  <si>
    <t>dc:na12:affiliationIdentifierScheme3</t>
  </si>
  <si>
    <t>dc:na12:affiliationIdentifier4</t>
  </si>
  <si>
    <t>dc:na12:affiliationIdentifierScheme4</t>
  </si>
  <si>
    <t>dc:na12:affiliationIdentifier5</t>
  </si>
  <si>
    <t>dc:na12:affiliationIdentifierScheme5</t>
  </si>
  <si>
    <t>dc:na13:affiliationIdentifier1</t>
  </si>
  <si>
    <t>dc:na13:affiliationIdentifierScheme1</t>
  </si>
  <si>
    <t>dc:na13:affiliationIdentifier2</t>
  </si>
  <si>
    <t>dc:na13:affiliationIdentifierScheme2</t>
  </si>
  <si>
    <t>dc:na13:affiliationIdentifier</t>
  </si>
  <si>
    <t>dc:na13:affiliationIdentifier4</t>
  </si>
  <si>
    <t>dc:na13:affiliationIdentifierScheme4</t>
  </si>
  <si>
    <t>dc:na13:affiliationIdentifier5</t>
  </si>
  <si>
    <t>dc:na13:affiliationIdentifierScheme5</t>
  </si>
  <si>
    <t>dc:na14:affiliationIdentifier5</t>
  </si>
  <si>
    <t>dc:na14:affiliationIdentifierScheme5</t>
  </si>
  <si>
    <t>dc:na14:affiliationIdentifier1</t>
  </si>
  <si>
    <t>dc:na14:affiliationIdentifierScheme1</t>
  </si>
  <si>
    <t>dc:na14:affiliationIdentifier2</t>
  </si>
  <si>
    <t>dc:na14:affiliationIdentifierScheme2</t>
  </si>
  <si>
    <t>dc:na14:affiliationIdentifier3</t>
  </si>
  <si>
    <t>dc:na14:affiliationIdentifierScheme3</t>
  </si>
  <si>
    <t>dc:na14:affiliationIdentifier4</t>
  </si>
  <si>
    <t>dc:na14:affiliationIdentifierScheme4</t>
  </si>
  <si>
    <t>dc:na15:affiliationIdentifier1</t>
  </si>
  <si>
    <t>dc:na15:affiliationIdentifierScheme1</t>
  </si>
  <si>
    <t>dc:na15:affiliationIdentifier2</t>
  </si>
  <si>
    <t>dc:na15:affiliationIdentifierScheme2</t>
  </si>
  <si>
    <t>dc:na15:affiliationIdentifier3</t>
  </si>
  <si>
    <t>dc:na15:affiliationIdentifierScheme3</t>
  </si>
  <si>
    <t>dc:na15:affiliationIdentifier4</t>
  </si>
  <si>
    <t>dc:na15:affiliationIdentifierScheme4</t>
  </si>
  <si>
    <t>dc:na15:affiliationIdentifier5</t>
  </si>
  <si>
    <t>dc:na15:affiliationIdentifierScheme5</t>
  </si>
  <si>
    <t>dc:na16:affiliationIdentifier5</t>
  </si>
  <si>
    <t>dc:na16:affiliationIdentifierScheme5</t>
  </si>
  <si>
    <t>dc:na16:affiliationIdentifier1</t>
  </si>
  <si>
    <t>dc:na16:affiliationIdentifierScheme1</t>
  </si>
  <si>
    <t>dc:na16:affiliationIdentifier3</t>
  </si>
  <si>
    <t>dc:na16:affiliationIdentifierScheme2</t>
  </si>
  <si>
    <t>dc:na16:affiliationIdentifier2</t>
  </si>
  <si>
    <t>dc:na16:affiliationIdentifierScheme3</t>
  </si>
  <si>
    <t>dc:na16:affiliationIdentifier4</t>
  </si>
  <si>
    <t>dc:na16:affiliationIdentifierScheme4</t>
  </si>
  <si>
    <t>dc:na17:affiliationIdentifier2</t>
  </si>
  <si>
    <t>dc:na17:affiliationIdentifierScheme2</t>
  </si>
  <si>
    <t>dc:na17:affiliationIdentifier1</t>
  </si>
  <si>
    <t>dc:na17:affiliationIdentifierScheme1</t>
  </si>
  <si>
    <t>dc:na17:affiliationIdentifier3</t>
  </si>
  <si>
    <t>dc:na17:affiliationIdentifierScheme3</t>
  </si>
  <si>
    <t>dc:na17:affiliationIdentifier4</t>
  </si>
  <si>
    <t>dc:na17:affiliationIdentifierScheme4</t>
  </si>
  <si>
    <t>dc:na17:affiliationIdentifier5</t>
  </si>
  <si>
    <t>dc:na17:affiliationIdentifierScheme5</t>
  </si>
  <si>
    <t>dc:na18:affiliationIdentifier1</t>
  </si>
  <si>
    <t>dc:na18:affiliationIdentifierScheme1</t>
  </si>
  <si>
    <t>dc:na18:affiliationIdentifier2</t>
  </si>
  <si>
    <t>dc:na18:affiliationIdentifierScheme2</t>
  </si>
  <si>
    <t>dc:na18:affiliationIdentifier3</t>
  </si>
  <si>
    <t>dc:na18:affiliationIdentifierScheme3</t>
  </si>
  <si>
    <t>dc:na18:affiliationIdentifier4</t>
  </si>
  <si>
    <t>dc:na18:affiliationIdentifierScheme4</t>
  </si>
  <si>
    <t>dc:na18:affiliationIdentifier5</t>
  </si>
  <si>
    <t>dc:na18:affiliationIdentifierScheme5</t>
  </si>
  <si>
    <t>dc:na19:affiliationIdentifier1</t>
  </si>
  <si>
    <t>dc:na19:affiliationIdentifierScheme1</t>
  </si>
  <si>
    <t>dc:na19:affiliationIdentifier2</t>
  </si>
  <si>
    <t>dc:na19:affiliationIdentifierScheme2</t>
  </si>
  <si>
    <t>dc:na19:affiliationIdentifier3</t>
  </si>
  <si>
    <t>dc:na19:affiliationIdentifierScheme3</t>
  </si>
  <si>
    <t>dc:na19:affiliationIdentifier4</t>
  </si>
  <si>
    <t>dc:na19:affiliationIdentifierScheme4</t>
  </si>
  <si>
    <t>dc:na19:affiliationIdentifier5</t>
  </si>
  <si>
    <t>dc:na19:affiliationIdentifierScheme5</t>
  </si>
  <si>
    <t>dc:na20:affiliationIdentifier1</t>
  </si>
  <si>
    <t>dc:na20:affiliationIdentifierScheme1</t>
  </si>
  <si>
    <t>dc:na20:affiliationIdentifier3</t>
  </si>
  <si>
    <t>dc:na20:affiliationIdentifierScheme3</t>
  </si>
  <si>
    <t>dc:na20:affiliationIdentifier4</t>
  </si>
  <si>
    <t>dc:na20:affiliationIdentifierScheme4</t>
  </si>
  <si>
    <t>dc:na20:affiliationIdentifier5</t>
  </si>
  <si>
    <t>dc:na20:affiliationIdentifierScheme5</t>
  </si>
  <si>
    <t>dc:na1:affiliationIdentifierScheme4</t>
  </si>
  <si>
    <t>dc:na21:type</t>
  </si>
  <si>
    <t>dc:na22:type</t>
  </si>
  <si>
    <t>dc:na23:type</t>
  </si>
  <si>
    <t>dc:na25:type</t>
  </si>
  <si>
    <t>dc:na24:type</t>
  </si>
  <si>
    <t>dc:na30:type</t>
  </si>
  <si>
    <t>dc:na29:type</t>
  </si>
  <si>
    <t>dc:na28:type</t>
  </si>
  <si>
    <t>dc:na27:type</t>
  </si>
  <si>
    <t>dc:na26:type</t>
  </si>
  <si>
    <t>Add more related identifiers</t>
  </si>
  <si>
    <t>Creators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</si>
</sst>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49" fontId="0" fillId="0" borderId="0" xfId="0" applyNumberFormat="1"/>
    <xf numFmtId="49" fontId="1" fillId="3" borderId="1" xfId="0" applyNumberFormat="1" applyFont="1" applyFill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3" borderId="3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2" fillId="0" borderId="0" xfId="0" applyNumberFormat="1" applyFont="1" applyAlignment="1">
      <alignment wrapText="1"/>
    </xf>
    <xf numFmtId="49" fontId="3" fillId="0" borderId="0" xfId="0" applyNumberFormat="1" applyFont="1" applyAlignment="1"/>
    <xf numFmtId="49" fontId="1" fillId="3" borderId="7" xfId="0" applyNumberFormat="1" applyFont="1" applyFill="1" applyBorder="1" applyAlignment="1">
      <alignment wrapText="1"/>
    </xf>
    <xf numFmtId="49" fontId="1" fillId="3" borderId="5" xfId="0" applyNumberFormat="1" applyFont="1" applyFill="1" applyBorder="1" applyAlignment="1">
      <alignment wrapText="1"/>
    </xf>
    <xf numFmtId="49" fontId="3" fillId="0" borderId="8" xfId="0" applyNumberFormat="1" applyFont="1" applyBorder="1" applyAlignment="1"/>
    <xf numFmtId="49" fontId="1" fillId="2" borderId="9" xfId="0" applyNumberFormat="1" applyFont="1" applyFill="1" applyBorder="1" applyAlignment="1">
      <alignment wrapText="1"/>
    </xf>
    <xf numFmtId="49" fontId="0" fillId="0" borderId="8" xfId="0" applyNumberFormat="1" applyBorder="1"/>
    <xf numFmtId="49" fontId="0" fillId="3" borderId="10" xfId="0" applyNumberFormat="1" applyFill="1" applyBorder="1"/>
    <xf numFmtId="49" fontId="0" fillId="3" borderId="12" xfId="0" applyNumberFormat="1" applyFill="1" applyBorder="1"/>
    <xf numFmtId="49" fontId="1" fillId="3" borderId="10" xfId="0" applyNumberFormat="1" applyFont="1" applyFill="1" applyBorder="1" applyAlignment="1">
      <alignment wrapText="1"/>
    </xf>
    <xf numFmtId="49" fontId="1" fillId="3" borderId="4" xfId="0" applyNumberFormat="1" applyFont="1" applyFill="1" applyBorder="1" applyAlignment="1">
      <alignment wrapText="1"/>
    </xf>
    <xf numFmtId="49" fontId="0" fillId="3" borderId="4" xfId="0" applyNumberFormat="1" applyFill="1" applyBorder="1"/>
    <xf numFmtId="49" fontId="3" fillId="0" borderId="8" xfId="0" applyNumberFormat="1" applyFont="1" applyBorder="1" applyAlignment="1">
      <alignment wrapText="1"/>
    </xf>
    <xf numFmtId="49" fontId="1" fillId="3" borderId="13" xfId="0" applyNumberFormat="1" applyFont="1" applyFill="1" applyBorder="1" applyAlignment="1">
      <alignment wrapText="1"/>
    </xf>
    <xf numFmtId="49" fontId="1" fillId="3" borderId="14" xfId="0" applyNumberFormat="1" applyFont="1" applyFill="1" applyBorder="1" applyAlignment="1">
      <alignment wrapText="1"/>
    </xf>
    <xf numFmtId="49" fontId="0" fillId="3" borderId="13" xfId="0" applyNumberFormat="1" applyFill="1" applyBorder="1"/>
    <xf numFmtId="49" fontId="1" fillId="3" borderId="6" xfId="0" applyNumberFormat="1" applyFont="1" applyFill="1" applyBorder="1" applyAlignment="1">
      <alignment wrapText="1"/>
    </xf>
    <xf numFmtId="0" fontId="0" fillId="4" borderId="0" xfId="0" applyFill="1"/>
    <xf numFmtId="0" fontId="1" fillId="0" borderId="0" xfId="0" applyFont="1"/>
    <xf numFmtId="49" fontId="1" fillId="0" borderId="0" xfId="0" applyNumberFormat="1" applyFont="1" applyFill="1" applyBorder="1" applyAlignment="1">
      <alignment wrapText="1"/>
    </xf>
    <xf numFmtId="49" fontId="3" fillId="0" borderId="0" xfId="0" applyNumberFormat="1" applyFont="1" applyBorder="1" applyAlignment="1">
      <alignment wrapText="1"/>
    </xf>
    <xf numFmtId="49" fontId="0" fillId="0" borderId="0" xfId="0" applyNumberFormat="1" applyBorder="1"/>
    <xf numFmtId="49" fontId="3" fillId="0" borderId="0" xfId="0" applyNumberFormat="1" applyFont="1" applyBorder="1" applyAlignment="1"/>
    <xf numFmtId="49" fontId="3" fillId="0" borderId="15" xfId="0" applyNumberFormat="1" applyFont="1" applyBorder="1" applyAlignment="1"/>
    <xf numFmtId="49" fontId="1" fillId="2" borderId="16" xfId="0" applyNumberFormat="1" applyFont="1" applyFill="1" applyBorder="1" applyAlignment="1">
      <alignment wrapText="1"/>
    </xf>
    <xf numFmtId="49" fontId="0" fillId="0" borderId="15" xfId="0" applyNumberFormat="1" applyBorder="1"/>
    <xf numFmtId="49" fontId="0" fillId="0" borderId="0" xfId="0" applyNumberFormat="1" applyAlignment="1"/>
    <xf numFmtId="49" fontId="0" fillId="3" borderId="10" xfId="0" applyNumberFormat="1" applyFill="1" applyBorder="1" applyAlignment="1"/>
    <xf numFmtId="49" fontId="0" fillId="0" borderId="8" xfId="0" applyNumberFormat="1" applyBorder="1" applyAlignment="1"/>
    <xf numFmtId="49" fontId="0" fillId="3" borderId="4" xfId="0" applyNumberFormat="1" applyFill="1" applyBorder="1" applyAlignment="1"/>
    <xf numFmtId="49" fontId="0" fillId="0" borderId="0" xfId="0" applyNumberFormat="1" applyBorder="1" applyAlignment="1"/>
    <xf numFmtId="49" fontId="0" fillId="3" borderId="13" xfId="0" applyNumberFormat="1" applyFill="1" applyBorder="1" applyAlignment="1"/>
    <xf numFmtId="49" fontId="1" fillId="0" borderId="4" xfId="0" applyNumberFormat="1" applyFont="1" applyBorder="1" applyAlignment="1">
      <alignment wrapText="1"/>
    </xf>
    <xf numFmtId="49" fontId="0" fillId="0" borderId="4" xfId="0" applyNumberFormat="1" applyBorder="1" applyAlignment="1"/>
    <xf numFmtId="49" fontId="0" fillId="0" borderId="4" xfId="0" applyNumberFormat="1" applyBorder="1"/>
    <xf numFmtId="49" fontId="1" fillId="2" borderId="17" xfId="0" applyNumberFormat="1" applyFont="1" applyFill="1" applyBorder="1" applyAlignment="1">
      <alignment wrapText="1"/>
    </xf>
    <xf numFmtId="49" fontId="1" fillId="2" borderId="0" xfId="0" applyNumberFormat="1" applyFont="1" applyFill="1" applyBorder="1" applyAlignment="1"/>
    <xf numFmtId="49" fontId="1" fillId="3" borderId="10" xfId="0" applyNumberFormat="1" applyFont="1" applyFill="1" applyBorder="1" applyAlignment="1"/>
    <xf numFmtId="49" fontId="1" fillId="3" borderId="11" xfId="0" applyNumberFormat="1" applyFont="1" applyFill="1" applyBorder="1" applyAlignment="1"/>
    <xf numFmtId="49" fontId="1" fillId="2" borderId="8" xfId="0" applyNumberFormat="1" applyFont="1" applyFill="1" applyBorder="1" applyAlignment="1"/>
    <xf numFmtId="49" fontId="1" fillId="2" borderId="15" xfId="0" applyNumberFormat="1" applyFont="1" applyFill="1" applyBorder="1" applyAlignment="1"/>
    <xf numFmtId="49" fontId="1" fillId="2" borderId="4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1" fillId="3" borderId="13" xfId="0" applyNumberFormat="1" applyFont="1" applyFill="1" applyBorder="1" applyAlignment="1"/>
    <xf numFmtId="49" fontId="2" fillId="0" borderId="4" xfId="0" applyNumberFormat="1" applyFont="1" applyBorder="1" applyAlignment="1">
      <alignment wrapText="1"/>
    </xf>
    <xf numFmtId="49" fontId="1" fillId="2" borderId="5" xfId="0" applyNumberFormat="1" applyFont="1" applyFill="1" applyBorder="1" applyAlignment="1">
      <alignment wrapText="1"/>
    </xf>
    <xf numFmtId="49" fontId="0" fillId="3" borderId="12" xfId="0" applyNumberFormat="1" applyFill="1" applyBorder="1" applyAlignment="1"/>
    <xf numFmtId="49" fontId="1" fillId="0" borderId="17" xfId="0" applyNumberFormat="1" applyFont="1" applyBorder="1" applyAlignment="1">
      <alignment wrapText="1"/>
    </xf>
    <xf numFmtId="0" fontId="0" fillId="0" borderId="0" xfId="0" applyFont="1"/>
    <xf numFmtId="0" fontId="1" fillId="0" borderId="0" xfId="0" applyFont="1" applyBorder="1"/>
    <xf numFmtId="0" fontId="0" fillId="0" borderId="0" xfId="0" applyBorder="1"/>
    <xf numFmtId="49" fontId="0" fillId="0" borderId="0" xfId="0" applyNumberFormat="1" applyFill="1" applyBorder="1" applyAlignment="1"/>
    <xf numFmtId="49" fontId="0" fillId="0" borderId="0" xfId="0" applyNumberFormat="1" applyFill="1" applyBorder="1"/>
    <xf numFmtId="0" fontId="1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U100"/>
  <sheetViews>
    <sheetView tabSelected="1" zoomScale="70" zoomScaleNormal="70" workbookViewId="0"/>
  </sheetViews>
  <sheetFormatPr defaultColWidth="9.1796875" defaultRowHeight="14.5" outlineLevelCol="2" x14ac:dyDescent="0.35"/>
  <cols>
    <col min="1" max="2" width="18.1796875" style="1" customWidth="1"/>
    <col min="3" max="3" width="16.7265625" style="1" hidden="1" customWidth="1"/>
    <col min="4" max="4" width="18.1796875" style="1" customWidth="1"/>
    <col min="5" max="6" width="16.7265625" style="1" hidden="1" customWidth="1"/>
    <col min="7" max="7" width="20.1796875" style="1" hidden="1" customWidth="1"/>
    <col min="8" max="8" width="54.54296875" style="1" customWidth="1"/>
    <col min="9" max="9" width="17.453125" style="1" customWidth="1"/>
    <col min="10" max="10" width="29.1796875" style="1" hidden="1" customWidth="1"/>
    <col min="11" max="11" width="30.1796875" style="1" hidden="1" customWidth="1"/>
    <col min="12" max="12" width="25.26953125" style="1" hidden="1" customWidth="1"/>
    <col min="13" max="13" width="17.453125" style="1" customWidth="1"/>
    <col min="14" max="14" width="26.81640625" style="1" hidden="1" customWidth="1"/>
    <col min="15" max="15" width="19.7265625" style="1" hidden="1" customWidth="1"/>
    <col min="16" max="16" width="14.54296875" style="1" customWidth="1"/>
    <col min="17" max="17" width="27.453125" style="1" hidden="1" customWidth="1"/>
    <col min="18" max="18" width="28.54296875" style="1" hidden="1" customWidth="1"/>
    <col min="19" max="20" width="21.54296875" style="1" customWidth="1"/>
    <col min="21" max="21" width="21.54296875" style="1" hidden="1" customWidth="1"/>
    <col min="22" max="22" width="22.54296875" style="1" hidden="1" customWidth="1"/>
    <col min="23" max="23" width="21.54296875" style="1" customWidth="1"/>
    <col min="24" max="24" width="24.81640625" style="1" bestFit="1" customWidth="1"/>
    <col min="25" max="25" width="19.1796875" style="1" hidden="1" customWidth="1" outlineLevel="1"/>
    <col min="26" max="26" width="23.26953125" style="1" hidden="1" customWidth="1" outlineLevel="1"/>
    <col min="27" max="27" width="11.81640625" style="1" hidden="1" customWidth="1" outlineLevel="1"/>
    <col min="28" max="28" width="12.1796875" style="1" hidden="1" customWidth="1" outlineLevel="1"/>
    <col min="29" max="29" width="13.26953125" style="1" hidden="1" customWidth="1" outlineLevel="1"/>
    <col min="30" max="30" width="18.81640625" style="1" hidden="1" customWidth="1" outlineLevel="1"/>
    <col min="31" max="31" width="12.54296875" style="1" hidden="1" customWidth="1" outlineLevel="1"/>
    <col min="32" max="32" width="18.81640625" style="1" hidden="1" customWidth="1" outlineLevel="1"/>
    <col min="33" max="33" width="10.54296875" style="13" customWidth="1" collapsed="1"/>
    <col min="34" max="34" width="20.54296875" style="1" customWidth="1"/>
    <col min="35" max="35" width="14.81640625" style="1" hidden="1" customWidth="1"/>
    <col min="36" max="36" width="16.1796875" style="1" customWidth="1"/>
    <col min="37" max="37" width="14.81640625" style="1" hidden="1" customWidth="1"/>
    <col min="38" max="38" width="16.1796875" style="1" hidden="1" customWidth="1" outlineLevel="1"/>
    <col min="39" max="39" width="14.54296875" style="1" hidden="1" customWidth="1" outlineLevel="1"/>
    <col min="40" max="40" width="16.1796875" style="1" hidden="1" customWidth="1" outlineLevel="1"/>
    <col min="41" max="41" width="14.54296875" style="1" hidden="1" customWidth="1" outlineLevel="1"/>
    <col min="42" max="42" width="15.453125" style="14" customWidth="1" collapsed="1"/>
    <col min="43" max="43" width="15.7265625" style="12" bestFit="1" customWidth="1"/>
    <col min="44" max="44" width="16.7265625" style="27" hidden="1" customWidth="1"/>
    <col min="45" max="45" width="21" style="31" hidden="1" customWidth="1"/>
    <col min="46" max="46" width="28.453125" style="12" customWidth="1"/>
    <col min="47" max="47" width="21.81640625" style="1" bestFit="1" customWidth="1"/>
    <col min="48" max="48" width="12.7265625" style="1" hidden="1" customWidth="1"/>
    <col min="49" max="49" width="15.7265625" style="1" hidden="1" customWidth="1"/>
    <col min="50" max="50" width="11.81640625" style="1" hidden="1" customWidth="1"/>
    <col min="51" max="51" width="16.36328125" style="1" customWidth="1"/>
    <col min="52" max="52" width="11.81640625" style="1" hidden="1" customWidth="1"/>
    <col min="53" max="53" width="12" style="1" hidden="1" customWidth="1"/>
    <col min="54" max="54" width="15" style="1" hidden="1" customWidth="1"/>
    <col min="55" max="55" width="11.81640625" style="1" hidden="1" customWidth="1"/>
    <col min="56" max="56" width="16.36328125" style="1" customWidth="1"/>
    <col min="57" max="57" width="12.7265625" style="1" hidden="1" customWidth="1"/>
    <col min="58" max="58" width="13.08984375" style="1" hidden="1" customWidth="1"/>
    <col min="59" max="59" width="16" style="1" hidden="1" customWidth="1"/>
    <col min="60" max="60" width="12.54296875" style="1" hidden="1" customWidth="1"/>
    <col min="61" max="61" width="34.54296875" style="1" customWidth="1"/>
    <col min="62" max="62" width="22.90625" style="1" bestFit="1" customWidth="1"/>
    <col min="63" max="63" width="29.54296875" style="1" bestFit="1" customWidth="1"/>
    <col min="64" max="64" width="34.54296875" style="1" hidden="1" customWidth="1" outlineLevel="1"/>
    <col min="65" max="65" width="22.90625" style="1" hidden="1" customWidth="1" outlineLevel="1"/>
    <col min="66" max="66" width="29.54296875" style="1" hidden="1" customWidth="1" outlineLevel="1"/>
    <col min="67" max="67" width="34.54296875" style="1" hidden="1" customWidth="1" outlineLevel="1"/>
    <col min="68" max="68" width="22.90625" style="1" hidden="1" customWidth="1" outlineLevel="1"/>
    <col min="69" max="69" width="29.54296875" style="1" hidden="1" customWidth="1" outlineLevel="1"/>
    <col min="70" max="70" width="34.54296875" style="1" hidden="1" customWidth="1" outlineLevel="1"/>
    <col min="71" max="71" width="23.90625" style="1" hidden="1" customWidth="1" outlineLevel="1"/>
    <col min="72" max="72" width="29.54296875" style="1" hidden="1" customWidth="1" outlineLevel="1"/>
    <col min="73" max="73" width="34.54296875" style="1" hidden="1" customWidth="1" outlineLevel="1"/>
    <col min="74" max="74" width="22.90625" style="1" hidden="1" customWidth="1" outlineLevel="1"/>
    <col min="75" max="75" width="29.54296875" style="1" hidden="1" customWidth="1" outlineLevel="1"/>
    <col min="76" max="76" width="10.54296875" style="13" customWidth="1" collapsed="1"/>
    <col min="77" max="77" width="21.7265625" style="1" customWidth="1"/>
    <col min="78" max="78" width="20.54296875" style="1" customWidth="1"/>
    <col min="79" max="79" width="28.453125" style="40" customWidth="1"/>
    <col min="80" max="80" width="21.81640625" style="1" bestFit="1" customWidth="1"/>
    <col min="81" max="81" width="26" style="1" hidden="1" customWidth="1"/>
    <col min="82" max="83" width="17.54296875" style="1" hidden="1" customWidth="1"/>
    <col min="84" max="84" width="22.1796875" style="1" customWidth="1"/>
    <col min="85" max="85" width="13" style="1" hidden="1" customWidth="1"/>
    <col min="86" max="86" width="14" style="1" hidden="1" customWidth="1"/>
    <col min="87" max="87" width="32" style="1" hidden="1" customWidth="1"/>
    <col min="88" max="88" width="35.54296875" style="1" hidden="1" customWidth="1"/>
    <col min="89" max="89" width="22.1796875" style="1" customWidth="1"/>
    <col min="90" max="90" width="13" style="1" hidden="1" customWidth="1"/>
    <col min="91" max="91" width="14" style="1" hidden="1" customWidth="1"/>
    <col min="92" max="92" width="32" style="1" hidden="1" customWidth="1"/>
    <col min="93" max="93" width="35.54296875" style="1" hidden="1" customWidth="1"/>
    <col min="94" max="94" width="34.54296875" style="1" customWidth="1"/>
    <col min="95" max="95" width="22.90625" style="1" bestFit="1" customWidth="1"/>
    <col min="96" max="96" width="29.54296875" style="1" bestFit="1" customWidth="1"/>
    <col min="97" max="97" width="34.54296875" style="1" hidden="1" customWidth="1" outlineLevel="1"/>
    <col min="98" max="98" width="22.90625" style="1" hidden="1" customWidth="1" outlineLevel="1"/>
    <col min="99" max="99" width="29.54296875" style="1" hidden="1" customWidth="1" outlineLevel="1"/>
    <col min="100" max="100" width="34.54296875" style="1" hidden="1" customWidth="1" outlineLevel="1"/>
    <col min="101" max="101" width="22.90625" style="1" hidden="1" customWidth="1" outlineLevel="1"/>
    <col min="102" max="102" width="29.54296875" style="1" hidden="1" customWidth="1" outlineLevel="1"/>
    <col min="103" max="103" width="34.54296875" style="1" hidden="1" customWidth="1" outlineLevel="1"/>
    <col min="104" max="104" width="22.90625" style="1" hidden="1" customWidth="1" outlineLevel="1"/>
    <col min="105" max="105" width="29.54296875" style="1" hidden="1" customWidth="1" outlineLevel="1"/>
    <col min="106" max="106" width="34.54296875" style="1" hidden="1" customWidth="1" outlineLevel="1"/>
    <col min="107" max="107" width="22.90625" style="1" hidden="1" customWidth="1" outlineLevel="1"/>
    <col min="108" max="108" width="29.54296875" style="1" hidden="1" customWidth="1" outlineLevel="1"/>
    <col min="109" max="109" width="10.54296875" style="13" customWidth="1" collapsed="1"/>
    <col min="110" max="110" width="21.7265625" style="1" customWidth="1"/>
    <col min="111" max="111" width="20.81640625" style="1" customWidth="1"/>
    <col min="112" max="112" width="28.453125" style="40" hidden="1" customWidth="1" outlineLevel="1"/>
    <col min="113" max="116" width="26" style="1" hidden="1" customWidth="1" outlineLevel="1"/>
    <col min="117" max="121" width="22.1796875" style="1" hidden="1" customWidth="1" outlineLevel="1"/>
    <col min="122" max="122" width="34.54296875" style="1" hidden="1" customWidth="1" outlineLevel="1"/>
    <col min="123" max="123" width="22.90625" style="1" hidden="1" customWidth="1" outlineLevel="1"/>
    <col min="124" max="124" width="29.54296875" style="1" hidden="1" customWidth="1" outlineLevel="1"/>
    <col min="125" max="125" width="34.54296875" style="1" hidden="1" customWidth="1" outlineLevel="2"/>
    <col min="126" max="126" width="22.90625" style="1" hidden="1" customWidth="1" outlineLevel="2"/>
    <col min="127" max="127" width="29.54296875" style="1" hidden="1" customWidth="1" outlineLevel="2"/>
    <col min="128" max="128" width="34.54296875" style="1" hidden="1" customWidth="1" outlineLevel="2"/>
    <col min="129" max="129" width="22.90625" style="1" hidden="1" customWidth="1" outlineLevel="2"/>
    <col min="130" max="130" width="29.54296875" style="1" hidden="1" customWidth="1" outlineLevel="2"/>
    <col min="131" max="131" width="34.54296875" style="1" hidden="1" customWidth="1" outlineLevel="2"/>
    <col min="132" max="132" width="22.90625" style="1" hidden="1" customWidth="1" outlineLevel="2"/>
    <col min="133" max="133" width="29.54296875" style="1" hidden="1" customWidth="1" outlineLevel="2"/>
    <col min="134" max="134" width="34.54296875" style="1" hidden="1" customWidth="1" outlineLevel="2"/>
    <col min="135" max="135" width="22.90625" style="1" hidden="1" customWidth="1" outlineLevel="2"/>
    <col min="136" max="136" width="29.54296875" style="1" hidden="1" customWidth="1" outlineLevel="2"/>
    <col min="137" max="137" width="10.54296875" style="13" hidden="1" customWidth="1" outlineLevel="1" collapsed="1"/>
    <col min="138" max="138" width="21.7265625" style="1" hidden="1" customWidth="1" outlineLevel="1"/>
    <col min="139" max="139" width="19.1796875" style="1" hidden="1" customWidth="1" outlineLevel="1"/>
    <col min="140" max="140" width="28.453125" style="40" hidden="1" customWidth="1" outlineLevel="1"/>
    <col min="141" max="144" width="26" style="1" hidden="1" customWidth="1" outlineLevel="1"/>
    <col min="145" max="149" width="22.1796875" style="1" hidden="1" customWidth="1" outlineLevel="1"/>
    <col min="150" max="150" width="34.54296875" style="1" hidden="1" customWidth="1" outlineLevel="1"/>
    <col min="151" max="151" width="22.90625" style="1" hidden="1" customWidth="1" outlineLevel="1"/>
    <col min="152" max="152" width="29.54296875" style="1" hidden="1" customWidth="1" outlineLevel="1"/>
    <col min="153" max="153" width="34.54296875" style="1" hidden="1" customWidth="1" outlineLevel="2"/>
    <col min="154" max="154" width="22.90625" style="1" hidden="1" customWidth="1" outlineLevel="2"/>
    <col min="155" max="155" width="29.54296875" style="1" hidden="1" customWidth="1" outlineLevel="2"/>
    <col min="156" max="156" width="34.54296875" style="1" hidden="1" customWidth="1" outlineLevel="2"/>
    <col min="157" max="157" width="22.90625" style="1" hidden="1" customWidth="1" outlineLevel="2"/>
    <col min="158" max="158" width="29.54296875" style="1" hidden="1" customWidth="1" outlineLevel="2"/>
    <col min="159" max="159" width="34.54296875" style="1" hidden="1" customWidth="1" outlineLevel="2"/>
    <col min="160" max="160" width="22.90625" style="1" hidden="1" customWidth="1" outlineLevel="2"/>
    <col min="161" max="161" width="29.54296875" style="1" hidden="1" customWidth="1" outlineLevel="2"/>
    <col min="162" max="162" width="34.54296875" style="1" hidden="1" customWidth="1" outlineLevel="2"/>
    <col min="163" max="163" width="22.90625" style="1" hidden="1" customWidth="1" outlineLevel="2"/>
    <col min="164" max="164" width="29.54296875" style="1" hidden="1" customWidth="1" outlineLevel="2"/>
    <col min="165" max="165" width="10.54296875" style="13" hidden="1" customWidth="1" outlineLevel="1" collapsed="1"/>
    <col min="166" max="166" width="21.7265625" style="1" hidden="1" customWidth="1" outlineLevel="1"/>
    <col min="167" max="167" width="19.1796875" style="1" hidden="1" customWidth="1" outlineLevel="1"/>
    <col min="168" max="168" width="28.453125" style="40" hidden="1" customWidth="1" outlineLevel="1"/>
    <col min="169" max="172" width="26" style="1" hidden="1" customWidth="1" outlineLevel="1"/>
    <col min="173" max="177" width="22.1796875" style="1" hidden="1" customWidth="1" outlineLevel="1"/>
    <col min="178" max="178" width="34.54296875" style="1" hidden="1" customWidth="1" outlineLevel="1"/>
    <col min="179" max="179" width="22.90625" style="1" hidden="1" customWidth="1" outlineLevel="1"/>
    <col min="180" max="180" width="29.54296875" style="1" hidden="1" customWidth="1" outlineLevel="1"/>
    <col min="181" max="181" width="34.54296875" style="1" hidden="1" customWidth="1" outlineLevel="2"/>
    <col min="182" max="182" width="22.90625" style="1" hidden="1" customWidth="1" outlineLevel="2"/>
    <col min="183" max="183" width="29.54296875" style="1" hidden="1" customWidth="1" outlineLevel="2"/>
    <col min="184" max="184" width="34.54296875" style="1" hidden="1" customWidth="1" outlineLevel="2"/>
    <col min="185" max="185" width="22.90625" style="1" hidden="1" customWidth="1" outlineLevel="2"/>
    <col min="186" max="186" width="29.54296875" style="1" hidden="1" customWidth="1" outlineLevel="2"/>
    <col min="187" max="187" width="34.54296875" style="1" hidden="1" customWidth="1" outlineLevel="2"/>
    <col min="188" max="188" width="22.90625" style="1" hidden="1" customWidth="1" outlineLevel="2"/>
    <col min="189" max="189" width="29.54296875" style="1" hidden="1" customWidth="1" outlineLevel="2"/>
    <col min="190" max="190" width="34.54296875" style="1" hidden="1" customWidth="1" outlineLevel="2"/>
    <col min="191" max="191" width="22.90625" style="1" hidden="1" customWidth="1" outlineLevel="2"/>
    <col min="192" max="192" width="29.54296875" style="1" hidden="1" customWidth="1" outlineLevel="2"/>
    <col min="193" max="193" width="10.54296875" style="13" hidden="1" customWidth="1" outlineLevel="1" collapsed="1"/>
    <col min="194" max="194" width="21.7265625" style="1" hidden="1" customWidth="1" outlineLevel="1"/>
    <col min="195" max="195" width="19.1796875" style="1" hidden="1" customWidth="1" outlineLevel="1"/>
    <col min="196" max="196" width="14.26953125" style="13" customWidth="1" collapsed="1"/>
    <col min="197" max="197" width="28.453125" style="1" hidden="1" customWidth="1" outlineLevel="1"/>
    <col min="198" max="201" width="26" style="1" hidden="1" customWidth="1" outlineLevel="1"/>
    <col min="202" max="206" width="22.1796875" style="1" hidden="1" customWidth="1" outlineLevel="1"/>
    <col min="207" max="207" width="34.54296875" style="1" hidden="1" customWidth="1" outlineLevel="1"/>
    <col min="208" max="208" width="22.90625" style="1" hidden="1" customWidth="1" outlineLevel="1"/>
    <col min="209" max="209" width="29.54296875" style="1" hidden="1" customWidth="1" outlineLevel="1"/>
    <col min="210" max="210" width="34.54296875" style="1" hidden="1" customWidth="1" outlineLevel="2"/>
    <col min="211" max="211" width="22.90625" style="1" hidden="1" customWidth="1" outlineLevel="2"/>
    <col min="212" max="212" width="29.54296875" style="1" hidden="1" customWidth="1" outlineLevel="2"/>
    <col min="213" max="213" width="34.54296875" style="1" hidden="1" customWidth="1" outlineLevel="2"/>
    <col min="214" max="214" width="22.90625" style="1" hidden="1" customWidth="1" outlineLevel="2"/>
    <col min="215" max="215" width="29.54296875" style="1" hidden="1" customWidth="1" outlineLevel="2"/>
    <col min="216" max="216" width="34.54296875" style="1" hidden="1" customWidth="1" outlineLevel="2"/>
    <col min="217" max="217" width="22.90625" style="1" hidden="1" customWidth="1" outlineLevel="2"/>
    <col min="218" max="218" width="29.54296875" style="1" hidden="1" customWidth="1" outlineLevel="2"/>
    <col min="219" max="219" width="34.54296875" style="1" hidden="1" customWidth="1" outlineLevel="2"/>
    <col min="220" max="220" width="22.90625" style="1" hidden="1" customWidth="1" outlineLevel="2"/>
    <col min="221" max="221" width="29.54296875" style="1" hidden="1" customWidth="1" outlineLevel="2"/>
    <col min="222" max="222" width="10.54296875" style="13" hidden="1" customWidth="1" outlineLevel="1" collapsed="1"/>
    <col min="223" max="223" width="21.7265625" style="1" hidden="1" customWidth="1" outlineLevel="1"/>
    <col min="224" max="224" width="19.1796875" style="1" hidden="1" customWidth="1" outlineLevel="1"/>
    <col min="225" max="225" width="28.453125" style="40" hidden="1" customWidth="1" outlineLevel="1"/>
    <col min="226" max="229" width="26" style="1" hidden="1" customWidth="1" outlineLevel="1"/>
    <col min="230" max="234" width="22.1796875" style="1" hidden="1" customWidth="1" outlineLevel="1"/>
    <col min="235" max="235" width="34.54296875" style="1" hidden="1" customWidth="1" outlineLevel="1"/>
    <col min="236" max="236" width="22.90625" style="1" hidden="1" customWidth="1" outlineLevel="1"/>
    <col min="237" max="237" width="29.54296875" style="1" hidden="1" customWidth="1" outlineLevel="1"/>
    <col min="238" max="238" width="34.54296875" style="1" hidden="1" customWidth="1" outlineLevel="2"/>
    <col min="239" max="239" width="22.90625" style="1" hidden="1" customWidth="1" outlineLevel="2"/>
    <col min="240" max="240" width="29.54296875" style="1" hidden="1" customWidth="1" outlineLevel="2"/>
    <col min="241" max="241" width="34.54296875" style="1" hidden="1" customWidth="1" outlineLevel="2"/>
    <col min="242" max="242" width="22.90625" style="1" hidden="1" customWidth="1" outlineLevel="2"/>
    <col min="243" max="243" width="29.54296875" style="1" hidden="1" customWidth="1" outlineLevel="2"/>
    <col min="244" max="244" width="34.54296875" style="1" hidden="1" customWidth="1" outlineLevel="2"/>
    <col min="245" max="245" width="22.90625" style="1" hidden="1" customWidth="1" outlineLevel="2"/>
    <col min="246" max="246" width="29.54296875" style="1" hidden="1" customWidth="1" outlineLevel="2"/>
    <col min="247" max="247" width="34.54296875" style="1" hidden="1" customWidth="1" outlineLevel="2"/>
    <col min="248" max="248" width="22.90625" style="1" hidden="1" customWidth="1" outlineLevel="2"/>
    <col min="249" max="249" width="29.54296875" style="1" hidden="1" customWidth="1" outlineLevel="2"/>
    <col min="250" max="250" width="10.54296875" style="13" hidden="1" customWidth="1" outlineLevel="1" collapsed="1"/>
    <col min="251" max="251" width="21.7265625" style="1" hidden="1" customWidth="1" outlineLevel="1"/>
    <col min="252" max="252" width="19.1796875" style="1" hidden="1" customWidth="1" outlineLevel="1"/>
    <col min="253" max="253" width="28.453125" style="40" hidden="1" customWidth="1" outlineLevel="1"/>
    <col min="254" max="257" width="26" style="1" hidden="1" customWidth="1" outlineLevel="1"/>
    <col min="258" max="262" width="22.1796875" style="1" hidden="1" customWidth="1" outlineLevel="1"/>
    <col min="263" max="263" width="34.54296875" style="1" hidden="1" customWidth="1" outlineLevel="1"/>
    <col min="264" max="264" width="22.90625" style="1" hidden="1" customWidth="1" outlineLevel="1"/>
    <col min="265" max="265" width="29.54296875" style="1" hidden="1" customWidth="1" outlineLevel="1"/>
    <col min="266" max="266" width="34.54296875" style="1" hidden="1" customWidth="1" outlineLevel="2"/>
    <col min="267" max="267" width="22.90625" style="1" hidden="1" customWidth="1" outlineLevel="2"/>
    <col min="268" max="268" width="29.54296875" style="1" hidden="1" customWidth="1" outlineLevel="2"/>
    <col min="269" max="269" width="34.54296875" style="1" hidden="1" customWidth="1" outlineLevel="2"/>
    <col min="270" max="270" width="22.90625" style="1" hidden="1" customWidth="1" outlineLevel="2"/>
    <col min="271" max="271" width="29.54296875" style="1" hidden="1" customWidth="1" outlineLevel="2"/>
    <col min="272" max="272" width="34.54296875" style="1" hidden="1" customWidth="1" outlineLevel="2"/>
    <col min="273" max="273" width="22.90625" style="1" hidden="1" customWidth="1" outlineLevel="2"/>
    <col min="274" max="274" width="29.54296875" style="1" hidden="1" customWidth="1" outlineLevel="2"/>
    <col min="275" max="275" width="34.54296875" style="1" hidden="1" customWidth="1" outlineLevel="2"/>
    <col min="276" max="276" width="22.90625" style="1" hidden="1" customWidth="1" outlineLevel="2"/>
    <col min="277" max="277" width="29.54296875" style="1" hidden="1" customWidth="1" outlineLevel="2"/>
    <col min="278" max="278" width="10.54296875" style="13" hidden="1" customWidth="1" outlineLevel="1" collapsed="1"/>
    <col min="279" max="279" width="21.7265625" style="1" hidden="1" customWidth="1" outlineLevel="1"/>
    <col min="280" max="280" width="19.1796875" style="1" hidden="1" customWidth="1" outlineLevel="1"/>
    <col min="281" max="281" width="28.453125" style="40" hidden="1" customWidth="1" outlineLevel="1"/>
    <col min="282" max="285" width="26" style="1" hidden="1" customWidth="1" outlineLevel="1"/>
    <col min="286" max="290" width="22.1796875" style="1" hidden="1" customWidth="1" outlineLevel="1"/>
    <col min="291" max="291" width="34.54296875" style="1" hidden="1" customWidth="1" outlineLevel="1"/>
    <col min="292" max="292" width="22.90625" style="1" hidden="1" customWidth="1" outlineLevel="1"/>
    <col min="293" max="293" width="29.54296875" style="1" hidden="1" customWidth="1" outlineLevel="1"/>
    <col min="294" max="294" width="34.54296875" style="1" hidden="1" customWidth="1" outlineLevel="2"/>
    <col min="295" max="295" width="22.90625" style="1" hidden="1" customWidth="1" outlineLevel="2"/>
    <col min="296" max="296" width="29.54296875" style="1" hidden="1" customWidth="1" outlineLevel="2"/>
    <col min="297" max="297" width="34.54296875" style="1" hidden="1" customWidth="1" outlineLevel="2"/>
    <col min="298" max="298" width="22.90625" style="1" hidden="1" customWidth="1" outlineLevel="2"/>
    <col min="299" max="299" width="29.54296875" style="1" hidden="1" customWidth="1" outlineLevel="2"/>
    <col min="300" max="300" width="34.54296875" style="1" hidden="1" customWidth="1" outlineLevel="2"/>
    <col min="301" max="301" width="22.90625" style="1" hidden="1" customWidth="1" outlineLevel="2"/>
    <col min="302" max="302" width="29.54296875" style="1" hidden="1" customWidth="1" outlineLevel="2"/>
    <col min="303" max="303" width="34.54296875" style="1" hidden="1" customWidth="1" outlineLevel="2"/>
    <col min="304" max="304" width="22.90625" style="1" hidden="1" customWidth="1" outlineLevel="2"/>
    <col min="305" max="305" width="29.54296875" style="1" hidden="1" customWidth="1" outlineLevel="2"/>
    <col min="306" max="306" width="10.54296875" style="13" hidden="1" customWidth="1" outlineLevel="1" collapsed="1"/>
    <col min="307" max="307" width="21.7265625" style="1" hidden="1" customWidth="1" outlineLevel="1"/>
    <col min="308" max="308" width="19.1796875" style="1" hidden="1" customWidth="1" outlineLevel="1"/>
    <col min="309" max="309" width="28.453125" style="40" hidden="1" customWidth="1" outlineLevel="1"/>
    <col min="310" max="313" width="26" style="1" hidden="1" customWidth="1" outlineLevel="1"/>
    <col min="314" max="318" width="22.1796875" style="1" hidden="1" customWidth="1" outlineLevel="1"/>
    <col min="319" max="319" width="34.54296875" style="1" hidden="1" customWidth="1" outlineLevel="1"/>
    <col min="320" max="320" width="24.90625" style="1" hidden="1" customWidth="1" outlineLevel="1"/>
    <col min="321" max="321" width="31.54296875" style="1" hidden="1" customWidth="1" outlineLevel="1"/>
    <col min="322" max="322" width="34.54296875" style="1" hidden="1" customWidth="1" outlineLevel="2"/>
    <col min="323" max="323" width="24.90625" style="1" hidden="1" customWidth="1" outlineLevel="2"/>
    <col min="324" max="324" width="31.54296875" style="1" hidden="1" customWidth="1" outlineLevel="2"/>
    <col min="325" max="325" width="34.54296875" style="1" hidden="1" customWidth="1" outlineLevel="2"/>
    <col min="326" max="326" width="24.90625" style="1" hidden="1" customWidth="1" outlineLevel="2"/>
    <col min="327" max="327" width="31.54296875" style="1" hidden="1" customWidth="1" outlineLevel="2"/>
    <col min="328" max="328" width="34.54296875" style="1" hidden="1" customWidth="1" outlineLevel="2"/>
    <col min="329" max="329" width="24.90625" style="1" hidden="1" customWidth="1" outlineLevel="2"/>
    <col min="330" max="330" width="31.54296875" style="1" hidden="1" customWidth="1" outlineLevel="2"/>
    <col min="331" max="331" width="34.54296875" style="1" hidden="1" customWidth="1" outlineLevel="2"/>
    <col min="332" max="332" width="24.90625" style="1" hidden="1" customWidth="1" outlineLevel="2"/>
    <col min="333" max="333" width="31.54296875" style="1" hidden="1" customWidth="1" outlineLevel="2"/>
    <col min="334" max="334" width="10.54296875" style="13" hidden="1" customWidth="1" outlineLevel="1" collapsed="1"/>
    <col min="335" max="335" width="21.7265625" style="1" hidden="1" customWidth="1" outlineLevel="1"/>
    <col min="336" max="336" width="19.1796875" style="1" hidden="1" customWidth="1" outlineLevel="1"/>
    <col min="337" max="337" width="14.26953125" style="13" customWidth="1" collapsed="1"/>
    <col min="338" max="338" width="28.453125" style="1" hidden="1" customWidth="1" outlineLevel="1"/>
    <col min="339" max="342" width="26" style="1" hidden="1" customWidth="1" outlineLevel="1"/>
    <col min="343" max="347" width="22.1796875" style="1" hidden="1" customWidth="1" outlineLevel="1"/>
    <col min="348" max="348" width="34.54296875" style="1" hidden="1" customWidth="1" outlineLevel="1"/>
    <col min="349" max="349" width="24.90625" style="1" hidden="1" customWidth="1" outlineLevel="1"/>
    <col min="350" max="350" width="31.54296875" style="1" hidden="1" customWidth="1" outlineLevel="1"/>
    <col min="351" max="351" width="34.54296875" style="1" hidden="1" customWidth="1" outlineLevel="2"/>
    <col min="352" max="352" width="24.90625" style="1" hidden="1" customWidth="1" outlineLevel="2"/>
    <col min="353" max="353" width="31.54296875" style="1" hidden="1" customWidth="1" outlineLevel="2"/>
    <col min="354" max="354" width="34.54296875" style="1" hidden="1" customWidth="1" outlineLevel="2"/>
    <col min="355" max="355" width="24.90625" style="1" hidden="1" customWidth="1" outlineLevel="2"/>
    <col min="356" max="356" width="31.54296875" style="1" hidden="1" customWidth="1" outlineLevel="2"/>
    <col min="357" max="357" width="34.54296875" style="1" hidden="1" customWidth="1" outlineLevel="2"/>
    <col min="358" max="358" width="24.90625" style="1" hidden="1" customWidth="1" outlineLevel="2"/>
    <col min="359" max="359" width="31.54296875" style="1" hidden="1" customWidth="1" outlineLevel="2"/>
    <col min="360" max="360" width="34.54296875" style="1" hidden="1" customWidth="1" outlineLevel="2"/>
    <col min="361" max="361" width="24.90625" style="1" hidden="1" customWidth="1" outlineLevel="2"/>
    <col min="362" max="362" width="31.54296875" style="1" hidden="1" customWidth="1" outlineLevel="2"/>
    <col min="363" max="363" width="10.54296875" style="13" hidden="1" customWidth="1" outlineLevel="1"/>
    <col min="364" max="364" width="21.7265625" style="1" hidden="1" customWidth="1" outlineLevel="1"/>
    <col min="365" max="365" width="19.1796875" style="1" hidden="1" customWidth="1" outlineLevel="1"/>
    <col min="366" max="366" width="28.453125" style="40" hidden="1" customWidth="1" outlineLevel="1"/>
    <col min="367" max="370" width="26" style="1" hidden="1" customWidth="1" outlineLevel="1"/>
    <col min="371" max="375" width="22.1796875" style="1" hidden="1" customWidth="1" outlineLevel="1"/>
    <col min="376" max="376" width="34.54296875" style="1" hidden="1" customWidth="1" outlineLevel="1"/>
    <col min="377" max="377" width="24.90625" style="1" hidden="1" customWidth="1" outlineLevel="1"/>
    <col min="378" max="378" width="31.54296875" style="1" hidden="1" customWidth="1" outlineLevel="1"/>
    <col min="379" max="379" width="34.54296875" style="1" hidden="1" customWidth="1" outlineLevel="2"/>
    <col min="380" max="380" width="24.90625" style="1" hidden="1" customWidth="1" outlineLevel="2"/>
    <col min="381" max="381" width="31.54296875" style="1" hidden="1" customWidth="1" outlineLevel="2"/>
    <col min="382" max="382" width="34.54296875" style="1" hidden="1" customWidth="1" outlineLevel="2"/>
    <col min="383" max="383" width="24.90625" style="1" hidden="1" customWidth="1" outlineLevel="2"/>
    <col min="384" max="384" width="31.54296875" style="1" hidden="1" customWidth="1" outlineLevel="2"/>
    <col min="385" max="385" width="34.54296875" style="1" hidden="1" customWidth="1" outlineLevel="2"/>
    <col min="386" max="386" width="24.90625" style="1" hidden="1" customWidth="1" outlineLevel="2"/>
    <col min="387" max="387" width="31.54296875" style="1" hidden="1" customWidth="1" outlineLevel="2"/>
    <col min="388" max="388" width="34.54296875" style="1" hidden="1" customWidth="1" outlineLevel="2"/>
    <col min="389" max="389" width="24.90625" style="1" hidden="1" customWidth="1" outlineLevel="2"/>
    <col min="390" max="390" width="31.54296875" style="1" hidden="1" customWidth="1" outlineLevel="2"/>
    <col min="391" max="391" width="10.54296875" style="13" hidden="1" customWidth="1" outlineLevel="1"/>
    <col min="392" max="392" width="21.7265625" style="1" hidden="1" customWidth="1" outlineLevel="1"/>
    <col min="393" max="393" width="19.1796875" style="1" hidden="1" customWidth="1" outlineLevel="1"/>
    <col min="394" max="394" width="28.453125" style="40" hidden="1" customWidth="1" outlineLevel="1"/>
    <col min="395" max="398" width="26" style="1" hidden="1" customWidth="1" outlineLevel="1"/>
    <col min="399" max="403" width="22.1796875" style="1" hidden="1" customWidth="1" outlineLevel="1"/>
    <col min="404" max="404" width="34.54296875" style="1" hidden="1" customWidth="1" outlineLevel="1"/>
    <col min="405" max="405" width="24.90625" style="1" hidden="1" customWidth="1" outlineLevel="1"/>
    <col min="406" max="406" width="31.54296875" style="1" hidden="1" customWidth="1" outlineLevel="1"/>
    <col min="407" max="407" width="34.54296875" style="1" hidden="1" customWidth="1" outlineLevel="2"/>
    <col min="408" max="408" width="24.90625" style="1" hidden="1" customWidth="1" outlineLevel="2"/>
    <col min="409" max="409" width="31.54296875" style="1" hidden="1" customWidth="1" outlineLevel="2"/>
    <col min="410" max="410" width="34.54296875" style="1" hidden="1" customWidth="1" outlineLevel="2"/>
    <col min="411" max="411" width="24.90625" style="1" hidden="1" customWidth="1" outlineLevel="2"/>
    <col min="412" max="412" width="31.54296875" style="1" hidden="1" customWidth="1" outlineLevel="2"/>
    <col min="413" max="413" width="34.54296875" style="1" hidden="1" customWidth="1" outlineLevel="2"/>
    <col min="414" max="414" width="24.90625" style="1" hidden="1" customWidth="1" outlineLevel="2"/>
    <col min="415" max="415" width="31.54296875" style="1" hidden="1" customWidth="1" outlineLevel="2"/>
    <col min="416" max="416" width="34.54296875" style="1" hidden="1" customWidth="1" outlineLevel="2"/>
    <col min="417" max="417" width="24.90625" style="1" hidden="1" customWidth="1" outlineLevel="2"/>
    <col min="418" max="418" width="31.54296875" style="1" hidden="1" customWidth="1" outlineLevel="2"/>
    <col min="419" max="419" width="10.54296875" style="13" hidden="1" customWidth="1" outlineLevel="1"/>
    <col min="420" max="420" width="21.7265625" style="1" hidden="1" customWidth="1" outlineLevel="1"/>
    <col min="421" max="421" width="19.1796875" style="1" hidden="1" customWidth="1" outlineLevel="1"/>
    <col min="422" max="422" width="28.453125" style="40" hidden="1" customWidth="1" outlineLevel="1"/>
    <col min="423" max="426" width="26" style="1" hidden="1" customWidth="1" outlineLevel="1"/>
    <col min="427" max="431" width="22.1796875" style="1" hidden="1" customWidth="1" outlineLevel="1"/>
    <col min="432" max="432" width="34.54296875" style="1" hidden="1" customWidth="1" outlineLevel="1"/>
    <col min="433" max="433" width="24.90625" style="1" hidden="1" customWidth="1" outlineLevel="1"/>
    <col min="434" max="434" width="31.54296875" style="1" hidden="1" customWidth="1" outlineLevel="1"/>
    <col min="435" max="435" width="34.54296875" style="1" hidden="1" customWidth="1" outlineLevel="2"/>
    <col min="436" max="436" width="24.90625" style="1" hidden="1" customWidth="1" outlineLevel="2"/>
    <col min="437" max="437" width="31.54296875" style="1" hidden="1" customWidth="1" outlineLevel="2"/>
    <col min="438" max="438" width="34.54296875" style="1" hidden="1" customWidth="1" outlineLevel="2"/>
    <col min="439" max="439" width="24.90625" style="1" hidden="1" customWidth="1" outlineLevel="2"/>
    <col min="440" max="440" width="31.54296875" style="1" hidden="1" customWidth="1" outlineLevel="2"/>
    <col min="441" max="441" width="34.54296875" style="1" hidden="1" customWidth="1" outlineLevel="2"/>
    <col min="442" max="442" width="24.90625" style="1" hidden="1" customWidth="1" outlineLevel="2"/>
    <col min="443" max="443" width="31.54296875" style="1" hidden="1" customWidth="1" outlineLevel="2"/>
    <col min="444" max="444" width="34.54296875" style="1" hidden="1" customWidth="1" outlineLevel="2"/>
    <col min="445" max="445" width="24.90625" style="1" hidden="1" customWidth="1" outlineLevel="2"/>
    <col min="446" max="446" width="31.54296875" style="1" hidden="1" customWidth="1" outlineLevel="2"/>
    <col min="447" max="447" width="10.54296875" style="13" hidden="1" customWidth="1" outlineLevel="1"/>
    <col min="448" max="448" width="21.7265625" style="1" hidden="1" customWidth="1" outlineLevel="1"/>
    <col min="449" max="449" width="19.1796875" style="1" hidden="1" customWidth="1" outlineLevel="1"/>
    <col min="450" max="450" width="28.453125" style="40" hidden="1" customWidth="1" outlineLevel="1"/>
    <col min="451" max="454" width="26" style="1" hidden="1" customWidth="1" outlineLevel="1"/>
    <col min="455" max="459" width="22.1796875" style="1" hidden="1" customWidth="1" outlineLevel="1"/>
    <col min="460" max="460" width="34.54296875" style="1" hidden="1" customWidth="1" outlineLevel="1"/>
    <col min="461" max="461" width="24.90625" style="1" hidden="1" customWidth="1" outlineLevel="1"/>
    <col min="462" max="462" width="31.54296875" style="1" hidden="1" customWidth="1" outlineLevel="1"/>
    <col min="463" max="463" width="34.54296875" style="1" hidden="1" customWidth="1" outlineLevel="2"/>
    <col min="464" max="464" width="24.90625" style="1" hidden="1" customWidth="1" outlineLevel="2"/>
    <col min="465" max="465" width="31.54296875" style="1" hidden="1" customWidth="1" outlineLevel="2"/>
    <col min="466" max="466" width="34.54296875" style="1" hidden="1" customWidth="1" outlineLevel="2"/>
    <col min="467" max="467" width="24.90625" style="1" hidden="1" customWidth="1" outlineLevel="2"/>
    <col min="468" max="468" width="31.54296875" style="1" hidden="1" customWidth="1" outlineLevel="2"/>
    <col min="469" max="469" width="34.54296875" style="1" hidden="1" customWidth="1" outlineLevel="2"/>
    <col min="470" max="470" width="24.90625" style="1" hidden="1" customWidth="1" outlineLevel="2"/>
    <col min="471" max="471" width="31.54296875" style="1" hidden="1" customWidth="1" outlineLevel="2"/>
    <col min="472" max="472" width="34.54296875" style="1" hidden="1" customWidth="1" outlineLevel="2"/>
    <col min="473" max="473" width="24.90625" style="1" hidden="1" customWidth="1" outlineLevel="2"/>
    <col min="474" max="474" width="31.54296875" style="1" hidden="1" customWidth="1" outlineLevel="2"/>
    <col min="475" max="475" width="10.54296875" style="13" hidden="1" customWidth="1" outlineLevel="1"/>
    <col min="476" max="476" width="21.7265625" style="1" hidden="1" customWidth="1" outlineLevel="1"/>
    <col min="477" max="477" width="19.1796875" style="1" hidden="1" customWidth="1" outlineLevel="1"/>
    <col min="478" max="478" width="28.453125" style="40" hidden="1" customWidth="1" outlineLevel="1"/>
    <col min="479" max="482" width="26" style="1" hidden="1" customWidth="1" outlineLevel="1"/>
    <col min="483" max="487" width="22.1796875" style="1" hidden="1" customWidth="1" outlineLevel="1"/>
    <col min="488" max="488" width="34.54296875" style="1" hidden="1" customWidth="1" outlineLevel="1"/>
    <col min="489" max="489" width="24.90625" style="1" hidden="1" customWidth="1" outlineLevel="1"/>
    <col min="490" max="490" width="31.54296875" style="1" hidden="1" customWidth="1" outlineLevel="1"/>
    <col min="491" max="491" width="34.54296875" style="1" hidden="1" customWidth="1" outlineLevel="2"/>
    <col min="492" max="492" width="24.90625" style="1" hidden="1" customWidth="1" outlineLevel="2"/>
    <col min="493" max="493" width="31.54296875" style="1" hidden="1" customWidth="1" outlineLevel="2"/>
    <col min="494" max="494" width="34.54296875" style="1" hidden="1" customWidth="1" outlineLevel="2"/>
    <col min="495" max="495" width="24.90625" style="1" hidden="1" customWidth="1" outlineLevel="2"/>
    <col min="496" max="496" width="31.54296875" style="1" hidden="1" customWidth="1" outlineLevel="2"/>
    <col min="497" max="497" width="34.54296875" style="1" hidden="1" customWidth="1" outlineLevel="2"/>
    <col min="498" max="498" width="24.90625" style="1" hidden="1" customWidth="1" outlineLevel="2"/>
    <col min="499" max="499" width="31.54296875" style="1" hidden="1" customWidth="1" outlineLevel="2"/>
    <col min="500" max="500" width="34.54296875" style="1" hidden="1" customWidth="1" outlineLevel="2"/>
    <col min="501" max="501" width="24.90625" style="1" hidden="1" customWidth="1" outlineLevel="2"/>
    <col min="502" max="502" width="31.54296875" style="1" hidden="1" customWidth="1" outlineLevel="2"/>
    <col min="503" max="503" width="10.54296875" style="13" hidden="1" customWidth="1" outlineLevel="1"/>
    <col min="504" max="504" width="21.7265625" style="1" hidden="1" customWidth="1" outlineLevel="1"/>
    <col min="505" max="505" width="19.1796875" style="1" hidden="1" customWidth="1" outlineLevel="1"/>
    <col min="506" max="506" width="28.453125" style="40" hidden="1" customWidth="1" outlineLevel="1"/>
    <col min="507" max="510" width="26" style="1" hidden="1" customWidth="1" outlineLevel="1"/>
    <col min="511" max="515" width="22.1796875" style="1" hidden="1" customWidth="1" outlineLevel="1"/>
    <col min="516" max="516" width="34.54296875" style="1" hidden="1" customWidth="1" outlineLevel="1"/>
    <col min="517" max="517" width="24.90625" style="1" hidden="1" customWidth="1" outlineLevel="1"/>
    <col min="518" max="518" width="31.54296875" style="1" hidden="1" customWidth="1" outlineLevel="1"/>
    <col min="519" max="519" width="34.54296875" style="1" hidden="1" customWidth="1" outlineLevel="2"/>
    <col min="520" max="520" width="24.90625" style="1" hidden="1" customWidth="1" outlineLevel="2"/>
    <col min="521" max="521" width="31.54296875" style="1" hidden="1" customWidth="1" outlineLevel="2"/>
    <col min="522" max="522" width="34.54296875" style="1" hidden="1" customWidth="1" outlineLevel="2"/>
    <col min="523" max="523" width="24.90625" style="1" hidden="1" customWidth="1" outlineLevel="2"/>
    <col min="524" max="524" width="31.54296875" style="1" hidden="1" customWidth="1" outlineLevel="2"/>
    <col min="525" max="525" width="34.54296875" style="1" hidden="1" customWidth="1" outlineLevel="2"/>
    <col min="526" max="526" width="24.90625" style="1" hidden="1" customWidth="1" outlineLevel="2"/>
    <col min="527" max="527" width="31.54296875" style="1" hidden="1" customWidth="1" outlineLevel="2"/>
    <col min="528" max="528" width="34.54296875" style="1" hidden="1" customWidth="1" outlineLevel="2"/>
    <col min="529" max="529" width="24.90625" style="1" hidden="1" customWidth="1" outlineLevel="2"/>
    <col min="530" max="530" width="31.54296875" style="1" hidden="1" customWidth="1" outlineLevel="2"/>
    <col min="531" max="531" width="10.54296875" style="13" hidden="1" customWidth="1" outlineLevel="1"/>
    <col min="532" max="532" width="21.7265625" style="1" hidden="1" customWidth="1" outlineLevel="1"/>
    <col min="533" max="533" width="19.1796875" style="1" hidden="1" customWidth="1" outlineLevel="1"/>
    <col min="534" max="534" width="28.453125" style="40" hidden="1" customWidth="1" outlineLevel="1"/>
    <col min="535" max="538" width="26" style="1" hidden="1" customWidth="1" outlineLevel="1"/>
    <col min="539" max="543" width="22.1796875" style="1" hidden="1" customWidth="1" outlineLevel="1"/>
    <col min="544" max="544" width="34.54296875" style="1" hidden="1" customWidth="1" outlineLevel="1"/>
    <col min="545" max="545" width="24.90625" style="1" hidden="1" customWidth="1" outlineLevel="1"/>
    <col min="546" max="546" width="31.54296875" style="1" hidden="1" customWidth="1" outlineLevel="1"/>
    <col min="547" max="547" width="34.54296875" style="1" hidden="1" customWidth="1" outlineLevel="2"/>
    <col min="548" max="548" width="24.90625" style="1" hidden="1" customWidth="1" outlineLevel="2"/>
    <col min="549" max="549" width="31.54296875" style="1" hidden="1" customWidth="1" outlineLevel="2"/>
    <col min="550" max="550" width="34.54296875" style="1" hidden="1" customWidth="1" outlineLevel="2"/>
    <col min="551" max="551" width="24.90625" style="1" hidden="1" customWidth="1" outlineLevel="2"/>
    <col min="552" max="552" width="31.54296875" style="1" hidden="1" customWidth="1" outlineLevel="2"/>
    <col min="553" max="553" width="34.54296875" style="1" hidden="1" customWidth="1" outlineLevel="2"/>
    <col min="554" max="554" width="24.90625" style="1" hidden="1" customWidth="1" outlineLevel="2"/>
    <col min="555" max="555" width="31.54296875" style="1" hidden="1" customWidth="1" outlineLevel="2"/>
    <col min="556" max="556" width="34.54296875" style="1" hidden="1" customWidth="1" outlineLevel="2"/>
    <col min="557" max="557" width="24.90625" style="1" hidden="1" customWidth="1" outlineLevel="2"/>
    <col min="558" max="558" width="31.54296875" style="1" hidden="1" customWidth="1" outlineLevel="2"/>
    <col min="559" max="559" width="10.54296875" style="13" hidden="1" customWidth="1" outlineLevel="1"/>
    <col min="560" max="560" width="21.7265625" style="1" hidden="1" customWidth="1" outlineLevel="1"/>
    <col min="561" max="561" width="19.1796875" style="1" hidden="1" customWidth="1" outlineLevel="1"/>
    <col min="562" max="562" width="28.453125" style="40" hidden="1" customWidth="1" outlineLevel="1"/>
    <col min="563" max="566" width="26" style="1" hidden="1" customWidth="1" outlineLevel="1"/>
    <col min="567" max="571" width="22.1796875" style="1" hidden="1" customWidth="1" outlineLevel="1"/>
    <col min="572" max="572" width="34.54296875" style="1" hidden="1" customWidth="1" outlineLevel="1"/>
    <col min="573" max="573" width="24.90625" style="1" hidden="1" customWidth="1" outlineLevel="1"/>
    <col min="574" max="574" width="31.54296875" style="1" hidden="1" customWidth="1" outlineLevel="1"/>
    <col min="575" max="575" width="34.54296875" style="1" hidden="1" customWidth="1" outlineLevel="2"/>
    <col min="576" max="576" width="24.90625" style="1" hidden="1" customWidth="1" outlineLevel="2"/>
    <col min="577" max="577" width="31.54296875" style="1" hidden="1" customWidth="1" outlineLevel="2"/>
    <col min="578" max="578" width="34.54296875" style="1" hidden="1" customWidth="1" outlineLevel="2"/>
    <col min="579" max="579" width="24.90625" style="1" hidden="1" customWidth="1" outlineLevel="2"/>
    <col min="580" max="580" width="31.54296875" style="1" hidden="1" customWidth="1" outlineLevel="2"/>
    <col min="581" max="581" width="34.54296875" style="1" hidden="1" customWidth="1" outlineLevel="2"/>
    <col min="582" max="582" width="24.90625" style="1" hidden="1" customWidth="1" outlineLevel="2"/>
    <col min="583" max="583" width="31.54296875" style="1" hidden="1" customWidth="1" outlineLevel="2"/>
    <col min="584" max="584" width="34.54296875" style="1" hidden="1" customWidth="1" outlineLevel="2"/>
    <col min="585" max="585" width="24.90625" style="1" hidden="1" customWidth="1" outlineLevel="2"/>
    <col min="586" max="586" width="31.54296875" style="1" hidden="1" customWidth="1" outlineLevel="2"/>
    <col min="587" max="587" width="10.54296875" style="13" hidden="1" customWidth="1" outlineLevel="1"/>
    <col min="588" max="588" width="21.7265625" style="1" hidden="1" customWidth="1" outlineLevel="1"/>
    <col min="589" max="589" width="19.1796875" style="1" hidden="1" customWidth="1" outlineLevel="1"/>
    <col min="590" max="590" width="28.453125" style="40" hidden="1" customWidth="1" outlineLevel="1"/>
    <col min="591" max="594" width="26" style="1" hidden="1" customWidth="1" outlineLevel="1"/>
    <col min="595" max="599" width="22.1796875" style="1" hidden="1" customWidth="1" outlineLevel="1"/>
    <col min="600" max="600" width="34.54296875" style="1" hidden="1" customWidth="1" outlineLevel="1"/>
    <col min="601" max="601" width="24.90625" style="1" hidden="1" customWidth="1" outlineLevel="1"/>
    <col min="602" max="602" width="31.54296875" style="1" hidden="1" customWidth="1" outlineLevel="1"/>
    <col min="603" max="603" width="34.54296875" style="1" hidden="1" customWidth="1" outlineLevel="2"/>
    <col min="604" max="604" width="24.90625" style="1" hidden="1" customWidth="1" outlineLevel="2"/>
    <col min="605" max="605" width="31.54296875" style="1" hidden="1" customWidth="1" outlineLevel="2"/>
    <col min="606" max="606" width="34.54296875" style="1" hidden="1" customWidth="1" outlineLevel="2"/>
    <col min="607" max="607" width="24.90625" style="1" hidden="1" customWidth="1" outlineLevel="2"/>
    <col min="608" max="608" width="31.54296875" style="1" hidden="1" customWidth="1" outlineLevel="2"/>
    <col min="609" max="609" width="34.54296875" style="1" hidden="1" customWidth="1" outlineLevel="2"/>
    <col min="610" max="610" width="24.90625" style="1" hidden="1" customWidth="1" outlineLevel="2"/>
    <col min="611" max="611" width="31.54296875" style="1" hidden="1" customWidth="1" outlineLevel="2"/>
    <col min="612" max="612" width="34.54296875" style="1" hidden="1" customWidth="1" outlineLevel="2"/>
    <col min="613" max="613" width="24.90625" style="1" hidden="1" customWidth="1" outlineLevel="2"/>
    <col min="614" max="614" width="31.54296875" style="1" hidden="1" customWidth="1" outlineLevel="2"/>
    <col min="615" max="615" width="10.54296875" style="13" hidden="1" customWidth="1" outlineLevel="1"/>
    <col min="616" max="616" width="21.7265625" style="1" hidden="1" customWidth="1" outlineLevel="1"/>
    <col min="617" max="617" width="19.1796875" style="1" hidden="1" customWidth="1" outlineLevel="1"/>
    <col min="618" max="618" width="15.81640625" style="13" customWidth="1" collapsed="1"/>
    <col min="619" max="619" width="54.1796875" style="12" customWidth="1"/>
    <col min="620" max="621" width="11.81640625" style="27" hidden="1" customWidth="1"/>
    <col min="622" max="622" width="17.81640625" style="27" customWidth="1"/>
    <col min="623" max="623" width="13.453125" style="1" hidden="1" customWidth="1"/>
    <col min="624" max="624" width="13.81640625" style="1" hidden="1" customWidth="1"/>
    <col min="625" max="625" width="32" style="1" hidden="1" customWidth="1"/>
    <col min="626" max="626" width="35.54296875" style="1" hidden="1" customWidth="1"/>
    <col min="627" max="627" width="21.453125" style="1" hidden="1" customWidth="1"/>
    <col min="628" max="628" width="54.1796875" style="27" customWidth="1"/>
    <col min="629" max="630" width="11.81640625" style="27" hidden="1" customWidth="1"/>
    <col min="631" max="631" width="17.81640625" style="27" customWidth="1"/>
    <col min="632" max="632" width="13.7265625" style="1" hidden="1" customWidth="1"/>
    <col min="633" max="633" width="14.453125" style="1" hidden="1" customWidth="1"/>
    <col min="634" max="634" width="32" style="1" hidden="1" customWidth="1"/>
    <col min="635" max="635" width="35.54296875" style="1" hidden="1" customWidth="1"/>
    <col min="636" max="636" width="21.453125" style="1" hidden="1" customWidth="1"/>
    <col min="637" max="637" width="54.1796875" style="27" customWidth="1"/>
    <col min="638" max="639" width="11.81640625" style="27" hidden="1" customWidth="1"/>
    <col min="640" max="640" width="17.81640625" style="27" customWidth="1"/>
    <col min="641" max="641" width="13.81640625" style="1" hidden="1" customWidth="1"/>
    <col min="642" max="642" width="14.453125" style="1" hidden="1" customWidth="1"/>
    <col min="643" max="643" width="34.54296875" style="1" hidden="1" customWidth="1"/>
    <col min="644" max="644" width="38.7265625" style="1" hidden="1" customWidth="1"/>
    <col min="645" max="645" width="21.453125" style="1" hidden="1" customWidth="1"/>
    <col min="646" max="646" width="54.1796875" style="27" hidden="1" customWidth="1" outlineLevel="1"/>
    <col min="647" max="648" width="11.81640625" style="27" hidden="1" customWidth="1" outlineLevel="1"/>
    <col min="649" max="649" width="17.81640625" style="27" hidden="1" customWidth="1" outlineLevel="1"/>
    <col min="650" max="650" width="13.7265625" style="1" hidden="1" customWidth="1" outlineLevel="1"/>
    <col min="651" max="651" width="14.453125" style="1" hidden="1" customWidth="1" outlineLevel="1"/>
    <col min="652" max="652" width="32" style="1" hidden="1" customWidth="1" outlineLevel="1"/>
    <col min="653" max="653" width="35.54296875" style="1" hidden="1" customWidth="1" outlineLevel="1"/>
    <col min="654" max="654" width="21.453125" style="1" hidden="1" customWidth="1" outlineLevel="1"/>
    <col min="655" max="655" width="54.1796875" style="27" hidden="1" customWidth="1" outlineLevel="1"/>
    <col min="656" max="657" width="11.81640625" style="27" hidden="1" customWidth="1" outlineLevel="1"/>
    <col min="658" max="658" width="17.81640625" style="27" hidden="1" customWidth="1" outlineLevel="1"/>
    <col min="659" max="659" width="13.7265625" style="1" hidden="1" customWidth="1" outlineLevel="1"/>
    <col min="660" max="660" width="14.453125" style="1" hidden="1" customWidth="1" outlineLevel="1"/>
    <col min="661" max="661" width="32" style="1" hidden="1" customWidth="1" outlineLevel="1"/>
    <col min="662" max="662" width="35.54296875" style="1" hidden="1" customWidth="1" outlineLevel="1"/>
    <col min="663" max="663" width="21.453125" style="1" hidden="1" customWidth="1" outlineLevel="1"/>
    <col min="664" max="664" width="16.1796875" style="13" customWidth="1" collapsed="1"/>
    <col min="665" max="665" width="54.1796875" style="27" hidden="1" customWidth="1" outlineLevel="1"/>
    <col min="666" max="667" width="11.81640625" style="27" hidden="1" customWidth="1" outlineLevel="1"/>
    <col min="668" max="668" width="17.81640625" style="27" hidden="1" customWidth="1" outlineLevel="1"/>
    <col min="669" max="669" width="13.7265625" style="1" hidden="1" customWidth="1" outlineLevel="1"/>
    <col min="670" max="670" width="14.453125" style="1" hidden="1" customWidth="1" outlineLevel="1"/>
    <col min="671" max="671" width="32" style="1" hidden="1" customWidth="1" outlineLevel="1"/>
    <col min="672" max="672" width="35.54296875" style="1" hidden="1" customWidth="1" outlineLevel="1"/>
    <col min="673" max="673" width="21.453125" style="1" hidden="1" customWidth="1" outlineLevel="1"/>
    <col min="674" max="674" width="54.1796875" style="27" hidden="1" customWidth="1" outlineLevel="1"/>
    <col min="675" max="676" width="11.81640625" style="27" hidden="1" customWidth="1" outlineLevel="1"/>
    <col min="677" max="677" width="17.81640625" style="27" hidden="1" customWidth="1" outlineLevel="1"/>
    <col min="678" max="678" width="13.7265625" style="1" hidden="1" customWidth="1" outlineLevel="1"/>
    <col min="679" max="679" width="14.453125" style="1" hidden="1" customWidth="1" outlineLevel="1"/>
    <col min="680" max="680" width="32" style="1" hidden="1" customWidth="1" outlineLevel="1"/>
    <col min="681" max="681" width="35.54296875" style="1" hidden="1" customWidth="1" outlineLevel="1"/>
    <col min="682" max="682" width="21.453125" style="1" hidden="1" customWidth="1" outlineLevel="1"/>
    <col min="683" max="683" width="54.1796875" style="27" hidden="1" customWidth="1" outlineLevel="1"/>
    <col min="684" max="685" width="11.81640625" style="27" hidden="1" customWidth="1" outlineLevel="1"/>
    <col min="686" max="686" width="17.81640625" style="27" hidden="1" customWidth="1" outlineLevel="1"/>
    <col min="687" max="687" width="13.7265625" style="1" hidden="1" customWidth="1" outlineLevel="1"/>
    <col min="688" max="688" width="14.453125" style="1" hidden="1" customWidth="1" outlineLevel="1"/>
    <col min="689" max="689" width="32" style="1" hidden="1" customWidth="1" outlineLevel="1"/>
    <col min="690" max="690" width="35.54296875" style="1" hidden="1" customWidth="1" outlineLevel="1"/>
    <col min="691" max="691" width="21.453125" style="1" hidden="1" customWidth="1" outlineLevel="1"/>
    <col min="692" max="692" width="54.1796875" style="27" hidden="1" customWidth="1" outlineLevel="1"/>
    <col min="693" max="694" width="11.81640625" style="27" hidden="1" customWidth="1" outlineLevel="1"/>
    <col min="695" max="695" width="17.81640625" style="27" hidden="1" customWidth="1" outlineLevel="1"/>
    <col min="696" max="696" width="13.7265625" style="1" hidden="1" customWidth="1" outlineLevel="1"/>
    <col min="697" max="697" width="14.453125" style="1" hidden="1" customWidth="1" outlineLevel="1"/>
    <col min="698" max="698" width="32" style="1" hidden="1" customWidth="1" outlineLevel="1"/>
    <col min="699" max="699" width="35.54296875" style="1" hidden="1" customWidth="1" outlineLevel="1"/>
    <col min="700" max="700" width="21.453125" style="1" hidden="1" customWidth="1" outlineLevel="1"/>
    <col min="701" max="701" width="54.1796875" style="27" hidden="1" customWidth="1" outlineLevel="1"/>
    <col min="702" max="703" width="11.81640625" style="27" hidden="1" customWidth="1" outlineLevel="1"/>
    <col min="704" max="704" width="17.81640625" style="27" hidden="1" customWidth="1" outlineLevel="1"/>
    <col min="705" max="705" width="13.7265625" style="1" hidden="1" customWidth="1" outlineLevel="1"/>
    <col min="706" max="706" width="14.453125" style="1" hidden="1" customWidth="1" outlineLevel="1"/>
    <col min="707" max="707" width="32" style="1" hidden="1" customWidth="1" outlineLevel="1"/>
    <col min="708" max="708" width="35.54296875" style="1" hidden="1" customWidth="1" outlineLevel="1"/>
    <col min="709" max="709" width="21.453125" style="1" hidden="1" customWidth="1" outlineLevel="1"/>
    <col min="710" max="710" width="16.1796875" style="13" customWidth="1" collapsed="1"/>
    <col min="711" max="711" width="54.1796875" style="12" customWidth="1"/>
    <col min="712" max="712" width="28.81640625" style="1" customWidth="1"/>
    <col min="713" max="713" width="15.7265625" style="1" hidden="1" customWidth="1"/>
    <col min="714" max="714" width="19.7265625" style="40" customWidth="1"/>
    <col min="715" max="715" width="11.81640625" style="1" hidden="1" customWidth="1"/>
    <col min="716" max="716" width="28.453125" style="1" bestFit="1" customWidth="1"/>
    <col min="717" max="717" width="12.7265625" style="1" hidden="1" customWidth="1"/>
    <col min="718" max="718" width="19.7265625" style="1" customWidth="1"/>
    <col min="719" max="719" width="19.7265625" style="1" hidden="1" customWidth="1"/>
    <col min="720" max="720" width="19.7265625" style="1" customWidth="1"/>
    <col min="721" max="721" width="19.7265625" style="1" hidden="1" customWidth="1"/>
    <col min="722" max="722" width="19.7265625" style="1" customWidth="1"/>
    <col min="723" max="723" width="19.7265625" style="1" hidden="1" customWidth="1"/>
    <col min="724" max="733" width="19.7265625" style="1" hidden="1" customWidth="1" outlineLevel="1"/>
    <col min="734" max="734" width="11.1796875" style="13" customWidth="1" collapsed="1"/>
    <col min="735" max="744" width="19.7265625" style="1" hidden="1" customWidth="1" outlineLevel="1"/>
    <col min="745" max="745" width="11.453125" style="13" customWidth="1" collapsed="1"/>
    <col min="746" max="755" width="19.7265625" style="1" hidden="1" customWidth="1" outlineLevel="1"/>
    <col min="756" max="756" width="11" style="13" customWidth="1" collapsed="1"/>
    <col min="757" max="757" width="18.81640625" style="1" customWidth="1"/>
    <col min="758" max="758" width="18.81640625" style="1" hidden="1" customWidth="1"/>
    <col min="759" max="764" width="18.81640625" style="1" hidden="1" customWidth="1" outlineLevel="1"/>
    <col min="765" max="765" width="18" style="1" hidden="1" customWidth="1" outlineLevel="1"/>
    <col min="766" max="766" width="18.81640625" style="1" hidden="1" customWidth="1" outlineLevel="1"/>
    <col min="767" max="767" width="10.26953125" style="13" customWidth="1" collapsed="1"/>
    <col min="768" max="768" width="21.7265625" style="1" customWidth="1"/>
    <col min="769" max="769" width="12.26953125" style="1" hidden="1" customWidth="1"/>
    <col min="770" max="770" width="21.7265625" style="1" hidden="1" customWidth="1" outlineLevel="1"/>
    <col min="771" max="771" width="12.26953125" style="1" hidden="1" customWidth="1" outlineLevel="1"/>
    <col min="772" max="772" width="21.7265625" style="1" hidden="1" customWidth="1" outlineLevel="1"/>
    <col min="773" max="773" width="12.26953125" style="1" hidden="1" customWidth="1" outlineLevel="1"/>
    <col min="774" max="774" width="21.7265625" style="1" hidden="1" customWidth="1" outlineLevel="1"/>
    <col min="775" max="775" width="12.26953125" style="1" hidden="1" customWidth="1" outlineLevel="1"/>
    <col min="776" max="776" width="21.7265625" style="1" hidden="1" customWidth="1" outlineLevel="1"/>
    <col min="777" max="777" width="12.26953125" style="1" hidden="1" customWidth="1" outlineLevel="1"/>
    <col min="778" max="778" width="12.1796875" style="13" customWidth="1" collapsed="1"/>
    <col min="779" max="779" width="21.54296875" style="1" bestFit="1" customWidth="1"/>
    <col min="780" max="780" width="18" style="1" hidden="1" customWidth="1"/>
    <col min="781" max="781" width="13.1796875" style="1" hidden="1" customWidth="1"/>
    <col min="782" max="782" width="21.54296875" style="1" hidden="1" customWidth="1" outlineLevel="1"/>
    <col min="783" max="783" width="16.7265625" style="1" hidden="1" customWidth="1" outlineLevel="1"/>
    <col min="784" max="784" width="12.26953125" style="1" hidden="1" customWidth="1" outlineLevel="1"/>
    <col min="785" max="785" width="15.453125" style="1" hidden="1" customWidth="1" outlineLevel="1"/>
    <col min="786" max="786" width="16.7265625" style="1" hidden="1" customWidth="1" outlineLevel="1"/>
    <col min="787" max="787" width="12.26953125" style="1" hidden="1" customWidth="1" outlineLevel="1"/>
    <col min="788" max="788" width="15.54296875" style="1" hidden="1" customWidth="1" outlineLevel="1"/>
    <col min="789" max="789" width="16.7265625" style="1" hidden="1" customWidth="1" outlineLevel="1"/>
    <col min="790" max="790" width="12.26953125" style="1" hidden="1" customWidth="1" outlineLevel="1"/>
    <col min="791" max="791" width="16" style="1" hidden="1" customWidth="1" outlineLevel="1"/>
    <col min="792" max="792" width="16.7265625" style="1" hidden="1" customWidth="1" outlineLevel="1"/>
    <col min="793" max="793" width="12.26953125" style="1" hidden="1" customWidth="1" outlineLevel="1"/>
    <col min="794" max="794" width="10.7265625" style="17" customWidth="1" collapsed="1"/>
    <col min="795" max="795" width="57.453125" style="12" customWidth="1"/>
    <col min="796" max="796" width="16" style="27" hidden="1" customWidth="1"/>
    <col min="797" max="797" width="16.81640625" style="27" hidden="1" customWidth="1"/>
    <col min="798" max="798" width="57.453125" style="1" hidden="1" customWidth="1" outlineLevel="1"/>
    <col min="799" max="799" width="16" style="27" hidden="1" customWidth="1" outlineLevel="1"/>
    <col min="800" max="800" width="16.81640625" style="27" hidden="1" customWidth="1" outlineLevel="1"/>
    <col min="801" max="801" width="57.453125" style="1" hidden="1" customWidth="1" outlineLevel="1"/>
    <col min="802" max="802" width="16" style="27" hidden="1" customWidth="1" outlineLevel="1"/>
    <col min="803" max="803" width="16.81640625" style="27" hidden="1" customWidth="1" outlineLevel="1"/>
    <col min="804" max="804" width="57.453125" style="1" hidden="1" customWidth="1" outlineLevel="1"/>
    <col min="805" max="805" width="16" style="27" hidden="1" customWidth="1" outlineLevel="1"/>
    <col min="806" max="806" width="16.81640625" style="27" hidden="1" customWidth="1" outlineLevel="1"/>
    <col min="807" max="807" width="57.453125" style="1" hidden="1" customWidth="1" outlineLevel="1"/>
    <col min="808" max="808" width="16" style="27" hidden="1" customWidth="1" outlineLevel="1"/>
    <col min="809" max="809" width="16.81640625" style="27" hidden="1" customWidth="1" outlineLevel="1"/>
    <col min="810" max="810" width="13.1796875" style="13" customWidth="1" collapsed="1"/>
    <col min="811" max="811" width="57.453125" style="1" hidden="1" customWidth="1" outlineLevel="1"/>
    <col min="812" max="812" width="16" style="27" hidden="1" customWidth="1" outlineLevel="1"/>
    <col min="813" max="813" width="16.81640625" style="27" hidden="1" customWidth="1" outlineLevel="1"/>
    <col min="814" max="814" width="57.453125" style="1" hidden="1" customWidth="1" outlineLevel="1"/>
    <col min="815" max="815" width="16" style="27" hidden="1" customWidth="1" outlineLevel="1"/>
    <col min="816" max="816" width="16.81640625" style="27" hidden="1" customWidth="1" outlineLevel="1"/>
    <col min="817" max="817" width="57.453125" style="1" hidden="1" customWidth="1" outlineLevel="1"/>
    <col min="818" max="818" width="16" style="27" hidden="1" customWidth="1" outlineLevel="1"/>
    <col min="819" max="819" width="16.81640625" style="27" hidden="1" customWidth="1" outlineLevel="1"/>
    <col min="820" max="820" width="57.453125" style="1" hidden="1" customWidth="1" outlineLevel="1"/>
    <col min="821" max="821" width="16" style="27" hidden="1" customWidth="1" outlineLevel="1"/>
    <col min="822" max="822" width="16.81640625" style="27" hidden="1" customWidth="1" outlineLevel="1"/>
    <col min="823" max="823" width="57.453125" style="1" hidden="1" customWidth="1" outlineLevel="1"/>
    <col min="824" max="824" width="16" style="27" hidden="1" customWidth="1" outlineLevel="1"/>
    <col min="825" max="825" width="16.81640625" style="27" hidden="1" customWidth="1" outlineLevel="1"/>
    <col min="826" max="826" width="13.1796875" style="13" customWidth="1" collapsed="1"/>
    <col min="827" max="827" width="24.90625" style="58" bestFit="1" customWidth="1"/>
    <col min="828" max="828" width="23.81640625" style="58" bestFit="1" customWidth="1"/>
    <col min="829" max="829" width="13.1796875" style="58" customWidth="1"/>
    <col min="830" max="830" width="17.26953125" style="58" bestFit="1" customWidth="1"/>
    <col min="831" max="831" width="13.1796875" style="58" hidden="1" customWidth="1"/>
    <col min="832" max="832" width="24.36328125" style="58" hidden="1" customWidth="1" outlineLevel="1"/>
    <col min="833" max="833" width="23.81640625" style="58" hidden="1" customWidth="1" outlineLevel="1"/>
    <col min="834" max="834" width="13.1796875" style="58" hidden="1" customWidth="1" outlineLevel="1"/>
    <col min="835" max="835" width="17.26953125" style="58" hidden="1" customWidth="1" outlineLevel="1"/>
    <col min="836" max="836" width="13.1796875" style="58" hidden="1" customWidth="1" outlineLevel="1"/>
    <col min="837" max="837" width="24.36328125" style="58" hidden="1" customWidth="1" outlineLevel="1"/>
    <col min="838" max="838" width="23.81640625" style="58" hidden="1" customWidth="1" outlineLevel="1"/>
    <col min="839" max="839" width="13.1796875" style="58" hidden="1" customWidth="1" outlineLevel="1"/>
    <col min="840" max="840" width="17.26953125" style="58" hidden="1" customWidth="1" outlineLevel="1"/>
    <col min="841" max="841" width="13.1796875" style="58" hidden="1" customWidth="1" outlineLevel="1"/>
    <col min="842" max="842" width="24.36328125" style="58" hidden="1" customWidth="1" outlineLevel="1"/>
    <col min="843" max="843" width="23.81640625" style="58" hidden="1" customWidth="1" outlineLevel="1"/>
    <col min="844" max="844" width="13.1796875" style="58" hidden="1" customWidth="1" outlineLevel="1"/>
    <col min="845" max="845" width="17.26953125" style="58" hidden="1" customWidth="1" outlineLevel="1"/>
    <col min="846" max="846" width="13.1796875" style="58" hidden="1" customWidth="1" outlineLevel="1"/>
    <col min="847" max="847" width="17.7265625" style="58" hidden="1" customWidth="1" outlineLevel="1"/>
    <col min="848" max="848" width="23.81640625" style="58" hidden="1" customWidth="1" outlineLevel="1"/>
    <col min="849" max="849" width="13.1796875" style="58" hidden="1" customWidth="1" outlineLevel="1"/>
    <col min="850" max="850" width="17.26953125" style="58" hidden="1" customWidth="1" outlineLevel="1"/>
    <col min="851" max="851" width="11.81640625" style="58" hidden="1" customWidth="1" outlineLevel="1"/>
    <col min="852" max="852" width="12.81640625" style="21" customWidth="1" collapsed="1"/>
    <col min="853" max="853" width="62" style="40" customWidth="1"/>
    <col min="854" max="854" width="49.54296875" style="1" bestFit="1" customWidth="1"/>
    <col min="855" max="855" width="19.54296875" style="1" hidden="1" customWidth="1"/>
    <col min="856" max="856" width="37.7265625" style="12" customWidth="1"/>
    <col min="857" max="857" width="22.1796875" style="27" bestFit="1" customWidth="1"/>
    <col min="858" max="858" width="11.81640625" style="27" hidden="1" customWidth="1"/>
    <col min="859" max="859" width="15.81640625" style="1" hidden="1" customWidth="1"/>
    <col min="860" max="861" width="37.7265625" style="1" hidden="1" customWidth="1" outlineLevel="1"/>
    <col min="862" max="862" width="11.81640625" style="1" hidden="1" customWidth="1" outlineLevel="1"/>
    <col min="863" max="863" width="15.81640625" style="1" hidden="1" customWidth="1" outlineLevel="1"/>
    <col min="864" max="864" width="37.7265625" style="1" hidden="1" customWidth="1" outlineLevel="1"/>
    <col min="865" max="865" width="17.54296875" style="1" hidden="1" customWidth="1" outlineLevel="1"/>
    <col min="866" max="866" width="12.26953125" style="1" hidden="1" customWidth="1" outlineLevel="1"/>
    <col min="867" max="867" width="17" style="1" hidden="1" customWidth="1" outlineLevel="1"/>
    <col min="868" max="868" width="28.81640625" style="1" hidden="1" customWidth="1" outlineLevel="1"/>
    <col min="869" max="869" width="17.54296875" style="1" hidden="1" customWidth="1" outlineLevel="1"/>
    <col min="870" max="870" width="11.81640625" style="1" hidden="1" customWidth="1" outlineLevel="1"/>
    <col min="871" max="871" width="15.81640625" style="1" hidden="1" customWidth="1" outlineLevel="1"/>
    <col min="872" max="872" width="28.81640625" style="1" hidden="1" customWidth="1" outlineLevel="1"/>
    <col min="873" max="873" width="37.7265625" style="1" hidden="1" customWidth="1" outlineLevel="1"/>
    <col min="874" max="874" width="11.81640625" style="1" hidden="1" customWidth="1" outlineLevel="1"/>
    <col min="875" max="875" width="15.81640625" style="1" hidden="1" customWidth="1" outlineLevel="1"/>
    <col min="876" max="876" width="28.81640625" style="1" hidden="1" customWidth="1" outlineLevel="1"/>
    <col min="877" max="877" width="37.7265625" style="1" hidden="1" customWidth="1" outlineLevel="1"/>
    <col min="878" max="878" width="11.81640625" style="1" hidden="1" customWidth="1" outlineLevel="1"/>
    <col min="879" max="879" width="15.81640625" style="1" hidden="1" customWidth="1" outlineLevel="1"/>
    <col min="880" max="880" width="28.81640625" style="1" hidden="1" customWidth="1" outlineLevel="1"/>
    <col min="881" max="881" width="37.7265625" style="1" hidden="1" customWidth="1" outlineLevel="1"/>
    <col min="882" max="882" width="11.81640625" style="1" hidden="1" customWidth="1" outlineLevel="1"/>
    <col min="883" max="883" width="15.81640625" style="1" hidden="1" customWidth="1" outlineLevel="1"/>
    <col min="884" max="884" width="28.81640625" style="1" hidden="1" customWidth="1" outlineLevel="1"/>
    <col min="885" max="885" width="37.7265625" style="1" hidden="1" customWidth="1" outlineLevel="1"/>
    <col min="886" max="886" width="11.81640625" style="1" hidden="1" customWidth="1" outlineLevel="1"/>
    <col min="887" max="887" width="15.81640625" style="1" hidden="1" customWidth="1" outlineLevel="1"/>
    <col min="888" max="888" width="28.81640625" style="1" hidden="1" customWidth="1" outlineLevel="1"/>
    <col min="889" max="889" width="37.7265625" style="1" hidden="1" customWidth="1" outlineLevel="1"/>
    <col min="890" max="890" width="11.81640625" style="1" hidden="1" customWidth="1" outlineLevel="1"/>
    <col min="891" max="891" width="15.81640625" style="1" hidden="1" customWidth="1" outlineLevel="1"/>
    <col min="892" max="892" width="28.81640625" style="1" hidden="1" customWidth="1" outlineLevel="1"/>
    <col min="893" max="893" width="37.7265625" style="1" hidden="1" customWidth="1" outlineLevel="1"/>
    <col min="894" max="894" width="11.81640625" style="1" hidden="1" customWidth="1" outlineLevel="1"/>
    <col min="895" max="895" width="15.81640625" style="1" hidden="1" customWidth="1" outlineLevel="1"/>
    <col min="896" max="896" width="12.81640625" style="21" customWidth="1" collapsed="1"/>
    <col min="897" max="897" width="23" style="1" hidden="1" customWidth="1"/>
    <col min="898" max="898" width="27.7265625" style="1" hidden="1" customWidth="1"/>
    <col min="899" max="899" width="15.453125" style="1" hidden="1" customWidth="1"/>
    <col min="900" max="900" width="35" style="1" hidden="1" customWidth="1"/>
    <col min="901" max="901" width="39.26953125" style="1" hidden="1" customWidth="1"/>
    <col min="902" max="902" width="16.1796875" style="1" hidden="1" customWidth="1"/>
    <col min="903" max="903" width="24.81640625" style="1" hidden="1" customWidth="1"/>
    <col min="904" max="904" width="36.81640625" style="1" hidden="1" customWidth="1"/>
    <col min="905" max="905" width="40" style="1" hidden="1" customWidth="1"/>
    <col min="906" max="16384" width="9.1796875" style="1"/>
  </cols>
  <sheetData>
    <row r="1" spans="1:905" s="3" customFormat="1" ht="45" x14ac:dyDescent="0.5">
      <c r="A1" s="7" t="s">
        <v>133</v>
      </c>
      <c r="B1" s="7"/>
      <c r="C1" s="7"/>
      <c r="D1" s="7"/>
      <c r="E1" s="7"/>
      <c r="F1" s="7"/>
      <c r="G1" s="7"/>
      <c r="X1" s="22" t="s">
        <v>140</v>
      </c>
      <c r="Y1" s="25"/>
      <c r="Z1" s="25"/>
      <c r="AA1" s="25"/>
      <c r="AB1" s="25"/>
      <c r="AG1" s="4"/>
      <c r="AP1" s="8"/>
      <c r="AQ1" s="10" t="s">
        <v>383</v>
      </c>
      <c r="AR1" s="28"/>
      <c r="AS1" s="29"/>
      <c r="AT1" s="10" t="s">
        <v>1622</v>
      </c>
      <c r="BX1" s="4"/>
      <c r="CA1" s="53"/>
      <c r="DE1" s="4"/>
      <c r="DH1" s="38"/>
      <c r="EG1" s="4"/>
      <c r="EJ1" s="38"/>
      <c r="FI1" s="4"/>
      <c r="FL1" s="38"/>
      <c r="GK1" s="4"/>
      <c r="GN1" s="15"/>
      <c r="HN1" s="4"/>
      <c r="HQ1" s="38"/>
      <c r="IP1" s="4"/>
      <c r="IS1" s="38"/>
      <c r="JR1" s="4"/>
      <c r="JU1" s="38"/>
      <c r="KT1" s="4"/>
      <c r="KW1" s="38"/>
      <c r="LV1" s="4"/>
      <c r="LY1" s="15"/>
      <c r="MY1" s="4"/>
      <c r="NB1" s="38"/>
      <c r="OA1" s="4"/>
      <c r="OD1" s="38"/>
      <c r="PC1" s="4"/>
      <c r="PF1" s="38"/>
      <c r="QE1" s="4"/>
      <c r="QH1" s="38"/>
      <c r="RG1" s="4"/>
      <c r="RJ1" s="38"/>
      <c r="SI1" s="4"/>
      <c r="SL1" s="38"/>
      <c r="TK1" s="4"/>
      <c r="TN1" s="38"/>
      <c r="UM1" s="4"/>
      <c r="UP1" s="38"/>
      <c r="VO1" s="4"/>
      <c r="VR1" s="38"/>
      <c r="WQ1" s="4"/>
      <c r="WT1" s="15"/>
      <c r="WU1" s="18" t="s">
        <v>1216</v>
      </c>
      <c r="WV1" s="26"/>
      <c r="WW1" s="26"/>
      <c r="WX1" s="26"/>
      <c r="XD1" s="26"/>
      <c r="XE1" s="26"/>
      <c r="XF1" s="26"/>
      <c r="XG1" s="26"/>
      <c r="XM1" s="26"/>
      <c r="XN1" s="26"/>
      <c r="XO1" s="26"/>
      <c r="XP1" s="26"/>
      <c r="XV1" s="26"/>
      <c r="XW1" s="26"/>
      <c r="XX1" s="26"/>
      <c r="XY1" s="26"/>
      <c r="YE1" s="26"/>
      <c r="YF1" s="26"/>
      <c r="YG1" s="26"/>
      <c r="YH1" s="26"/>
      <c r="YN1" s="15"/>
      <c r="YO1" s="26"/>
      <c r="YP1" s="26"/>
      <c r="YQ1" s="26"/>
      <c r="YR1" s="26"/>
      <c r="YX1" s="26"/>
      <c r="YY1" s="26"/>
      <c r="YZ1" s="26"/>
      <c r="ZA1" s="26"/>
      <c r="ZG1" s="26"/>
      <c r="ZH1" s="26"/>
      <c r="ZI1" s="26"/>
      <c r="ZJ1" s="26"/>
      <c r="ZP1" s="26"/>
      <c r="ZQ1" s="26"/>
      <c r="ZR1" s="26"/>
      <c r="ZS1" s="26"/>
      <c r="ZY1" s="26"/>
      <c r="ZZ1" s="26"/>
      <c r="AAA1" s="26"/>
      <c r="AAB1" s="26"/>
      <c r="AAH1" s="15"/>
      <c r="AAI1" s="18" t="s">
        <v>134</v>
      </c>
      <c r="AAL1" s="50"/>
      <c r="AAM1" s="6"/>
      <c r="ABF1" s="15"/>
      <c r="ABQ1" s="15"/>
      <c r="ACB1" s="15"/>
      <c r="ACC1" s="6"/>
      <c r="ACD1" s="6"/>
      <c r="ACM1" s="15"/>
      <c r="ACN1" s="6"/>
      <c r="ACO1" s="6"/>
      <c r="ACX1" s="15"/>
      <c r="ACY1" s="6"/>
      <c r="ACZ1" s="6"/>
      <c r="ADA1" s="6"/>
      <c r="ADN1" s="16"/>
      <c r="ADO1" s="18" t="s">
        <v>135</v>
      </c>
      <c r="ADP1" s="26"/>
      <c r="ADQ1" s="26"/>
      <c r="ADS1" s="26"/>
      <c r="ADT1" s="26"/>
      <c r="ADV1" s="26"/>
      <c r="ADW1" s="26"/>
      <c r="ADY1" s="26"/>
      <c r="ADZ1" s="26"/>
      <c r="AEB1" s="26"/>
      <c r="AEC1" s="26"/>
      <c r="AED1" s="15"/>
      <c r="AEF1" s="26"/>
      <c r="AEG1" s="26"/>
      <c r="AEI1" s="26"/>
      <c r="AEJ1" s="26"/>
      <c r="AEL1" s="26"/>
      <c r="AEM1" s="26"/>
      <c r="AEO1" s="26"/>
      <c r="AEP1" s="26"/>
      <c r="AER1" s="26"/>
      <c r="AES1" s="26"/>
      <c r="AET1" s="15"/>
      <c r="AEU1" s="25"/>
      <c r="AEV1" s="25"/>
      <c r="AEW1" s="25"/>
      <c r="AEX1" s="25"/>
      <c r="AEY1" s="25"/>
      <c r="AEZ1" s="25"/>
      <c r="AFA1" s="25"/>
      <c r="AFB1" s="25"/>
      <c r="AFC1" s="25"/>
      <c r="AFD1" s="25"/>
      <c r="AFE1" s="25"/>
      <c r="AFF1" s="25"/>
      <c r="AFG1" s="25"/>
      <c r="AFH1" s="25"/>
      <c r="AFI1" s="25"/>
      <c r="AFJ1" s="25"/>
      <c r="AFK1" s="25"/>
      <c r="AFL1" s="25"/>
      <c r="AFM1" s="25"/>
      <c r="AFN1" s="25"/>
      <c r="AFO1" s="25"/>
      <c r="AFP1" s="25"/>
      <c r="AFQ1" s="25"/>
      <c r="AFR1" s="25"/>
      <c r="AFS1" s="25"/>
      <c r="AFT1" s="19"/>
      <c r="AFU1" s="38"/>
      <c r="AFX1" s="18" t="s">
        <v>450</v>
      </c>
      <c r="AFY1" s="26"/>
      <c r="AFZ1" s="26"/>
      <c r="AHL1" s="19"/>
    </row>
    <row r="2" spans="1:905" s="5" customFormat="1" ht="58" x14ac:dyDescent="0.35">
      <c r="A2" s="5" t="s">
        <v>0</v>
      </c>
      <c r="C2" s="5" t="s">
        <v>364</v>
      </c>
      <c r="D2" s="5" t="s">
        <v>1177</v>
      </c>
      <c r="E2" s="5" t="s">
        <v>364</v>
      </c>
      <c r="F2" s="5" t="s">
        <v>364</v>
      </c>
      <c r="G2" s="5" t="s">
        <v>364</v>
      </c>
      <c r="H2" s="5" t="s">
        <v>1</v>
      </c>
      <c r="I2" s="5" t="s">
        <v>472</v>
      </c>
      <c r="J2" s="5" t="s">
        <v>364</v>
      </c>
      <c r="K2" s="5" t="s">
        <v>364</v>
      </c>
      <c r="L2" s="5" t="s">
        <v>364</v>
      </c>
      <c r="M2" s="5" t="s">
        <v>473</v>
      </c>
      <c r="N2" s="5" t="s">
        <v>364</v>
      </c>
      <c r="O2" s="5" t="s">
        <v>364</v>
      </c>
      <c r="P2" s="5" t="s">
        <v>2</v>
      </c>
      <c r="Q2" s="5" t="s">
        <v>364</v>
      </c>
      <c r="R2" s="5" t="s">
        <v>364</v>
      </c>
      <c r="S2" s="5" t="s">
        <v>603</v>
      </c>
      <c r="T2" s="5" t="s">
        <v>830</v>
      </c>
      <c r="U2" s="5" t="s">
        <v>364</v>
      </c>
      <c r="V2" s="5" t="s">
        <v>364</v>
      </c>
      <c r="W2" s="5" t="s">
        <v>487</v>
      </c>
      <c r="X2" s="5" t="s">
        <v>3</v>
      </c>
      <c r="Y2" s="5" t="s">
        <v>364</v>
      </c>
      <c r="Z2" s="5" t="s">
        <v>364</v>
      </c>
      <c r="AA2" s="5" t="s">
        <v>364</v>
      </c>
      <c r="AB2" s="5" t="s">
        <v>364</v>
      </c>
      <c r="AC2" s="5" t="s">
        <v>4</v>
      </c>
      <c r="AD2" s="5" t="s">
        <v>364</v>
      </c>
      <c r="AE2" s="5" t="s">
        <v>5</v>
      </c>
      <c r="AF2" s="5" t="s">
        <v>364</v>
      </c>
      <c r="AG2" s="2" t="s">
        <v>6</v>
      </c>
      <c r="AH2" s="5" t="s">
        <v>366</v>
      </c>
      <c r="AI2" s="5" t="s">
        <v>364</v>
      </c>
      <c r="AJ2" s="5" t="s">
        <v>1182</v>
      </c>
      <c r="AK2" s="5" t="s">
        <v>364</v>
      </c>
      <c r="AL2" s="5" t="s">
        <v>1183</v>
      </c>
      <c r="AM2" s="5" t="s">
        <v>364</v>
      </c>
      <c r="AN2" s="5" t="s">
        <v>1184</v>
      </c>
      <c r="AO2" s="5" t="s">
        <v>364</v>
      </c>
      <c r="AP2" s="8" t="s">
        <v>1181</v>
      </c>
      <c r="AQ2" s="11" t="s">
        <v>384</v>
      </c>
      <c r="AR2" s="5" t="s">
        <v>364</v>
      </c>
      <c r="AS2" s="30" t="s">
        <v>364</v>
      </c>
      <c r="AT2" s="11" t="s">
        <v>7</v>
      </c>
      <c r="AU2" s="5" t="s">
        <v>8</v>
      </c>
      <c r="AV2" s="5" t="s">
        <v>364</v>
      </c>
      <c r="AW2" s="5" t="s">
        <v>364</v>
      </c>
      <c r="AX2" s="5" t="s">
        <v>364</v>
      </c>
      <c r="AY2" s="5" t="s">
        <v>1185</v>
      </c>
      <c r="AZ2" s="5" t="s">
        <v>364</v>
      </c>
      <c r="BA2" s="5" t="s">
        <v>364</v>
      </c>
      <c r="BB2" s="5" t="s">
        <v>364</v>
      </c>
      <c r="BC2" s="5" t="s">
        <v>364</v>
      </c>
      <c r="BD2" s="5" t="s">
        <v>1186</v>
      </c>
      <c r="BE2" s="5" t="s">
        <v>364</v>
      </c>
      <c r="BF2" s="5" t="s">
        <v>364</v>
      </c>
      <c r="BG2" s="5" t="s">
        <v>364</v>
      </c>
      <c r="BH2" s="5" t="s">
        <v>364</v>
      </c>
      <c r="BI2" s="5" t="s">
        <v>965</v>
      </c>
      <c r="BJ2" s="5" t="s">
        <v>1412</v>
      </c>
      <c r="BK2" s="5" t="s">
        <v>1413</v>
      </c>
      <c r="BL2" s="5" t="s">
        <v>966</v>
      </c>
      <c r="BM2" s="5" t="s">
        <v>1414</v>
      </c>
      <c r="BN2" s="5" t="s">
        <v>1415</v>
      </c>
      <c r="BO2" s="5" t="s">
        <v>967</v>
      </c>
      <c r="BP2" s="5" t="s">
        <v>1416</v>
      </c>
      <c r="BQ2" s="5" t="s">
        <v>1417</v>
      </c>
      <c r="BR2" s="5" t="s">
        <v>968</v>
      </c>
      <c r="BS2" s="5" t="s">
        <v>1418</v>
      </c>
      <c r="BT2" s="5" t="s">
        <v>1420</v>
      </c>
      <c r="BU2" s="5" t="s">
        <v>969</v>
      </c>
      <c r="BV2" s="5" t="s">
        <v>1422</v>
      </c>
      <c r="BW2" s="5" t="s">
        <v>1425</v>
      </c>
      <c r="BX2" s="2" t="s">
        <v>970</v>
      </c>
      <c r="BY2" s="5" t="s">
        <v>411</v>
      </c>
      <c r="BZ2" s="5" t="s">
        <v>412</v>
      </c>
      <c r="CA2" s="41" t="s">
        <v>9</v>
      </c>
      <c r="CB2" s="5" t="s">
        <v>10</v>
      </c>
      <c r="CC2" s="5" t="s">
        <v>364</v>
      </c>
      <c r="CD2" s="5" t="s">
        <v>364</v>
      </c>
      <c r="CE2" s="5" t="s">
        <v>364</v>
      </c>
      <c r="CF2" s="5" t="s">
        <v>1196</v>
      </c>
      <c r="CG2" s="5" t="s">
        <v>364</v>
      </c>
      <c r="CH2" s="5" t="s">
        <v>364</v>
      </c>
      <c r="CI2" s="5" t="s">
        <v>364</v>
      </c>
      <c r="CJ2" s="5" t="s">
        <v>364</v>
      </c>
      <c r="CK2" s="5" t="s">
        <v>1197</v>
      </c>
      <c r="CL2" s="5" t="s">
        <v>364</v>
      </c>
      <c r="CM2" s="5" t="s">
        <v>364</v>
      </c>
      <c r="CN2" s="5" t="s">
        <v>364</v>
      </c>
      <c r="CO2" s="5" t="s">
        <v>364</v>
      </c>
      <c r="CP2" s="5" t="s">
        <v>971</v>
      </c>
      <c r="CQ2" s="5" t="s">
        <v>1412</v>
      </c>
      <c r="CR2" s="5" t="s">
        <v>1413</v>
      </c>
      <c r="CS2" s="5" t="s">
        <v>972</v>
      </c>
      <c r="CT2" s="5" t="s">
        <v>1414</v>
      </c>
      <c r="CU2" s="5" t="s">
        <v>1415</v>
      </c>
      <c r="CV2" s="5" t="s">
        <v>973</v>
      </c>
      <c r="CW2" s="5" t="s">
        <v>1416</v>
      </c>
      <c r="CX2" s="5" t="s">
        <v>1417</v>
      </c>
      <c r="CY2" s="5" t="s">
        <v>974</v>
      </c>
      <c r="CZ2" s="5" t="s">
        <v>1418</v>
      </c>
      <c r="DA2" s="5" t="s">
        <v>1420</v>
      </c>
      <c r="DB2" s="5" t="s">
        <v>975</v>
      </c>
      <c r="DC2" s="5" t="s">
        <v>1422</v>
      </c>
      <c r="DD2" s="5" t="s">
        <v>1425</v>
      </c>
      <c r="DE2" s="2" t="s">
        <v>970</v>
      </c>
      <c r="DF2" s="5" t="s">
        <v>413</v>
      </c>
      <c r="DG2" s="5" t="s">
        <v>414</v>
      </c>
      <c r="DH2" s="51" t="s">
        <v>11</v>
      </c>
      <c r="DI2" s="5" t="s">
        <v>12</v>
      </c>
      <c r="DJ2" s="5" t="s">
        <v>364</v>
      </c>
      <c r="DK2" s="5" t="s">
        <v>364</v>
      </c>
      <c r="DL2" s="5" t="s">
        <v>364</v>
      </c>
      <c r="DM2" s="5" t="s">
        <v>13</v>
      </c>
      <c r="DN2" s="5" t="s">
        <v>364</v>
      </c>
      <c r="DO2" s="5" t="s">
        <v>364</v>
      </c>
      <c r="DP2" s="5" t="s">
        <v>364</v>
      </c>
      <c r="DQ2" s="5" t="s">
        <v>364</v>
      </c>
      <c r="DR2" s="5" t="s">
        <v>985</v>
      </c>
      <c r="DS2" s="5" t="s">
        <v>1412</v>
      </c>
      <c r="DT2" s="5" t="s">
        <v>1413</v>
      </c>
      <c r="DU2" s="5" t="s">
        <v>986</v>
      </c>
      <c r="DV2" s="5" t="s">
        <v>1414</v>
      </c>
      <c r="DW2" s="5" t="s">
        <v>1415</v>
      </c>
      <c r="DX2" s="5" t="s">
        <v>987</v>
      </c>
      <c r="DY2" s="5" t="s">
        <v>1414</v>
      </c>
      <c r="DZ2" s="5" t="s">
        <v>1415</v>
      </c>
      <c r="EA2" s="5" t="s">
        <v>988</v>
      </c>
      <c r="EB2" s="5" t="s">
        <v>1418</v>
      </c>
      <c r="EC2" s="5" t="s">
        <v>1420</v>
      </c>
      <c r="ED2" s="5" t="s">
        <v>989</v>
      </c>
      <c r="EE2" s="5" t="s">
        <v>1422</v>
      </c>
      <c r="EF2" s="5" t="s">
        <v>1425</v>
      </c>
      <c r="EG2" s="2" t="s">
        <v>970</v>
      </c>
      <c r="EH2" s="5" t="s">
        <v>14</v>
      </c>
      <c r="EI2" s="5" t="s">
        <v>15</v>
      </c>
      <c r="EJ2" s="51" t="s">
        <v>16</v>
      </c>
      <c r="EK2" s="5" t="s">
        <v>17</v>
      </c>
      <c r="EL2" s="5" t="s">
        <v>364</v>
      </c>
      <c r="EM2" s="5" t="s">
        <v>364</v>
      </c>
      <c r="EN2" s="5" t="s">
        <v>364</v>
      </c>
      <c r="EO2" s="5" t="s">
        <v>18</v>
      </c>
      <c r="EP2" s="5" t="s">
        <v>364</v>
      </c>
      <c r="EQ2" s="5" t="s">
        <v>364</v>
      </c>
      <c r="ER2" s="5" t="s">
        <v>364</v>
      </c>
      <c r="ES2" s="5" t="s">
        <v>364</v>
      </c>
      <c r="ET2" s="5" t="s">
        <v>991</v>
      </c>
      <c r="EU2" s="5" t="s">
        <v>1412</v>
      </c>
      <c r="EV2" s="5" t="s">
        <v>1413</v>
      </c>
      <c r="EW2" s="5" t="s">
        <v>992</v>
      </c>
      <c r="EX2" s="5" t="s">
        <v>1414</v>
      </c>
      <c r="EY2" s="5" t="s">
        <v>1415</v>
      </c>
      <c r="EZ2" s="5" t="s">
        <v>993</v>
      </c>
      <c r="FA2" s="5" t="s">
        <v>1416</v>
      </c>
      <c r="FB2" s="5" t="s">
        <v>1417</v>
      </c>
      <c r="FC2" s="5" t="s">
        <v>994</v>
      </c>
      <c r="FD2" s="5" t="s">
        <v>1418</v>
      </c>
      <c r="FE2" s="5" t="s">
        <v>1420</v>
      </c>
      <c r="FF2" s="5" t="s">
        <v>995</v>
      </c>
      <c r="FG2" s="5" t="s">
        <v>1422</v>
      </c>
      <c r="FH2" s="5" t="s">
        <v>1425</v>
      </c>
      <c r="FI2" s="2" t="s">
        <v>970</v>
      </c>
      <c r="FJ2" s="5" t="s">
        <v>19</v>
      </c>
      <c r="FK2" s="5" t="s">
        <v>20</v>
      </c>
      <c r="FL2" s="51" t="s">
        <v>21</v>
      </c>
      <c r="FM2" s="5" t="s">
        <v>22</v>
      </c>
      <c r="FN2" s="5" t="s">
        <v>364</v>
      </c>
      <c r="FO2" s="5" t="s">
        <v>364</v>
      </c>
      <c r="FP2" s="5" t="s">
        <v>364</v>
      </c>
      <c r="FQ2" s="5" t="s">
        <v>23</v>
      </c>
      <c r="FR2" s="5" t="s">
        <v>364</v>
      </c>
      <c r="FS2" s="5" t="s">
        <v>364</v>
      </c>
      <c r="FT2" s="5" t="s">
        <v>364</v>
      </c>
      <c r="FU2" s="5" t="s">
        <v>364</v>
      </c>
      <c r="FV2" s="5" t="s">
        <v>1005</v>
      </c>
      <c r="FW2" s="5" t="s">
        <v>1412</v>
      </c>
      <c r="FX2" s="5" t="s">
        <v>1413</v>
      </c>
      <c r="FY2" s="5" t="s">
        <v>1006</v>
      </c>
      <c r="FZ2" s="5" t="s">
        <v>1414</v>
      </c>
      <c r="GA2" s="5" t="s">
        <v>1415</v>
      </c>
      <c r="GB2" s="5" t="s">
        <v>1007</v>
      </c>
      <c r="GC2" s="5" t="s">
        <v>1416</v>
      </c>
      <c r="GD2" s="5" t="s">
        <v>1417</v>
      </c>
      <c r="GE2" s="5" t="s">
        <v>1008</v>
      </c>
      <c r="GF2" s="5" t="s">
        <v>1418</v>
      </c>
      <c r="GG2" s="5" t="s">
        <v>1420</v>
      </c>
      <c r="GH2" s="5" t="s">
        <v>1009</v>
      </c>
      <c r="GI2" s="5" t="s">
        <v>1422</v>
      </c>
      <c r="GJ2" s="5" t="s">
        <v>1425</v>
      </c>
      <c r="GK2" s="2" t="s">
        <v>970</v>
      </c>
      <c r="GL2" s="5" t="s">
        <v>24</v>
      </c>
      <c r="GM2" s="5" t="s">
        <v>25</v>
      </c>
      <c r="GN2" s="2" t="s">
        <v>420</v>
      </c>
      <c r="GO2" s="5" t="s">
        <v>26</v>
      </c>
      <c r="GP2" s="5" t="s">
        <v>27</v>
      </c>
      <c r="GQ2" s="5" t="s">
        <v>364</v>
      </c>
      <c r="GR2" s="5" t="s">
        <v>364</v>
      </c>
      <c r="GS2" s="5" t="s">
        <v>364</v>
      </c>
      <c r="GT2" s="5" t="s">
        <v>28</v>
      </c>
      <c r="GU2" s="5" t="s">
        <v>364</v>
      </c>
      <c r="GV2" s="5" t="s">
        <v>364</v>
      </c>
      <c r="GW2" s="5" t="s">
        <v>364</v>
      </c>
      <c r="GX2" s="5" t="s">
        <v>364</v>
      </c>
      <c r="GY2" s="5" t="s">
        <v>1011</v>
      </c>
      <c r="GZ2" s="5" t="s">
        <v>1412</v>
      </c>
      <c r="HA2" s="5" t="s">
        <v>1413</v>
      </c>
      <c r="HB2" s="5" t="s">
        <v>1012</v>
      </c>
      <c r="HC2" s="5" t="s">
        <v>1414</v>
      </c>
      <c r="HD2" s="5" t="s">
        <v>1415</v>
      </c>
      <c r="HE2" s="5" t="s">
        <v>1013</v>
      </c>
      <c r="HF2" s="5" t="s">
        <v>1416</v>
      </c>
      <c r="HG2" s="5" t="s">
        <v>1417</v>
      </c>
      <c r="HH2" s="5" t="s">
        <v>1014</v>
      </c>
      <c r="HI2" s="5" t="s">
        <v>1418</v>
      </c>
      <c r="HJ2" s="5" t="s">
        <v>1420</v>
      </c>
      <c r="HK2" s="5" t="s">
        <v>1015</v>
      </c>
      <c r="HL2" s="5" t="s">
        <v>1422</v>
      </c>
      <c r="HM2" s="5" t="s">
        <v>1425</v>
      </c>
      <c r="HN2" s="2" t="s">
        <v>970</v>
      </c>
      <c r="HO2" s="5" t="s">
        <v>29</v>
      </c>
      <c r="HP2" s="5" t="s">
        <v>30</v>
      </c>
      <c r="HQ2" s="51" t="s">
        <v>31</v>
      </c>
      <c r="HR2" s="5" t="s">
        <v>32</v>
      </c>
      <c r="HS2" s="5" t="s">
        <v>364</v>
      </c>
      <c r="HT2" s="5" t="s">
        <v>364</v>
      </c>
      <c r="HU2" s="5" t="s">
        <v>364</v>
      </c>
      <c r="HV2" s="5" t="s">
        <v>33</v>
      </c>
      <c r="HW2" s="5" t="s">
        <v>364</v>
      </c>
      <c r="HX2" s="5" t="s">
        <v>364</v>
      </c>
      <c r="HY2" s="5" t="s">
        <v>364</v>
      </c>
      <c r="HZ2" s="5" t="s">
        <v>364</v>
      </c>
      <c r="IA2" s="5" t="s">
        <v>1026</v>
      </c>
      <c r="IB2" s="5" t="s">
        <v>1412</v>
      </c>
      <c r="IC2" s="5" t="s">
        <v>1413</v>
      </c>
      <c r="ID2" s="5" t="s">
        <v>1027</v>
      </c>
      <c r="IE2" s="5" t="s">
        <v>1414</v>
      </c>
      <c r="IF2" s="5" t="s">
        <v>1415</v>
      </c>
      <c r="IG2" s="5" t="s">
        <v>1028</v>
      </c>
      <c r="IH2" s="5" t="s">
        <v>1416</v>
      </c>
      <c r="II2" s="5" t="s">
        <v>1417</v>
      </c>
      <c r="IJ2" s="5" t="s">
        <v>1029</v>
      </c>
      <c r="IK2" s="5" t="s">
        <v>1418</v>
      </c>
      <c r="IL2" s="5" t="s">
        <v>1420</v>
      </c>
      <c r="IM2" s="5" t="s">
        <v>1030</v>
      </c>
      <c r="IN2" s="5" t="s">
        <v>1422</v>
      </c>
      <c r="IO2" s="5" t="s">
        <v>1425</v>
      </c>
      <c r="IP2" s="2" t="s">
        <v>970</v>
      </c>
      <c r="IQ2" s="5" t="s">
        <v>34</v>
      </c>
      <c r="IR2" s="5" t="s">
        <v>35</v>
      </c>
      <c r="IS2" s="51" t="s">
        <v>36</v>
      </c>
      <c r="IT2" s="5" t="s">
        <v>37</v>
      </c>
      <c r="IU2" s="5" t="s">
        <v>364</v>
      </c>
      <c r="IV2" s="5" t="s">
        <v>364</v>
      </c>
      <c r="IW2" s="5" t="s">
        <v>364</v>
      </c>
      <c r="IX2" s="5" t="s">
        <v>38</v>
      </c>
      <c r="IY2" s="5" t="s">
        <v>364</v>
      </c>
      <c r="IZ2" s="5" t="s">
        <v>364</v>
      </c>
      <c r="JA2" s="5" t="s">
        <v>364</v>
      </c>
      <c r="JB2" s="5" t="s">
        <v>364</v>
      </c>
      <c r="JC2" s="5" t="s">
        <v>1031</v>
      </c>
      <c r="JD2" s="5" t="s">
        <v>1412</v>
      </c>
      <c r="JE2" s="5" t="s">
        <v>1413</v>
      </c>
      <c r="JF2" s="5" t="s">
        <v>1032</v>
      </c>
      <c r="JG2" s="5" t="s">
        <v>1414</v>
      </c>
      <c r="JH2" s="5" t="s">
        <v>1415</v>
      </c>
      <c r="JI2" s="5" t="s">
        <v>1033</v>
      </c>
      <c r="JJ2" s="5" t="s">
        <v>1416</v>
      </c>
      <c r="JK2" s="5" t="s">
        <v>1417</v>
      </c>
      <c r="JL2" s="5" t="s">
        <v>1034</v>
      </c>
      <c r="JM2" s="5" t="s">
        <v>1418</v>
      </c>
      <c r="JN2" s="5" t="s">
        <v>1420</v>
      </c>
      <c r="JO2" s="5" t="s">
        <v>1035</v>
      </c>
      <c r="JP2" s="5" t="s">
        <v>1422</v>
      </c>
      <c r="JQ2" s="5" t="s">
        <v>1425</v>
      </c>
      <c r="JR2" s="2" t="s">
        <v>970</v>
      </c>
      <c r="JS2" s="5" t="s">
        <v>39</v>
      </c>
      <c r="JT2" s="5" t="s">
        <v>40</v>
      </c>
      <c r="JU2" s="51" t="s">
        <v>41</v>
      </c>
      <c r="JV2" s="5" t="s">
        <v>42</v>
      </c>
      <c r="JW2" s="5" t="s">
        <v>364</v>
      </c>
      <c r="JX2" s="5" t="s">
        <v>364</v>
      </c>
      <c r="JY2" s="5" t="s">
        <v>364</v>
      </c>
      <c r="JZ2" s="5" t="s">
        <v>43</v>
      </c>
      <c r="KA2" s="5" t="s">
        <v>364</v>
      </c>
      <c r="KB2" s="5" t="s">
        <v>364</v>
      </c>
      <c r="KC2" s="5" t="s">
        <v>364</v>
      </c>
      <c r="KD2" s="5" t="s">
        <v>364</v>
      </c>
      <c r="KE2" s="5" t="s">
        <v>1045</v>
      </c>
      <c r="KF2" s="5" t="s">
        <v>1412</v>
      </c>
      <c r="KG2" s="5" t="s">
        <v>1413</v>
      </c>
      <c r="KH2" s="5" t="s">
        <v>1046</v>
      </c>
      <c r="KI2" s="5" t="s">
        <v>1414</v>
      </c>
      <c r="KJ2" s="5" t="s">
        <v>1415</v>
      </c>
      <c r="KK2" s="5" t="s">
        <v>1047</v>
      </c>
      <c r="KL2" s="5" t="s">
        <v>1416</v>
      </c>
      <c r="KM2" s="5" t="s">
        <v>1417</v>
      </c>
      <c r="KN2" s="5" t="s">
        <v>1048</v>
      </c>
      <c r="KO2" s="5" t="s">
        <v>1418</v>
      </c>
      <c r="KP2" s="5" t="s">
        <v>1420</v>
      </c>
      <c r="KQ2" s="5" t="s">
        <v>1049</v>
      </c>
      <c r="KR2" s="5" t="s">
        <v>1422</v>
      </c>
      <c r="KS2" s="5" t="s">
        <v>1425</v>
      </c>
      <c r="KT2" s="2" t="s">
        <v>970</v>
      </c>
      <c r="KU2" s="5" t="s">
        <v>44</v>
      </c>
      <c r="KV2" s="5" t="s">
        <v>45</v>
      </c>
      <c r="KW2" s="51" t="s">
        <v>46</v>
      </c>
      <c r="KX2" s="5" t="s">
        <v>47</v>
      </c>
      <c r="KY2" s="5" t="s">
        <v>364</v>
      </c>
      <c r="KZ2" s="5" t="s">
        <v>364</v>
      </c>
      <c r="LA2" s="5" t="s">
        <v>364</v>
      </c>
      <c r="LB2" s="5" t="s">
        <v>48</v>
      </c>
      <c r="LC2" s="5" t="s">
        <v>364</v>
      </c>
      <c r="LD2" s="5" t="s">
        <v>364</v>
      </c>
      <c r="LE2" s="5" t="s">
        <v>364</v>
      </c>
      <c r="LF2" s="5" t="s">
        <v>364</v>
      </c>
      <c r="LG2" s="5" t="s">
        <v>1051</v>
      </c>
      <c r="LH2" s="5" t="s">
        <v>1412</v>
      </c>
      <c r="LI2" s="5" t="s">
        <v>1413</v>
      </c>
      <c r="LJ2" s="5" t="s">
        <v>1052</v>
      </c>
      <c r="LK2" s="5" t="s">
        <v>1414</v>
      </c>
      <c r="LL2" s="5" t="s">
        <v>1415</v>
      </c>
      <c r="LM2" s="5" t="s">
        <v>1053</v>
      </c>
      <c r="LN2" s="5" t="s">
        <v>1416</v>
      </c>
      <c r="LO2" s="5" t="s">
        <v>1417</v>
      </c>
      <c r="LP2" s="5" t="s">
        <v>1054</v>
      </c>
      <c r="LQ2" s="5" t="s">
        <v>1418</v>
      </c>
      <c r="LR2" s="5" t="s">
        <v>1420</v>
      </c>
      <c r="LS2" s="5" t="s">
        <v>1055</v>
      </c>
      <c r="LT2" s="5" t="s">
        <v>1422</v>
      </c>
      <c r="LU2" s="5" t="s">
        <v>1425</v>
      </c>
      <c r="LV2" s="2" t="s">
        <v>970</v>
      </c>
      <c r="LW2" s="5" t="s">
        <v>49</v>
      </c>
      <c r="LX2" s="5" t="s">
        <v>50</v>
      </c>
      <c r="LY2" s="2" t="s">
        <v>117</v>
      </c>
      <c r="LZ2" s="5" t="s">
        <v>51</v>
      </c>
      <c r="MA2" s="5" t="s">
        <v>52</v>
      </c>
      <c r="MB2" s="5" t="s">
        <v>364</v>
      </c>
      <c r="MC2" s="5" t="s">
        <v>364</v>
      </c>
      <c r="MD2" s="5" t="s">
        <v>364</v>
      </c>
      <c r="ME2" s="5" t="s">
        <v>53</v>
      </c>
      <c r="MF2" s="5" t="s">
        <v>364</v>
      </c>
      <c r="MG2" s="5" t="s">
        <v>364</v>
      </c>
      <c r="MH2" s="5" t="s">
        <v>364</v>
      </c>
      <c r="MI2" s="5" t="s">
        <v>364</v>
      </c>
      <c r="MJ2" s="5" t="s">
        <v>1066</v>
      </c>
      <c r="MK2" s="5" t="s">
        <v>1412</v>
      </c>
      <c r="ML2" s="5" t="s">
        <v>1413</v>
      </c>
      <c r="MM2" s="5" t="s">
        <v>1067</v>
      </c>
      <c r="MN2" s="5" t="s">
        <v>1414</v>
      </c>
      <c r="MO2" s="5" t="s">
        <v>1415</v>
      </c>
      <c r="MP2" s="5" t="s">
        <v>1068</v>
      </c>
      <c r="MQ2" s="5" t="s">
        <v>1416</v>
      </c>
      <c r="MR2" s="5" t="s">
        <v>1417</v>
      </c>
      <c r="MS2" s="5" t="s">
        <v>1069</v>
      </c>
      <c r="MT2" s="5" t="s">
        <v>1418</v>
      </c>
      <c r="MU2" s="5" t="s">
        <v>1420</v>
      </c>
      <c r="MV2" s="5" t="s">
        <v>1070</v>
      </c>
      <c r="MW2" s="5" t="s">
        <v>1422</v>
      </c>
      <c r="MX2" s="5" t="s">
        <v>1425</v>
      </c>
      <c r="MY2" s="2" t="s">
        <v>970</v>
      </c>
      <c r="MZ2" s="5" t="s">
        <v>54</v>
      </c>
      <c r="NA2" s="5" t="s">
        <v>55</v>
      </c>
      <c r="NB2" s="51" t="s">
        <v>56</v>
      </c>
      <c r="NC2" s="5" t="s">
        <v>57</v>
      </c>
      <c r="ND2" s="5" t="s">
        <v>364</v>
      </c>
      <c r="NE2" s="5" t="s">
        <v>364</v>
      </c>
      <c r="NF2" s="5" t="s">
        <v>364</v>
      </c>
      <c r="NG2" s="5" t="s">
        <v>58</v>
      </c>
      <c r="NH2" s="5" t="s">
        <v>364</v>
      </c>
      <c r="NI2" s="5" t="s">
        <v>364</v>
      </c>
      <c r="NJ2" s="5" t="s">
        <v>364</v>
      </c>
      <c r="NK2" s="5" t="s">
        <v>364</v>
      </c>
      <c r="NL2" s="5" t="s">
        <v>1071</v>
      </c>
      <c r="NM2" s="5" t="s">
        <v>1412</v>
      </c>
      <c r="NN2" s="5" t="s">
        <v>1413</v>
      </c>
      <c r="NO2" s="5" t="s">
        <v>1072</v>
      </c>
      <c r="NP2" s="5" t="s">
        <v>1414</v>
      </c>
      <c r="NQ2" s="5" t="s">
        <v>1415</v>
      </c>
      <c r="NR2" s="5" t="s">
        <v>1073</v>
      </c>
      <c r="NS2" s="5" t="s">
        <v>1416</v>
      </c>
      <c r="NT2" s="5" t="s">
        <v>1417</v>
      </c>
      <c r="NU2" s="5" t="s">
        <v>1074</v>
      </c>
      <c r="NV2" s="5" t="s">
        <v>1418</v>
      </c>
      <c r="NW2" s="5" t="s">
        <v>1420</v>
      </c>
      <c r="NX2" s="5" t="s">
        <v>1075</v>
      </c>
      <c r="NY2" s="5" t="s">
        <v>1422</v>
      </c>
      <c r="NZ2" s="5" t="s">
        <v>1425</v>
      </c>
      <c r="OA2" s="2" t="s">
        <v>970</v>
      </c>
      <c r="OB2" s="5" t="s">
        <v>59</v>
      </c>
      <c r="OC2" s="5" t="s">
        <v>60</v>
      </c>
      <c r="OD2" s="51" t="s">
        <v>61</v>
      </c>
      <c r="OE2" s="5" t="s">
        <v>62</v>
      </c>
      <c r="OF2" s="5" t="s">
        <v>364</v>
      </c>
      <c r="OG2" s="5" t="s">
        <v>364</v>
      </c>
      <c r="OH2" s="5" t="s">
        <v>364</v>
      </c>
      <c r="OI2" s="5" t="s">
        <v>63</v>
      </c>
      <c r="OJ2" s="5" t="s">
        <v>364</v>
      </c>
      <c r="OK2" s="5" t="s">
        <v>364</v>
      </c>
      <c r="OL2" s="5" t="s">
        <v>364</v>
      </c>
      <c r="OM2" s="5" t="s">
        <v>364</v>
      </c>
      <c r="ON2" s="5" t="s">
        <v>1086</v>
      </c>
      <c r="OO2" s="5" t="s">
        <v>1412</v>
      </c>
      <c r="OP2" s="5" t="s">
        <v>1413</v>
      </c>
      <c r="OQ2" s="5" t="s">
        <v>1087</v>
      </c>
      <c r="OR2" s="5" t="s">
        <v>1414</v>
      </c>
      <c r="OS2" s="5" t="s">
        <v>1415</v>
      </c>
      <c r="OT2" s="5" t="s">
        <v>1088</v>
      </c>
      <c r="OU2" s="5" t="s">
        <v>1416</v>
      </c>
      <c r="OV2" s="5" t="s">
        <v>1417</v>
      </c>
      <c r="OW2" s="5" t="s">
        <v>1089</v>
      </c>
      <c r="OX2" s="5" t="s">
        <v>1418</v>
      </c>
      <c r="OY2" s="5" t="s">
        <v>1420</v>
      </c>
      <c r="OZ2" s="5" t="s">
        <v>1090</v>
      </c>
      <c r="PA2" s="5" t="s">
        <v>1422</v>
      </c>
      <c r="PB2" s="5" t="s">
        <v>1425</v>
      </c>
      <c r="PC2" s="2" t="s">
        <v>970</v>
      </c>
      <c r="PD2" s="5" t="s">
        <v>64</v>
      </c>
      <c r="PE2" s="5" t="s">
        <v>65</v>
      </c>
      <c r="PF2" s="51" t="s">
        <v>66</v>
      </c>
      <c r="PG2" s="5" t="s">
        <v>67</v>
      </c>
      <c r="PH2" s="5" t="s">
        <v>364</v>
      </c>
      <c r="PI2" s="5" t="s">
        <v>364</v>
      </c>
      <c r="PJ2" s="5" t="s">
        <v>364</v>
      </c>
      <c r="PK2" s="5" t="s">
        <v>68</v>
      </c>
      <c r="PL2" s="5" t="s">
        <v>364</v>
      </c>
      <c r="PM2" s="5" t="s">
        <v>364</v>
      </c>
      <c r="PN2" s="5" t="s">
        <v>364</v>
      </c>
      <c r="PO2" s="5" t="s">
        <v>364</v>
      </c>
      <c r="PP2" s="5" t="s">
        <v>1091</v>
      </c>
      <c r="PQ2" s="5" t="s">
        <v>1412</v>
      </c>
      <c r="PR2" s="5" t="s">
        <v>1413</v>
      </c>
      <c r="PS2" s="5" t="s">
        <v>1092</v>
      </c>
      <c r="PT2" s="5" t="s">
        <v>1414</v>
      </c>
      <c r="PU2" s="5" t="s">
        <v>1415</v>
      </c>
      <c r="PV2" s="5" t="s">
        <v>1093</v>
      </c>
      <c r="PW2" s="5" t="s">
        <v>1416</v>
      </c>
      <c r="PX2" s="5" t="s">
        <v>1417</v>
      </c>
      <c r="PY2" s="5" t="s">
        <v>1094</v>
      </c>
      <c r="PZ2" s="5" t="s">
        <v>1418</v>
      </c>
      <c r="QA2" s="5" t="s">
        <v>1420</v>
      </c>
      <c r="QB2" s="5" t="s">
        <v>1095</v>
      </c>
      <c r="QC2" s="5" t="s">
        <v>1422</v>
      </c>
      <c r="QD2" s="5" t="s">
        <v>1425</v>
      </c>
      <c r="QE2" s="2" t="s">
        <v>970</v>
      </c>
      <c r="QF2" s="5" t="s">
        <v>69</v>
      </c>
      <c r="QG2" s="5" t="s">
        <v>70</v>
      </c>
      <c r="QH2" s="51" t="s">
        <v>71</v>
      </c>
      <c r="QI2" s="5" t="s">
        <v>72</v>
      </c>
      <c r="QJ2" s="5" t="s">
        <v>364</v>
      </c>
      <c r="QK2" s="5" t="s">
        <v>364</v>
      </c>
      <c r="QL2" s="5" t="s">
        <v>364</v>
      </c>
      <c r="QM2" s="5" t="s">
        <v>73</v>
      </c>
      <c r="QN2" s="5" t="s">
        <v>364</v>
      </c>
      <c r="QO2" s="5" t="s">
        <v>364</v>
      </c>
      <c r="QP2" s="5" t="s">
        <v>364</v>
      </c>
      <c r="QQ2" s="5" t="s">
        <v>364</v>
      </c>
      <c r="QR2" s="5" t="s">
        <v>1106</v>
      </c>
      <c r="QS2" s="5" t="s">
        <v>1412</v>
      </c>
      <c r="QT2" s="5" t="s">
        <v>1413</v>
      </c>
      <c r="QU2" s="5" t="s">
        <v>1107</v>
      </c>
      <c r="QV2" s="5" t="s">
        <v>1414</v>
      </c>
      <c r="QW2" s="5" t="s">
        <v>1415</v>
      </c>
      <c r="QX2" s="5" t="s">
        <v>1108</v>
      </c>
      <c r="QY2" s="5" t="s">
        <v>1416</v>
      </c>
      <c r="QZ2" s="5" t="s">
        <v>1417</v>
      </c>
      <c r="RA2" s="5" t="s">
        <v>1109</v>
      </c>
      <c r="RB2" s="5" t="s">
        <v>1418</v>
      </c>
      <c r="RC2" s="5" t="s">
        <v>1420</v>
      </c>
      <c r="RD2" s="5" t="s">
        <v>1110</v>
      </c>
      <c r="RE2" s="5" t="s">
        <v>1422</v>
      </c>
      <c r="RF2" s="5" t="s">
        <v>1425</v>
      </c>
      <c r="RG2" s="2" t="s">
        <v>970</v>
      </c>
      <c r="RH2" s="5" t="s">
        <v>74</v>
      </c>
      <c r="RI2" s="5" t="s">
        <v>75</v>
      </c>
      <c r="RJ2" s="51" t="s">
        <v>76</v>
      </c>
      <c r="RK2" s="5" t="s">
        <v>77</v>
      </c>
      <c r="RL2" s="5" t="s">
        <v>364</v>
      </c>
      <c r="RM2" s="5" t="s">
        <v>364</v>
      </c>
      <c r="RN2" s="5" t="s">
        <v>364</v>
      </c>
      <c r="RO2" s="5" t="s">
        <v>78</v>
      </c>
      <c r="RP2" s="5" t="s">
        <v>364</v>
      </c>
      <c r="RQ2" s="5" t="s">
        <v>364</v>
      </c>
      <c r="RR2" s="5" t="s">
        <v>364</v>
      </c>
      <c r="RS2" s="5" t="s">
        <v>364</v>
      </c>
      <c r="RT2" s="5" t="s">
        <v>1111</v>
      </c>
      <c r="RU2" s="5" t="s">
        <v>1412</v>
      </c>
      <c r="RV2" s="5" t="s">
        <v>1413</v>
      </c>
      <c r="RW2" s="5" t="s">
        <v>1112</v>
      </c>
      <c r="RX2" s="5" t="s">
        <v>1414</v>
      </c>
      <c r="RY2" s="5" t="s">
        <v>1415</v>
      </c>
      <c r="RZ2" s="5" t="s">
        <v>1113</v>
      </c>
      <c r="SA2" s="5" t="s">
        <v>1416</v>
      </c>
      <c r="SB2" s="5" t="s">
        <v>1417</v>
      </c>
      <c r="SC2" s="5" t="s">
        <v>1114</v>
      </c>
      <c r="SD2" s="5" t="s">
        <v>1418</v>
      </c>
      <c r="SE2" s="5" t="s">
        <v>1420</v>
      </c>
      <c r="SF2" s="5" t="s">
        <v>1115</v>
      </c>
      <c r="SG2" s="5" t="s">
        <v>1422</v>
      </c>
      <c r="SH2" s="5" t="s">
        <v>1425</v>
      </c>
      <c r="SI2" s="2" t="s">
        <v>970</v>
      </c>
      <c r="SJ2" s="5" t="s">
        <v>79</v>
      </c>
      <c r="SK2" s="5" t="s">
        <v>80</v>
      </c>
      <c r="SL2" s="51" t="s">
        <v>81</v>
      </c>
      <c r="SM2" s="5" t="s">
        <v>82</v>
      </c>
      <c r="SN2" s="5" t="s">
        <v>364</v>
      </c>
      <c r="SO2" s="5" t="s">
        <v>364</v>
      </c>
      <c r="SP2" s="5" t="s">
        <v>364</v>
      </c>
      <c r="SQ2" s="5" t="s">
        <v>83</v>
      </c>
      <c r="SR2" s="5" t="s">
        <v>364</v>
      </c>
      <c r="SS2" s="5" t="s">
        <v>364</v>
      </c>
      <c r="ST2" s="5" t="s">
        <v>364</v>
      </c>
      <c r="SU2" s="5" t="s">
        <v>364</v>
      </c>
      <c r="SV2" s="5" t="s">
        <v>1126</v>
      </c>
      <c r="SW2" s="5" t="s">
        <v>1412</v>
      </c>
      <c r="SX2" s="5" t="s">
        <v>1413</v>
      </c>
      <c r="SY2" s="5" t="s">
        <v>1127</v>
      </c>
      <c r="SZ2" s="5" t="s">
        <v>1414</v>
      </c>
      <c r="TA2" s="5" t="s">
        <v>1415</v>
      </c>
      <c r="TB2" s="5" t="s">
        <v>1128</v>
      </c>
      <c r="TC2" s="5" t="s">
        <v>1416</v>
      </c>
      <c r="TD2" s="5" t="s">
        <v>1417</v>
      </c>
      <c r="TE2" s="5" t="s">
        <v>1129</v>
      </c>
      <c r="TF2" s="5" t="s">
        <v>1418</v>
      </c>
      <c r="TG2" s="5" t="s">
        <v>1420</v>
      </c>
      <c r="TH2" s="5" t="s">
        <v>1130</v>
      </c>
      <c r="TI2" s="5" t="s">
        <v>1422</v>
      </c>
      <c r="TJ2" s="5" t="s">
        <v>1425</v>
      </c>
      <c r="TK2" s="2" t="s">
        <v>970</v>
      </c>
      <c r="TL2" s="5" t="s">
        <v>84</v>
      </c>
      <c r="TM2" s="5" t="s">
        <v>85</v>
      </c>
      <c r="TN2" s="51" t="s">
        <v>86</v>
      </c>
      <c r="TO2" s="5" t="s">
        <v>87</v>
      </c>
      <c r="TP2" s="5" t="s">
        <v>364</v>
      </c>
      <c r="TQ2" s="5" t="s">
        <v>364</v>
      </c>
      <c r="TR2" s="5" t="s">
        <v>364</v>
      </c>
      <c r="TS2" s="5" t="s">
        <v>88</v>
      </c>
      <c r="TT2" s="5" t="s">
        <v>364</v>
      </c>
      <c r="TU2" s="5" t="s">
        <v>364</v>
      </c>
      <c r="TV2" s="5" t="s">
        <v>364</v>
      </c>
      <c r="TW2" s="5" t="s">
        <v>364</v>
      </c>
      <c r="TX2" s="5" t="s">
        <v>1131</v>
      </c>
      <c r="TY2" s="5" t="s">
        <v>1412</v>
      </c>
      <c r="TZ2" s="5" t="s">
        <v>1413</v>
      </c>
      <c r="UA2" s="5" t="s">
        <v>1132</v>
      </c>
      <c r="UB2" s="5" t="s">
        <v>1414</v>
      </c>
      <c r="UC2" s="5" t="s">
        <v>1415</v>
      </c>
      <c r="UD2" s="5" t="s">
        <v>1133</v>
      </c>
      <c r="UE2" s="5" t="s">
        <v>1416</v>
      </c>
      <c r="UF2" s="5" t="s">
        <v>1417</v>
      </c>
      <c r="UG2" s="5" t="s">
        <v>1134</v>
      </c>
      <c r="UH2" s="5" t="s">
        <v>1418</v>
      </c>
      <c r="UI2" s="5" t="s">
        <v>1420</v>
      </c>
      <c r="UJ2" s="5" t="s">
        <v>1135</v>
      </c>
      <c r="UK2" s="5" t="s">
        <v>1422</v>
      </c>
      <c r="UL2" s="5" t="s">
        <v>1425</v>
      </c>
      <c r="UM2" s="2" t="s">
        <v>970</v>
      </c>
      <c r="UN2" s="5" t="s">
        <v>89</v>
      </c>
      <c r="UO2" s="5" t="s">
        <v>90</v>
      </c>
      <c r="UP2" s="51" t="s">
        <v>91</v>
      </c>
      <c r="UQ2" s="5" t="s">
        <v>92</v>
      </c>
      <c r="UR2" s="5" t="s">
        <v>364</v>
      </c>
      <c r="US2" s="5" t="s">
        <v>364</v>
      </c>
      <c r="UT2" s="5" t="s">
        <v>364</v>
      </c>
      <c r="UU2" s="5" t="s">
        <v>93</v>
      </c>
      <c r="UV2" s="5" t="s">
        <v>364</v>
      </c>
      <c r="UW2" s="5" t="s">
        <v>364</v>
      </c>
      <c r="UX2" s="5" t="s">
        <v>364</v>
      </c>
      <c r="UY2" s="5" t="s">
        <v>364</v>
      </c>
      <c r="UZ2" s="5" t="s">
        <v>1146</v>
      </c>
      <c r="VA2" s="5" t="s">
        <v>1412</v>
      </c>
      <c r="VB2" s="5" t="s">
        <v>1413</v>
      </c>
      <c r="VC2" s="5" t="s">
        <v>1147</v>
      </c>
      <c r="VD2" s="5" t="s">
        <v>1414</v>
      </c>
      <c r="VE2" s="5" t="s">
        <v>1415</v>
      </c>
      <c r="VF2" s="5" t="s">
        <v>1148</v>
      </c>
      <c r="VG2" s="5" t="s">
        <v>1416</v>
      </c>
      <c r="VH2" s="5" t="s">
        <v>1417</v>
      </c>
      <c r="VI2" s="5" t="s">
        <v>1149</v>
      </c>
      <c r="VJ2" s="5" t="s">
        <v>1418</v>
      </c>
      <c r="VK2" s="5" t="s">
        <v>1420</v>
      </c>
      <c r="VL2" s="5" t="s">
        <v>1150</v>
      </c>
      <c r="VM2" s="5" t="s">
        <v>1422</v>
      </c>
      <c r="VN2" s="5" t="s">
        <v>1425</v>
      </c>
      <c r="VO2" s="2" t="s">
        <v>970</v>
      </c>
      <c r="VP2" s="5" t="s">
        <v>94</v>
      </c>
      <c r="VQ2" s="5" t="s">
        <v>95</v>
      </c>
      <c r="VR2" s="51" t="s">
        <v>96</v>
      </c>
      <c r="VS2" s="5" t="s">
        <v>97</v>
      </c>
      <c r="VT2" s="5" t="s">
        <v>364</v>
      </c>
      <c r="VU2" s="5" t="s">
        <v>364</v>
      </c>
      <c r="VV2" s="5" t="s">
        <v>364</v>
      </c>
      <c r="VW2" s="5" t="s">
        <v>98</v>
      </c>
      <c r="VX2" s="5" t="s">
        <v>364</v>
      </c>
      <c r="VY2" s="5" t="s">
        <v>364</v>
      </c>
      <c r="VZ2" s="5" t="s">
        <v>364</v>
      </c>
      <c r="WA2" s="5" t="s">
        <v>364</v>
      </c>
      <c r="WB2" s="5" t="s">
        <v>1151</v>
      </c>
      <c r="WC2" s="5" t="s">
        <v>1412</v>
      </c>
      <c r="WD2" s="5" t="s">
        <v>1413</v>
      </c>
      <c r="WE2" s="5" t="s">
        <v>1152</v>
      </c>
      <c r="WF2" s="5" t="s">
        <v>1414</v>
      </c>
      <c r="WG2" s="5" t="s">
        <v>1415</v>
      </c>
      <c r="WH2" s="5" t="s">
        <v>1153</v>
      </c>
      <c r="WI2" s="5" t="s">
        <v>1416</v>
      </c>
      <c r="WJ2" s="5" t="s">
        <v>1417</v>
      </c>
      <c r="WK2" s="5" t="s">
        <v>1154</v>
      </c>
      <c r="WL2" s="5" t="s">
        <v>1418</v>
      </c>
      <c r="WM2" s="5" t="s">
        <v>1420</v>
      </c>
      <c r="WN2" s="5" t="s">
        <v>1155</v>
      </c>
      <c r="WO2" s="5" t="s">
        <v>1422</v>
      </c>
      <c r="WP2" s="5" t="s">
        <v>1425</v>
      </c>
      <c r="WQ2" s="2" t="s">
        <v>970</v>
      </c>
      <c r="WR2" s="5" t="s">
        <v>99</v>
      </c>
      <c r="WS2" s="5" t="s">
        <v>100</v>
      </c>
      <c r="WT2" s="2" t="s">
        <v>118</v>
      </c>
      <c r="WU2" s="11" t="s">
        <v>484</v>
      </c>
      <c r="WV2" s="5" t="s">
        <v>364</v>
      </c>
      <c r="WW2" s="5" t="s">
        <v>364</v>
      </c>
      <c r="WX2" s="5" t="s">
        <v>1210</v>
      </c>
      <c r="WY2" s="5" t="s">
        <v>364</v>
      </c>
      <c r="WZ2" s="5" t="s">
        <v>364</v>
      </c>
      <c r="XA2" s="5" t="s">
        <v>364</v>
      </c>
      <c r="XB2" s="5" t="s">
        <v>364</v>
      </c>
      <c r="XC2" s="5" t="s">
        <v>364</v>
      </c>
      <c r="XD2" s="5" t="s">
        <v>485</v>
      </c>
      <c r="XE2" s="5" t="s">
        <v>364</v>
      </c>
      <c r="XF2" s="5" t="s">
        <v>364</v>
      </c>
      <c r="XG2" s="5" t="s">
        <v>1209</v>
      </c>
      <c r="XH2" s="5" t="s">
        <v>364</v>
      </c>
      <c r="XI2" s="5" t="s">
        <v>364</v>
      </c>
      <c r="XJ2" s="5" t="s">
        <v>364</v>
      </c>
      <c r="XK2" s="5" t="s">
        <v>364</v>
      </c>
      <c r="XL2" s="5" t="s">
        <v>364</v>
      </c>
      <c r="XM2" s="5" t="s">
        <v>486</v>
      </c>
      <c r="XN2" s="5" t="s">
        <v>364</v>
      </c>
      <c r="XO2" s="5" t="s">
        <v>364</v>
      </c>
      <c r="XP2" s="5" t="s">
        <v>1208</v>
      </c>
      <c r="XQ2" s="5" t="s">
        <v>364</v>
      </c>
      <c r="XR2" s="5" t="s">
        <v>364</v>
      </c>
      <c r="XS2" s="5" t="s">
        <v>364</v>
      </c>
      <c r="XT2" s="5" t="s">
        <v>364</v>
      </c>
      <c r="XU2" s="5" t="s">
        <v>364</v>
      </c>
      <c r="XV2" s="5" t="s">
        <v>551</v>
      </c>
      <c r="XW2" s="5" t="s">
        <v>364</v>
      </c>
      <c r="XX2" s="5" t="s">
        <v>364</v>
      </c>
      <c r="XY2" s="5" t="s">
        <v>1206</v>
      </c>
      <c r="XZ2" s="5" t="s">
        <v>364</v>
      </c>
      <c r="YA2" s="5" t="s">
        <v>364</v>
      </c>
      <c r="YB2" s="5" t="s">
        <v>364</v>
      </c>
      <c r="YC2" s="5" t="s">
        <v>364</v>
      </c>
      <c r="YD2" s="5" t="s">
        <v>364</v>
      </c>
      <c r="YE2" s="5" t="s">
        <v>557</v>
      </c>
      <c r="YF2" s="5" t="s">
        <v>364</v>
      </c>
      <c r="YG2" s="5" t="s">
        <v>364</v>
      </c>
      <c r="YH2" s="5" t="s">
        <v>1207</v>
      </c>
      <c r="YI2" s="5" t="s">
        <v>364</v>
      </c>
      <c r="YJ2" s="5" t="s">
        <v>364</v>
      </c>
      <c r="YK2" s="5" t="s">
        <v>364</v>
      </c>
      <c r="YL2" s="5" t="s">
        <v>364</v>
      </c>
      <c r="YM2" s="5" t="s">
        <v>364</v>
      </c>
      <c r="YN2" s="2" t="s">
        <v>593</v>
      </c>
      <c r="YO2" s="5" t="s">
        <v>563</v>
      </c>
      <c r="YP2" s="5" t="s">
        <v>364</v>
      </c>
      <c r="YQ2" s="5" t="s">
        <v>364</v>
      </c>
      <c r="YR2" s="5" t="s">
        <v>1215</v>
      </c>
      <c r="YS2" s="5" t="s">
        <v>364</v>
      </c>
      <c r="YT2" s="5" t="s">
        <v>364</v>
      </c>
      <c r="YU2" s="5" t="s">
        <v>364</v>
      </c>
      <c r="YV2" s="5" t="s">
        <v>364</v>
      </c>
      <c r="YW2" s="5" t="s">
        <v>364</v>
      </c>
      <c r="YX2" s="5" t="s">
        <v>569</v>
      </c>
      <c r="YY2" s="5" t="s">
        <v>364</v>
      </c>
      <c r="YZ2" s="5" t="s">
        <v>364</v>
      </c>
      <c r="ZA2" s="5" t="s">
        <v>1214</v>
      </c>
      <c r="ZB2" s="5" t="s">
        <v>364</v>
      </c>
      <c r="ZC2" s="5" t="s">
        <v>364</v>
      </c>
      <c r="ZD2" s="5" t="s">
        <v>364</v>
      </c>
      <c r="ZE2" s="5" t="s">
        <v>364</v>
      </c>
      <c r="ZF2" s="5" t="s">
        <v>364</v>
      </c>
      <c r="ZG2" s="5" t="s">
        <v>580</v>
      </c>
      <c r="ZH2" s="5" t="s">
        <v>364</v>
      </c>
      <c r="ZI2" s="5" t="s">
        <v>364</v>
      </c>
      <c r="ZJ2" s="5" t="s">
        <v>1213</v>
      </c>
      <c r="ZK2" s="5" t="s">
        <v>364</v>
      </c>
      <c r="ZL2" s="5" t="s">
        <v>364</v>
      </c>
      <c r="ZM2" s="5" t="s">
        <v>364</v>
      </c>
      <c r="ZN2" s="5" t="s">
        <v>364</v>
      </c>
      <c r="ZO2" s="5" t="s">
        <v>364</v>
      </c>
      <c r="ZP2" s="5" t="s">
        <v>581</v>
      </c>
      <c r="ZQ2" s="5" t="s">
        <v>364</v>
      </c>
      <c r="ZR2" s="5" t="s">
        <v>364</v>
      </c>
      <c r="ZS2" s="5" t="s">
        <v>1212</v>
      </c>
      <c r="ZT2" s="5" t="s">
        <v>364</v>
      </c>
      <c r="ZU2" s="5" t="s">
        <v>364</v>
      </c>
      <c r="ZV2" s="5" t="s">
        <v>364</v>
      </c>
      <c r="ZW2" s="5" t="s">
        <v>364</v>
      </c>
      <c r="ZX2" s="5" t="s">
        <v>364</v>
      </c>
      <c r="ZY2" s="5" t="s">
        <v>587</v>
      </c>
      <c r="ZZ2" s="5" t="s">
        <v>364</v>
      </c>
      <c r="AAA2" s="5" t="s">
        <v>364</v>
      </c>
      <c r="AAB2" s="5" t="s">
        <v>1211</v>
      </c>
      <c r="AAC2" s="5" t="s">
        <v>364</v>
      </c>
      <c r="AAD2" s="5" t="s">
        <v>364</v>
      </c>
      <c r="AAE2" s="5" t="s">
        <v>364</v>
      </c>
      <c r="AAF2" s="5" t="s">
        <v>364</v>
      </c>
      <c r="AAG2" s="5" t="s">
        <v>364</v>
      </c>
      <c r="AAH2" s="2" t="s">
        <v>594</v>
      </c>
      <c r="AAI2" s="11" t="s">
        <v>101</v>
      </c>
      <c r="AAJ2" s="5" t="s">
        <v>113</v>
      </c>
      <c r="AAK2" s="5" t="s">
        <v>364</v>
      </c>
      <c r="AAL2" s="51" t="s">
        <v>136</v>
      </c>
      <c r="AAM2" s="5" t="s">
        <v>364</v>
      </c>
      <c r="AAN2" s="5" t="s">
        <v>141</v>
      </c>
      <c r="AAO2" s="5" t="s">
        <v>364</v>
      </c>
      <c r="AAP2" s="5" t="s">
        <v>142</v>
      </c>
      <c r="AAQ2" s="5" t="s">
        <v>364</v>
      </c>
      <c r="AAR2" s="5" t="s">
        <v>143</v>
      </c>
      <c r="AAS2" s="5" t="s">
        <v>364</v>
      </c>
      <c r="AAT2" s="5" t="s">
        <v>144</v>
      </c>
      <c r="AAU2" s="5" t="s">
        <v>364</v>
      </c>
      <c r="AAV2" s="5" t="s">
        <v>145</v>
      </c>
      <c r="AAW2" s="5" t="s">
        <v>364</v>
      </c>
      <c r="AAX2" s="5" t="s">
        <v>146</v>
      </c>
      <c r="AAY2" s="5" t="s">
        <v>364</v>
      </c>
      <c r="AAZ2" s="5" t="s">
        <v>147</v>
      </c>
      <c r="ABA2" s="5" t="s">
        <v>364</v>
      </c>
      <c r="ABB2" s="5" t="s">
        <v>148</v>
      </c>
      <c r="ABC2" s="5" t="s">
        <v>364</v>
      </c>
      <c r="ABD2" s="5" t="s">
        <v>149</v>
      </c>
      <c r="ABE2" s="5" t="s">
        <v>364</v>
      </c>
      <c r="ABF2" s="2" t="s">
        <v>119</v>
      </c>
      <c r="ABG2" s="5" t="s">
        <v>150</v>
      </c>
      <c r="ABH2" s="5" t="s">
        <v>364</v>
      </c>
      <c r="ABI2" s="5" t="s">
        <v>151</v>
      </c>
      <c r="ABJ2" s="5" t="s">
        <v>364</v>
      </c>
      <c r="ABK2" s="5" t="s">
        <v>152</v>
      </c>
      <c r="ABL2" s="5" t="s">
        <v>364</v>
      </c>
      <c r="ABM2" s="5" t="s">
        <v>153</v>
      </c>
      <c r="ABN2" s="5" t="s">
        <v>364</v>
      </c>
      <c r="ABO2" s="5" t="s">
        <v>154</v>
      </c>
      <c r="ABP2" s="5" t="s">
        <v>364</v>
      </c>
      <c r="ABQ2" s="2" t="s">
        <v>120</v>
      </c>
      <c r="ABR2" s="5" t="s">
        <v>155</v>
      </c>
      <c r="ABS2" s="5" t="s">
        <v>364</v>
      </c>
      <c r="ABT2" s="5" t="s">
        <v>156</v>
      </c>
      <c r="ABU2" s="5" t="s">
        <v>364</v>
      </c>
      <c r="ABV2" s="5" t="s">
        <v>157</v>
      </c>
      <c r="ABW2" s="5" t="s">
        <v>364</v>
      </c>
      <c r="ABX2" s="5" t="s">
        <v>158</v>
      </c>
      <c r="ABY2" s="5" t="s">
        <v>364</v>
      </c>
      <c r="ABZ2" s="5" t="s">
        <v>159</v>
      </c>
      <c r="ACA2" s="5" t="s">
        <v>364</v>
      </c>
      <c r="ACB2" s="2" t="s">
        <v>121</v>
      </c>
      <c r="ACC2" s="5" t="s">
        <v>137</v>
      </c>
      <c r="ACD2" s="5" t="s">
        <v>364</v>
      </c>
      <c r="ACE2" s="5" t="s">
        <v>122</v>
      </c>
      <c r="ACF2" s="5" t="s">
        <v>364</v>
      </c>
      <c r="ACG2" s="5" t="s">
        <v>123</v>
      </c>
      <c r="ACH2" s="5" t="s">
        <v>364</v>
      </c>
      <c r="ACI2" s="5" t="s">
        <v>124</v>
      </c>
      <c r="ACJ2" s="5" t="s">
        <v>364</v>
      </c>
      <c r="ACK2" s="5" t="s">
        <v>125</v>
      </c>
      <c r="ACL2" s="5" t="s">
        <v>364</v>
      </c>
      <c r="ACM2" s="2" t="s">
        <v>126</v>
      </c>
      <c r="ACN2" s="5" t="s">
        <v>138</v>
      </c>
      <c r="ACO2" s="5" t="s">
        <v>364</v>
      </c>
      <c r="ACP2" s="5" t="s">
        <v>127</v>
      </c>
      <c r="ACQ2" s="5" t="s">
        <v>364</v>
      </c>
      <c r="ACR2" s="5" t="s">
        <v>128</v>
      </c>
      <c r="ACS2" s="5" t="s">
        <v>364</v>
      </c>
      <c r="ACT2" s="5" t="s">
        <v>129</v>
      </c>
      <c r="ACU2" s="5" t="s">
        <v>364</v>
      </c>
      <c r="ACV2" s="5" t="s">
        <v>130</v>
      </c>
      <c r="ACW2" s="5" t="s">
        <v>364</v>
      </c>
      <c r="ACX2" s="2" t="s">
        <v>131</v>
      </c>
      <c r="ACY2" s="5" t="s">
        <v>139</v>
      </c>
      <c r="ACZ2" s="5" t="s">
        <v>364</v>
      </c>
      <c r="ADA2" s="5" t="s">
        <v>364</v>
      </c>
      <c r="ADB2" s="5" t="s">
        <v>160</v>
      </c>
      <c r="ADC2" s="5" t="s">
        <v>364</v>
      </c>
      <c r="ADD2" s="5" t="s">
        <v>364</v>
      </c>
      <c r="ADE2" s="5" t="s">
        <v>161</v>
      </c>
      <c r="ADF2" s="5" t="s">
        <v>364</v>
      </c>
      <c r="ADG2" s="5" t="s">
        <v>364</v>
      </c>
      <c r="ADH2" s="5" t="s">
        <v>162</v>
      </c>
      <c r="ADI2" s="5" t="s">
        <v>364</v>
      </c>
      <c r="ADJ2" s="5" t="s">
        <v>364</v>
      </c>
      <c r="ADK2" s="5" t="s">
        <v>163</v>
      </c>
      <c r="ADL2" s="5" t="s">
        <v>364</v>
      </c>
      <c r="ADM2" s="5" t="s">
        <v>364</v>
      </c>
      <c r="ADN2" s="9" t="s">
        <v>132</v>
      </c>
      <c r="ADO2" s="11" t="s">
        <v>102</v>
      </c>
      <c r="ADP2" s="5" t="s">
        <v>364</v>
      </c>
      <c r="ADQ2" s="5" t="s">
        <v>364</v>
      </c>
      <c r="ADR2" s="5" t="s">
        <v>103</v>
      </c>
      <c r="ADS2" s="5" t="s">
        <v>364</v>
      </c>
      <c r="ADT2" s="5" t="s">
        <v>364</v>
      </c>
      <c r="ADU2" s="5" t="s">
        <v>104</v>
      </c>
      <c r="ADV2" s="5" t="s">
        <v>364</v>
      </c>
      <c r="ADW2" s="5" t="s">
        <v>364</v>
      </c>
      <c r="ADX2" s="5" t="s">
        <v>105</v>
      </c>
      <c r="ADY2" s="5" t="s">
        <v>364</v>
      </c>
      <c r="ADZ2" s="5" t="s">
        <v>364</v>
      </c>
      <c r="AEA2" s="5" t="s">
        <v>106</v>
      </c>
      <c r="AEB2" s="5" t="s">
        <v>364</v>
      </c>
      <c r="AEC2" s="5" t="s">
        <v>364</v>
      </c>
      <c r="AED2" s="2" t="s">
        <v>115</v>
      </c>
      <c r="AEE2" s="5" t="s">
        <v>107</v>
      </c>
      <c r="AEF2" s="5" t="s">
        <v>364</v>
      </c>
      <c r="AEG2" s="5" t="s">
        <v>364</v>
      </c>
      <c r="AEH2" s="5" t="s">
        <v>108</v>
      </c>
      <c r="AEI2" s="5" t="s">
        <v>364</v>
      </c>
      <c r="AEJ2" s="5" t="s">
        <v>364</v>
      </c>
      <c r="AEK2" s="5" t="s">
        <v>109</v>
      </c>
      <c r="AEL2" s="5" t="s">
        <v>364</v>
      </c>
      <c r="AEM2" s="5" t="s">
        <v>364</v>
      </c>
      <c r="AEN2" s="5" t="s">
        <v>110</v>
      </c>
      <c r="AEO2" s="5" t="s">
        <v>364</v>
      </c>
      <c r="AEP2" s="5" t="s">
        <v>364</v>
      </c>
      <c r="AEQ2" s="5" t="s">
        <v>111</v>
      </c>
      <c r="AER2" s="5" t="s">
        <v>364</v>
      </c>
      <c r="AES2" s="5" t="s">
        <v>364</v>
      </c>
      <c r="AET2" s="2" t="s">
        <v>116</v>
      </c>
      <c r="AEU2" s="5" t="s">
        <v>1252</v>
      </c>
      <c r="AEV2" s="5" t="s">
        <v>1253</v>
      </c>
      <c r="AEW2" s="5" t="s">
        <v>364</v>
      </c>
      <c r="AEX2" s="5" t="s">
        <v>1254</v>
      </c>
      <c r="AEY2" s="5" t="s">
        <v>364</v>
      </c>
      <c r="AEZ2" s="5" t="s">
        <v>1255</v>
      </c>
      <c r="AFA2" s="5" t="s">
        <v>1256</v>
      </c>
      <c r="AFB2" s="5" t="s">
        <v>364</v>
      </c>
      <c r="AFC2" s="5" t="s">
        <v>1257</v>
      </c>
      <c r="AFD2" s="5" t="s">
        <v>364</v>
      </c>
      <c r="AFE2" s="5" t="s">
        <v>1258</v>
      </c>
      <c r="AFF2" s="5" t="s">
        <v>1259</v>
      </c>
      <c r="AFG2" s="5" t="s">
        <v>364</v>
      </c>
      <c r="AFH2" s="5" t="s">
        <v>1260</v>
      </c>
      <c r="AFI2" s="5" t="s">
        <v>364</v>
      </c>
      <c r="AFJ2" s="5" t="s">
        <v>1261</v>
      </c>
      <c r="AFK2" s="5" t="s">
        <v>1262</v>
      </c>
      <c r="AFL2" s="5" t="s">
        <v>364</v>
      </c>
      <c r="AFM2" s="5" t="s">
        <v>1263</v>
      </c>
      <c r="AFN2" s="5" t="s">
        <v>364</v>
      </c>
      <c r="AFO2" s="5" t="s">
        <v>1264</v>
      </c>
      <c r="AFP2" s="5" t="s">
        <v>1265</v>
      </c>
      <c r="AFQ2" s="5" t="s">
        <v>364</v>
      </c>
      <c r="AFR2" s="5" t="s">
        <v>1266</v>
      </c>
      <c r="AFS2" s="5" t="s">
        <v>364</v>
      </c>
      <c r="AFT2" s="20" t="s">
        <v>1621</v>
      </c>
      <c r="AFU2" s="51" t="s">
        <v>112</v>
      </c>
      <c r="AFV2" s="5" t="s">
        <v>883</v>
      </c>
      <c r="AFW2" s="5" t="s">
        <v>364</v>
      </c>
      <c r="AFX2" s="11" t="s">
        <v>482</v>
      </c>
      <c r="AFY2" s="5" t="s">
        <v>483</v>
      </c>
      <c r="AFZ2" s="5" t="s">
        <v>364</v>
      </c>
      <c r="AGA2" s="5" t="s">
        <v>364</v>
      </c>
      <c r="AGB2" s="5" t="s">
        <v>536</v>
      </c>
      <c r="AGC2" s="5" t="s">
        <v>537</v>
      </c>
      <c r="AGD2" s="5" t="s">
        <v>364</v>
      </c>
      <c r="AGE2" s="5" t="s">
        <v>364</v>
      </c>
      <c r="AGF2" s="5" t="s">
        <v>538</v>
      </c>
      <c r="AGG2" s="5" t="s">
        <v>539</v>
      </c>
      <c r="AGH2" s="5" t="s">
        <v>364</v>
      </c>
      <c r="AGI2" s="5" t="s">
        <v>364</v>
      </c>
      <c r="AGJ2" s="5" t="s">
        <v>540</v>
      </c>
      <c r="AGK2" s="5" t="s">
        <v>541</v>
      </c>
      <c r="AGL2" s="5" t="s">
        <v>364</v>
      </c>
      <c r="AGM2" s="5" t="s">
        <v>364</v>
      </c>
      <c r="AGN2" s="5" t="s">
        <v>547</v>
      </c>
      <c r="AGO2" s="5" t="s">
        <v>548</v>
      </c>
      <c r="AGP2" s="5" t="s">
        <v>364</v>
      </c>
      <c r="AGQ2" s="5" t="s">
        <v>364</v>
      </c>
      <c r="AGR2" s="5" t="s">
        <v>1224</v>
      </c>
      <c r="AGS2" s="5" t="s">
        <v>1229</v>
      </c>
      <c r="AGT2" s="5" t="s">
        <v>364</v>
      </c>
      <c r="AGU2" s="5" t="s">
        <v>364</v>
      </c>
      <c r="AGV2" s="5" t="s">
        <v>1225</v>
      </c>
      <c r="AGW2" s="5" t="s">
        <v>1232</v>
      </c>
      <c r="AGX2" s="5" t="s">
        <v>364</v>
      </c>
      <c r="AGY2" s="5" t="s">
        <v>364</v>
      </c>
      <c r="AGZ2" s="5" t="s">
        <v>1226</v>
      </c>
      <c r="AHA2" s="5" t="s">
        <v>1237</v>
      </c>
      <c r="AHB2" s="5" t="s">
        <v>364</v>
      </c>
      <c r="AHC2" s="5" t="s">
        <v>364</v>
      </c>
      <c r="AHD2" s="5" t="s">
        <v>1227</v>
      </c>
      <c r="AHE2" s="5" t="s">
        <v>1242</v>
      </c>
      <c r="AHF2" s="5" t="s">
        <v>364</v>
      </c>
      <c r="AHG2" s="5" t="s">
        <v>364</v>
      </c>
      <c r="AHH2" s="5" t="s">
        <v>1228</v>
      </c>
      <c r="AHI2" s="5" t="s">
        <v>1247</v>
      </c>
      <c r="AHJ2" s="5" t="s">
        <v>364</v>
      </c>
      <c r="AHK2" s="5" t="s">
        <v>364</v>
      </c>
      <c r="AHL2" s="20" t="s">
        <v>114</v>
      </c>
      <c r="AHM2" s="5" t="s">
        <v>364</v>
      </c>
      <c r="AHN2" s="5" t="s">
        <v>364</v>
      </c>
      <c r="AHO2" s="5" t="s">
        <v>364</v>
      </c>
      <c r="AHP2" s="5" t="s">
        <v>364</v>
      </c>
      <c r="AHQ2" s="5" t="s">
        <v>364</v>
      </c>
      <c r="AHR2" s="5" t="s">
        <v>364</v>
      </c>
      <c r="AHS2" s="5" t="s">
        <v>364</v>
      </c>
      <c r="AHT2" s="5" t="s">
        <v>364</v>
      </c>
      <c r="AHU2" s="5" t="s">
        <v>364</v>
      </c>
    </row>
    <row r="3" spans="1:905" s="42" customFormat="1" x14ac:dyDescent="0.35">
      <c r="A3" s="42" t="s">
        <v>356</v>
      </c>
      <c r="B3" s="42" t="s">
        <v>357</v>
      </c>
      <c r="C3" s="42" t="s">
        <v>884</v>
      </c>
      <c r="D3" s="42" t="s">
        <v>1178</v>
      </c>
      <c r="E3" s="42" t="s">
        <v>600</v>
      </c>
      <c r="F3" s="42" t="s">
        <v>601</v>
      </c>
      <c r="G3" s="42" t="s">
        <v>602</v>
      </c>
      <c r="H3" s="42" t="s">
        <v>358</v>
      </c>
      <c r="I3" s="42" t="s">
        <v>474</v>
      </c>
      <c r="J3" s="42" t="s">
        <v>476</v>
      </c>
      <c r="K3" s="42" t="s">
        <v>477</v>
      </c>
      <c r="L3" s="42" t="s">
        <v>478</v>
      </c>
      <c r="M3" s="42" t="s">
        <v>475</v>
      </c>
      <c r="N3" s="42" t="s">
        <v>479</v>
      </c>
      <c r="O3" s="42" t="s">
        <v>834</v>
      </c>
      <c r="P3" s="42" t="s">
        <v>359</v>
      </c>
      <c r="Q3" s="42" t="s">
        <v>481</v>
      </c>
      <c r="R3" s="42" t="s">
        <v>480</v>
      </c>
      <c r="S3" s="42" t="s">
        <v>489</v>
      </c>
      <c r="T3" s="42" t="s">
        <v>831</v>
      </c>
      <c r="U3" s="42" t="s">
        <v>832</v>
      </c>
      <c r="V3" s="42" t="s">
        <v>833</v>
      </c>
      <c r="W3" s="42" t="s">
        <v>488</v>
      </c>
      <c r="Y3" s="42" t="s">
        <v>360</v>
      </c>
      <c r="Z3" s="42" t="s">
        <v>361</v>
      </c>
      <c r="AA3" s="42" t="s">
        <v>367</v>
      </c>
      <c r="AB3" s="42" t="s">
        <v>604</v>
      </c>
      <c r="AD3" s="42" t="s">
        <v>362</v>
      </c>
      <c r="AF3" s="42" t="s">
        <v>363</v>
      </c>
      <c r="AG3" s="43"/>
      <c r="AH3" s="42" t="s">
        <v>365</v>
      </c>
      <c r="AI3" s="42" t="s">
        <v>368</v>
      </c>
      <c r="AK3" s="42" t="s">
        <v>369</v>
      </c>
      <c r="AM3" s="42" t="s">
        <v>605</v>
      </c>
      <c r="AO3" s="42" t="s">
        <v>1180</v>
      </c>
      <c r="AP3" s="44"/>
      <c r="AQ3" s="45" t="s">
        <v>385</v>
      </c>
      <c r="AR3" s="42" t="s">
        <v>386</v>
      </c>
      <c r="AS3" s="46" t="s">
        <v>387</v>
      </c>
      <c r="AT3" s="45" t="s">
        <v>379</v>
      </c>
      <c r="AU3" s="42" t="s">
        <v>380</v>
      </c>
      <c r="AV3" s="42" t="s">
        <v>381</v>
      </c>
      <c r="AW3" s="42" t="s">
        <v>382</v>
      </c>
      <c r="AX3" s="42" t="s">
        <v>595</v>
      </c>
      <c r="AY3" s="42" t="s">
        <v>1161</v>
      </c>
      <c r="AZ3" s="42" t="s">
        <v>389</v>
      </c>
      <c r="BA3" s="42" t="s">
        <v>390</v>
      </c>
      <c r="BB3" s="42" t="s">
        <v>391</v>
      </c>
      <c r="BC3" s="42" t="s">
        <v>392</v>
      </c>
      <c r="BD3" s="42" t="s">
        <v>1187</v>
      </c>
      <c r="BE3" s="42" t="s">
        <v>1188</v>
      </c>
      <c r="BF3" s="42" t="s">
        <v>1189</v>
      </c>
      <c r="BG3" s="42" t="s">
        <v>1190</v>
      </c>
      <c r="BH3" s="42" t="s">
        <v>1191</v>
      </c>
      <c r="BI3" s="42" t="s">
        <v>1369</v>
      </c>
      <c r="BJ3" s="42" t="s">
        <v>1375</v>
      </c>
      <c r="BK3" s="42" t="s">
        <v>1374</v>
      </c>
      <c r="BL3" s="42" t="s">
        <v>1370</v>
      </c>
      <c r="BM3" s="42" t="s">
        <v>1377</v>
      </c>
      <c r="BN3" s="42" t="s">
        <v>1376</v>
      </c>
      <c r="BO3" s="42" t="s">
        <v>1371</v>
      </c>
      <c r="BP3" s="42" t="s">
        <v>1379</v>
      </c>
      <c r="BQ3" s="42" t="s">
        <v>1378</v>
      </c>
      <c r="BR3" s="42" t="s">
        <v>1372</v>
      </c>
      <c r="BS3" s="42" t="s">
        <v>1419</v>
      </c>
      <c r="BT3" s="42" t="s">
        <v>1610</v>
      </c>
      <c r="BU3" s="42" t="s">
        <v>1373</v>
      </c>
      <c r="BV3" s="42" t="s">
        <v>1423</v>
      </c>
      <c r="BW3" s="42" t="s">
        <v>1424</v>
      </c>
      <c r="BX3" s="43"/>
      <c r="BY3" s="42" t="s">
        <v>1162</v>
      </c>
      <c r="BZ3" s="42" t="s">
        <v>388</v>
      </c>
      <c r="CA3" s="47" t="s">
        <v>403</v>
      </c>
      <c r="CB3" s="42" t="s">
        <v>404</v>
      </c>
      <c r="CC3" s="42" t="s">
        <v>405</v>
      </c>
      <c r="CD3" s="42" t="s">
        <v>406</v>
      </c>
      <c r="CE3" s="42" t="s">
        <v>596</v>
      </c>
      <c r="CF3" s="42" t="s">
        <v>597</v>
      </c>
      <c r="CG3" s="42" t="s">
        <v>407</v>
      </c>
      <c r="CH3" s="42" t="s">
        <v>408</v>
      </c>
      <c r="CI3" s="42" t="s">
        <v>409</v>
      </c>
      <c r="CJ3" s="42" t="s">
        <v>410</v>
      </c>
      <c r="CK3" s="42" t="s">
        <v>1198</v>
      </c>
      <c r="CL3" s="42" t="s">
        <v>1199</v>
      </c>
      <c r="CM3" s="42" t="s">
        <v>1200</v>
      </c>
      <c r="CN3" s="42" t="s">
        <v>1201</v>
      </c>
      <c r="CO3" s="42" t="s">
        <v>1202</v>
      </c>
      <c r="CP3" s="42" t="s">
        <v>976</v>
      </c>
      <c r="CQ3" s="42" t="s">
        <v>1428</v>
      </c>
      <c r="CR3" s="42" t="s">
        <v>1429</v>
      </c>
      <c r="CS3" s="42" t="s">
        <v>977</v>
      </c>
      <c r="CT3" s="42" t="s">
        <v>1426</v>
      </c>
      <c r="CU3" s="42" t="s">
        <v>1427</v>
      </c>
      <c r="CV3" s="42" t="s">
        <v>978</v>
      </c>
      <c r="CW3" s="42" t="s">
        <v>1430</v>
      </c>
      <c r="CX3" s="42" t="s">
        <v>1431</v>
      </c>
      <c r="CY3" s="42" t="s">
        <v>979</v>
      </c>
      <c r="CZ3" s="42" t="s">
        <v>1432</v>
      </c>
      <c r="DA3" s="42" t="s">
        <v>1433</v>
      </c>
      <c r="DB3" s="42" t="s">
        <v>980</v>
      </c>
      <c r="DC3" s="42" t="s">
        <v>1434</v>
      </c>
      <c r="DD3" s="42" t="s">
        <v>1435</v>
      </c>
      <c r="DE3" s="43"/>
      <c r="DF3" s="42" t="s">
        <v>416</v>
      </c>
      <c r="DG3" s="42" t="s">
        <v>415</v>
      </c>
      <c r="DH3" s="47" t="s">
        <v>606</v>
      </c>
      <c r="DI3" s="42" t="s">
        <v>607</v>
      </c>
      <c r="DJ3" s="42" t="s">
        <v>608</v>
      </c>
      <c r="DK3" s="42" t="s">
        <v>609</v>
      </c>
      <c r="DL3" s="42" t="s">
        <v>610</v>
      </c>
      <c r="DM3" s="42" t="s">
        <v>613</v>
      </c>
      <c r="DN3" s="42" t="s">
        <v>614</v>
      </c>
      <c r="DO3" s="42" t="s">
        <v>615</v>
      </c>
      <c r="DP3" s="42" t="s">
        <v>616</v>
      </c>
      <c r="DQ3" s="42" t="s">
        <v>617</v>
      </c>
      <c r="DR3" s="42" t="s">
        <v>981</v>
      </c>
      <c r="DS3" s="42" t="s">
        <v>1436</v>
      </c>
      <c r="DT3" s="42" t="s">
        <v>1437</v>
      </c>
      <c r="DU3" s="42" t="s">
        <v>982</v>
      </c>
      <c r="DV3" s="42" t="s">
        <v>1438</v>
      </c>
      <c r="DW3" s="42" t="s">
        <v>1439</v>
      </c>
      <c r="DX3" s="42" t="s">
        <v>983</v>
      </c>
      <c r="DY3" s="42" t="s">
        <v>1438</v>
      </c>
      <c r="DZ3" s="42" t="s">
        <v>1439</v>
      </c>
      <c r="EA3" s="42" t="s">
        <v>984</v>
      </c>
      <c r="EB3" s="42" t="s">
        <v>1440</v>
      </c>
      <c r="EC3" s="42" t="s">
        <v>1441</v>
      </c>
      <c r="ED3" s="42" t="s">
        <v>990</v>
      </c>
      <c r="EE3" s="42" t="s">
        <v>1442</v>
      </c>
      <c r="EF3" s="42" t="s">
        <v>1443</v>
      </c>
      <c r="EG3" s="43"/>
      <c r="EH3" s="42" t="s">
        <v>611</v>
      </c>
      <c r="EI3" s="42" t="s">
        <v>612</v>
      </c>
      <c r="EJ3" s="47" t="s">
        <v>623</v>
      </c>
      <c r="EK3" s="42" t="s">
        <v>624</v>
      </c>
      <c r="EL3" s="42" t="s">
        <v>627</v>
      </c>
      <c r="EM3" s="42" t="s">
        <v>628</v>
      </c>
      <c r="EN3" s="42" t="s">
        <v>629</v>
      </c>
      <c r="EO3" s="42" t="s">
        <v>622</v>
      </c>
      <c r="EP3" s="42" t="s">
        <v>618</v>
      </c>
      <c r="EQ3" s="42" t="s">
        <v>619</v>
      </c>
      <c r="ER3" s="42" t="s">
        <v>620</v>
      </c>
      <c r="ES3" s="42" t="s">
        <v>621</v>
      </c>
      <c r="ET3" s="42" t="s">
        <v>996</v>
      </c>
      <c r="EU3" s="42" t="s">
        <v>1444</v>
      </c>
      <c r="EV3" s="42" t="s">
        <v>1445</v>
      </c>
      <c r="EW3" s="42" t="s">
        <v>997</v>
      </c>
      <c r="EX3" s="42" t="s">
        <v>1446</v>
      </c>
      <c r="EY3" s="42" t="s">
        <v>1447</v>
      </c>
      <c r="EZ3" s="42" t="s">
        <v>998</v>
      </c>
      <c r="FA3" s="42" t="s">
        <v>1448</v>
      </c>
      <c r="FB3" s="42" t="s">
        <v>1421</v>
      </c>
      <c r="FC3" s="42" t="s">
        <v>999</v>
      </c>
      <c r="FD3" s="42" t="s">
        <v>1449</v>
      </c>
      <c r="FE3" s="42" t="s">
        <v>1450</v>
      </c>
      <c r="FF3" s="42" t="s">
        <v>1000</v>
      </c>
      <c r="FG3" s="42" t="s">
        <v>1451</v>
      </c>
      <c r="FH3" s="42" t="s">
        <v>1452</v>
      </c>
      <c r="FI3" s="43"/>
      <c r="FJ3" s="42" t="s">
        <v>625</v>
      </c>
      <c r="FK3" s="42" t="s">
        <v>626</v>
      </c>
      <c r="FL3" s="47" t="s">
        <v>630</v>
      </c>
      <c r="FM3" s="42" t="s">
        <v>631</v>
      </c>
      <c r="FN3" s="42" t="s">
        <v>632</v>
      </c>
      <c r="FO3" s="42" t="s">
        <v>633</v>
      </c>
      <c r="FP3" s="42" t="s">
        <v>634</v>
      </c>
      <c r="FQ3" s="42" t="s">
        <v>637</v>
      </c>
      <c r="FR3" s="42" t="s">
        <v>638</v>
      </c>
      <c r="FS3" s="42" t="s">
        <v>639</v>
      </c>
      <c r="FT3" s="42" t="s">
        <v>640</v>
      </c>
      <c r="FU3" s="42" t="s">
        <v>641</v>
      </c>
      <c r="FV3" s="42" t="s">
        <v>1001</v>
      </c>
      <c r="FW3" s="42" t="s">
        <v>1453</v>
      </c>
      <c r="FX3" s="42" t="s">
        <v>1454</v>
      </c>
      <c r="FY3" s="42" t="s">
        <v>1002</v>
      </c>
      <c r="FZ3" s="42" t="s">
        <v>1455</v>
      </c>
      <c r="GA3" s="42" t="s">
        <v>1456</v>
      </c>
      <c r="GB3" s="42" t="s">
        <v>1003</v>
      </c>
      <c r="GC3" s="42" t="s">
        <v>1459</v>
      </c>
      <c r="GD3" s="42" t="s">
        <v>1460</v>
      </c>
      <c r="GE3" s="42" t="s">
        <v>1004</v>
      </c>
      <c r="GF3" s="42" t="s">
        <v>1457</v>
      </c>
      <c r="GG3" s="42" t="s">
        <v>1458</v>
      </c>
      <c r="GH3" s="42" t="s">
        <v>1010</v>
      </c>
      <c r="GI3" s="42" t="s">
        <v>1461</v>
      </c>
      <c r="GJ3" s="42" t="s">
        <v>1462</v>
      </c>
      <c r="GK3" s="43"/>
      <c r="GL3" s="42" t="s">
        <v>635</v>
      </c>
      <c r="GM3" s="42" t="s">
        <v>636</v>
      </c>
      <c r="GN3" s="43"/>
      <c r="GO3" s="47" t="s">
        <v>647</v>
      </c>
      <c r="GP3" s="42" t="s">
        <v>648</v>
      </c>
      <c r="GQ3" s="42" t="s">
        <v>649</v>
      </c>
      <c r="GR3" s="42" t="s">
        <v>650</v>
      </c>
      <c r="GS3" s="42" t="s">
        <v>651</v>
      </c>
      <c r="GT3" s="42" t="s">
        <v>642</v>
      </c>
      <c r="GU3" s="42" t="s">
        <v>643</v>
      </c>
      <c r="GV3" s="42" t="s">
        <v>644</v>
      </c>
      <c r="GW3" s="42" t="s">
        <v>645</v>
      </c>
      <c r="GX3" s="42" t="s">
        <v>646</v>
      </c>
      <c r="GY3" s="42" t="s">
        <v>1016</v>
      </c>
      <c r="GZ3" s="42" t="s">
        <v>1463</v>
      </c>
      <c r="HA3" s="42" t="s">
        <v>1464</v>
      </c>
      <c r="HB3" s="42" t="s">
        <v>1017</v>
      </c>
      <c r="HC3" s="42" t="s">
        <v>1465</v>
      </c>
      <c r="HD3" s="42" t="s">
        <v>1466</v>
      </c>
      <c r="HE3" s="42" t="s">
        <v>1018</v>
      </c>
      <c r="HF3" s="42" t="s">
        <v>1467</v>
      </c>
      <c r="HG3" s="42" t="s">
        <v>1468</v>
      </c>
      <c r="HH3" s="42" t="s">
        <v>1019</v>
      </c>
      <c r="HI3" s="42" t="s">
        <v>1469</v>
      </c>
      <c r="HJ3" s="42" t="s">
        <v>1470</v>
      </c>
      <c r="HK3" s="42" t="s">
        <v>1020</v>
      </c>
      <c r="HL3" s="42" t="s">
        <v>1471</v>
      </c>
      <c r="HM3" s="42" t="s">
        <v>1472</v>
      </c>
      <c r="HN3" s="43"/>
      <c r="HO3" s="42" t="s">
        <v>652</v>
      </c>
      <c r="HP3" s="42" t="s">
        <v>653</v>
      </c>
      <c r="HQ3" s="47" t="s">
        <v>654</v>
      </c>
      <c r="HR3" s="42" t="s">
        <v>655</v>
      </c>
      <c r="HS3" s="42" t="s">
        <v>656</v>
      </c>
      <c r="HT3" s="42" t="s">
        <v>657</v>
      </c>
      <c r="HU3" s="42" t="s">
        <v>658</v>
      </c>
      <c r="HV3" s="42" t="s">
        <v>661</v>
      </c>
      <c r="HW3" s="42" t="s">
        <v>662</v>
      </c>
      <c r="HX3" s="42" t="s">
        <v>663</v>
      </c>
      <c r="HY3" s="42" t="s">
        <v>664</v>
      </c>
      <c r="HZ3" s="42" t="s">
        <v>665</v>
      </c>
      <c r="IA3" s="42" t="s">
        <v>1021</v>
      </c>
      <c r="IB3" s="42" t="s">
        <v>1473</v>
      </c>
      <c r="IC3" s="42" t="s">
        <v>1474</v>
      </c>
      <c r="ID3" s="42" t="s">
        <v>1022</v>
      </c>
      <c r="IE3" s="42" t="s">
        <v>1475</v>
      </c>
      <c r="IF3" s="42" t="s">
        <v>1476</v>
      </c>
      <c r="IG3" s="42" t="s">
        <v>1023</v>
      </c>
      <c r="IH3" s="42" t="s">
        <v>1477</v>
      </c>
      <c r="II3" s="42" t="s">
        <v>1478</v>
      </c>
      <c r="IJ3" s="42" t="s">
        <v>1024</v>
      </c>
      <c r="IK3" s="42" t="s">
        <v>1479</v>
      </c>
      <c r="IL3" s="42" t="s">
        <v>1480</v>
      </c>
      <c r="IM3" s="42" t="s">
        <v>1025</v>
      </c>
      <c r="IN3" s="42" t="s">
        <v>1481</v>
      </c>
      <c r="IO3" s="42" t="s">
        <v>1482</v>
      </c>
      <c r="IP3" s="43"/>
      <c r="IQ3" s="42" t="s">
        <v>659</v>
      </c>
      <c r="IR3" s="42" t="s">
        <v>660</v>
      </c>
      <c r="IS3" s="47" t="s">
        <v>671</v>
      </c>
      <c r="IT3" s="42" t="s">
        <v>672</v>
      </c>
      <c r="IU3" s="42" t="s">
        <v>673</v>
      </c>
      <c r="IV3" s="42" t="s">
        <v>674</v>
      </c>
      <c r="IW3" s="42" t="s">
        <v>675</v>
      </c>
      <c r="IX3" s="42" t="s">
        <v>666</v>
      </c>
      <c r="IY3" s="42" t="s">
        <v>667</v>
      </c>
      <c r="IZ3" s="42" t="s">
        <v>668</v>
      </c>
      <c r="JA3" s="42" t="s">
        <v>669</v>
      </c>
      <c r="JB3" s="42" t="s">
        <v>670</v>
      </c>
      <c r="JC3" s="42" t="s">
        <v>1036</v>
      </c>
      <c r="JD3" s="42" t="s">
        <v>1483</v>
      </c>
      <c r="JE3" s="42" t="s">
        <v>1484</v>
      </c>
      <c r="JF3" s="42" t="s">
        <v>1037</v>
      </c>
      <c r="JG3" s="42" t="s">
        <v>1485</v>
      </c>
      <c r="JH3" s="42" t="s">
        <v>1486</v>
      </c>
      <c r="JI3" s="42" t="s">
        <v>1038</v>
      </c>
      <c r="JJ3" s="42" t="s">
        <v>1487</v>
      </c>
      <c r="JK3" s="42" t="s">
        <v>1488</v>
      </c>
      <c r="JL3" s="42" t="s">
        <v>1039</v>
      </c>
      <c r="JM3" s="42" t="s">
        <v>1489</v>
      </c>
      <c r="JN3" s="42" t="s">
        <v>1490</v>
      </c>
      <c r="JO3" s="42" t="s">
        <v>1040</v>
      </c>
      <c r="JP3" s="42" t="s">
        <v>1491</v>
      </c>
      <c r="JQ3" s="42" t="s">
        <v>1492</v>
      </c>
      <c r="JR3" s="43"/>
      <c r="JS3" s="42" t="s">
        <v>676</v>
      </c>
      <c r="JT3" s="42" t="s">
        <v>677</v>
      </c>
      <c r="JU3" s="47" t="s">
        <v>678</v>
      </c>
      <c r="JV3" s="42" t="s">
        <v>679</v>
      </c>
      <c r="JW3" s="42" t="s">
        <v>680</v>
      </c>
      <c r="JX3" s="42" t="s">
        <v>681</v>
      </c>
      <c r="JY3" s="42" t="s">
        <v>682</v>
      </c>
      <c r="JZ3" s="42" t="s">
        <v>685</v>
      </c>
      <c r="KA3" s="42" t="s">
        <v>686</v>
      </c>
      <c r="KB3" s="42" t="s">
        <v>687</v>
      </c>
      <c r="KC3" s="42" t="s">
        <v>688</v>
      </c>
      <c r="KD3" s="42" t="s">
        <v>689</v>
      </c>
      <c r="KE3" s="42" t="s">
        <v>1041</v>
      </c>
      <c r="KF3" s="42" t="s">
        <v>1493</v>
      </c>
      <c r="KG3" s="42" t="s">
        <v>1494</v>
      </c>
      <c r="KH3" s="42" t="s">
        <v>1042</v>
      </c>
      <c r="KI3" s="42" t="s">
        <v>1495</v>
      </c>
      <c r="KJ3" s="42" t="s">
        <v>1496</v>
      </c>
      <c r="KK3" s="42" t="s">
        <v>1043</v>
      </c>
      <c r="KL3" s="42" t="s">
        <v>1497</v>
      </c>
      <c r="KM3" s="42" t="s">
        <v>1498</v>
      </c>
      <c r="KN3" s="42" t="s">
        <v>1044</v>
      </c>
      <c r="KO3" s="42" t="s">
        <v>1499</v>
      </c>
      <c r="KP3" s="42" t="s">
        <v>1500</v>
      </c>
      <c r="KQ3" s="42" t="s">
        <v>1050</v>
      </c>
      <c r="KR3" s="42" t="s">
        <v>1501</v>
      </c>
      <c r="KS3" s="42" t="s">
        <v>1502</v>
      </c>
      <c r="KT3" s="43"/>
      <c r="KU3" s="42" t="s">
        <v>683</v>
      </c>
      <c r="KV3" s="42" t="s">
        <v>684</v>
      </c>
      <c r="KW3" s="47" t="s">
        <v>695</v>
      </c>
      <c r="KX3" s="42" t="s">
        <v>696</v>
      </c>
      <c r="KY3" s="42" t="s">
        <v>697</v>
      </c>
      <c r="KZ3" s="42" t="s">
        <v>698</v>
      </c>
      <c r="LA3" s="42" t="s">
        <v>699</v>
      </c>
      <c r="LB3" s="42" t="s">
        <v>690</v>
      </c>
      <c r="LC3" s="42" t="s">
        <v>691</v>
      </c>
      <c r="LD3" s="42" t="s">
        <v>692</v>
      </c>
      <c r="LE3" s="42" t="s">
        <v>693</v>
      </c>
      <c r="LF3" s="42" t="s">
        <v>694</v>
      </c>
      <c r="LG3" s="42" t="s">
        <v>1056</v>
      </c>
      <c r="LH3" s="42" t="s">
        <v>1503</v>
      </c>
      <c r="LI3" s="42" t="s">
        <v>1504</v>
      </c>
      <c r="LJ3" s="42" t="s">
        <v>1057</v>
      </c>
      <c r="LK3" s="42" t="s">
        <v>1507</v>
      </c>
      <c r="LL3" s="42" t="s">
        <v>1508</v>
      </c>
      <c r="LM3" s="42" t="s">
        <v>1058</v>
      </c>
      <c r="LN3" s="42" t="s">
        <v>1509</v>
      </c>
      <c r="LO3" s="42" t="s">
        <v>1510</v>
      </c>
      <c r="LP3" s="42" t="s">
        <v>1059</v>
      </c>
      <c r="LQ3" s="42" t="s">
        <v>1511</v>
      </c>
      <c r="LR3" s="42" t="s">
        <v>1512</v>
      </c>
      <c r="LS3" s="42" t="s">
        <v>1060</v>
      </c>
      <c r="LT3" s="42" t="s">
        <v>1513</v>
      </c>
      <c r="LU3" s="42" t="s">
        <v>1514</v>
      </c>
      <c r="LV3" s="43"/>
      <c r="LW3" s="42" t="s">
        <v>700</v>
      </c>
      <c r="LX3" s="42" t="s">
        <v>701</v>
      </c>
      <c r="LY3" s="43"/>
      <c r="LZ3" s="47" t="s">
        <v>702</v>
      </c>
      <c r="MA3" s="42" t="s">
        <v>703</v>
      </c>
      <c r="MB3" s="42" t="s">
        <v>704</v>
      </c>
      <c r="MC3" s="42" t="s">
        <v>705</v>
      </c>
      <c r="MD3" s="42" t="s">
        <v>706</v>
      </c>
      <c r="ME3" s="42" t="s">
        <v>709</v>
      </c>
      <c r="MF3" s="42" t="s">
        <v>710</v>
      </c>
      <c r="MG3" s="42" t="s">
        <v>711</v>
      </c>
      <c r="MH3" s="42" t="s">
        <v>712</v>
      </c>
      <c r="MI3" s="42" t="s">
        <v>713</v>
      </c>
      <c r="MJ3" s="42" t="s">
        <v>1061</v>
      </c>
      <c r="MK3" s="42" t="s">
        <v>1515</v>
      </c>
      <c r="ML3" s="42" t="s">
        <v>1516</v>
      </c>
      <c r="MM3" s="42" t="s">
        <v>1062</v>
      </c>
      <c r="MN3" s="42" t="s">
        <v>1519</v>
      </c>
      <c r="MO3" s="42" t="s">
        <v>1520</v>
      </c>
      <c r="MP3" s="42" t="s">
        <v>1063</v>
      </c>
      <c r="MQ3" s="42" t="s">
        <v>1521</v>
      </c>
      <c r="MR3" s="42" t="s">
        <v>1522</v>
      </c>
      <c r="MS3" s="42" t="s">
        <v>1064</v>
      </c>
      <c r="MT3" s="42" t="s">
        <v>1523</v>
      </c>
      <c r="MU3" s="42" t="s">
        <v>1524</v>
      </c>
      <c r="MV3" s="42" t="s">
        <v>1065</v>
      </c>
      <c r="MW3" s="42" t="s">
        <v>1525</v>
      </c>
      <c r="MX3" s="42" t="s">
        <v>1526</v>
      </c>
      <c r="MY3" s="43"/>
      <c r="MZ3" s="42" t="s">
        <v>707</v>
      </c>
      <c r="NA3" s="42" t="s">
        <v>708</v>
      </c>
      <c r="NB3" s="47" t="s">
        <v>719</v>
      </c>
      <c r="NC3" s="42" t="s">
        <v>720</v>
      </c>
      <c r="ND3" s="42" t="s">
        <v>721</v>
      </c>
      <c r="NE3" s="42" t="s">
        <v>722</v>
      </c>
      <c r="NF3" s="42" t="s">
        <v>723</v>
      </c>
      <c r="NG3" s="42" t="s">
        <v>714</v>
      </c>
      <c r="NH3" s="42" t="s">
        <v>715</v>
      </c>
      <c r="NI3" s="42" t="s">
        <v>716</v>
      </c>
      <c r="NJ3" s="42" t="s">
        <v>717</v>
      </c>
      <c r="NK3" s="42" t="s">
        <v>718</v>
      </c>
      <c r="NL3" s="42" t="s">
        <v>1076</v>
      </c>
      <c r="NM3" s="42" t="s">
        <v>1517</v>
      </c>
      <c r="NN3" s="42" t="s">
        <v>1518</v>
      </c>
      <c r="NO3" s="42" t="s">
        <v>1077</v>
      </c>
      <c r="NP3" s="42" t="s">
        <v>1519</v>
      </c>
      <c r="NQ3" s="42" t="s">
        <v>1520</v>
      </c>
      <c r="NR3" s="42" t="s">
        <v>1078</v>
      </c>
      <c r="NS3" s="42" t="s">
        <v>1527</v>
      </c>
      <c r="NT3" s="42" t="s">
        <v>1528</v>
      </c>
      <c r="NU3" s="42" t="s">
        <v>1079</v>
      </c>
      <c r="NV3" s="42" t="s">
        <v>1529</v>
      </c>
      <c r="NW3" s="42" t="s">
        <v>1530</v>
      </c>
      <c r="NX3" s="42" t="s">
        <v>1080</v>
      </c>
      <c r="NY3" s="42" t="s">
        <v>1531</v>
      </c>
      <c r="NZ3" s="42" t="s">
        <v>1532</v>
      </c>
      <c r="OA3" s="43"/>
      <c r="OB3" s="42" t="s">
        <v>724</v>
      </c>
      <c r="OC3" s="42" t="s">
        <v>725</v>
      </c>
      <c r="OD3" s="47" t="s">
        <v>726</v>
      </c>
      <c r="OE3" s="42" t="s">
        <v>727</v>
      </c>
      <c r="OF3" s="42" t="s">
        <v>728</v>
      </c>
      <c r="OG3" s="42" t="s">
        <v>729</v>
      </c>
      <c r="OH3" s="42" t="s">
        <v>730</v>
      </c>
      <c r="OI3" s="42" t="s">
        <v>733</v>
      </c>
      <c r="OJ3" s="42" t="s">
        <v>734</v>
      </c>
      <c r="OK3" s="42" t="s">
        <v>735</v>
      </c>
      <c r="OL3" s="42" t="s">
        <v>736</v>
      </c>
      <c r="OM3" s="42" t="s">
        <v>737</v>
      </c>
      <c r="ON3" s="42" t="s">
        <v>1081</v>
      </c>
      <c r="OO3" s="42" t="s">
        <v>1533</v>
      </c>
      <c r="OP3" s="42" t="s">
        <v>1534</v>
      </c>
      <c r="OQ3" s="42" t="s">
        <v>1082</v>
      </c>
      <c r="OR3" s="42" t="s">
        <v>1535</v>
      </c>
      <c r="OS3" s="42" t="s">
        <v>1536</v>
      </c>
      <c r="OT3" s="42" t="s">
        <v>1083</v>
      </c>
      <c r="OU3" s="42" t="s">
        <v>1537</v>
      </c>
      <c r="OV3" s="42" t="s">
        <v>1536</v>
      </c>
      <c r="OW3" s="42" t="s">
        <v>1084</v>
      </c>
      <c r="OX3" s="42" t="s">
        <v>1538</v>
      </c>
      <c r="OY3" s="42" t="s">
        <v>1539</v>
      </c>
      <c r="OZ3" s="42" t="s">
        <v>1085</v>
      </c>
      <c r="PA3" s="42" t="s">
        <v>1540</v>
      </c>
      <c r="PB3" s="42" t="s">
        <v>1541</v>
      </c>
      <c r="PC3" s="43"/>
      <c r="PD3" s="42" t="s">
        <v>731</v>
      </c>
      <c r="PE3" s="42" t="s">
        <v>732</v>
      </c>
      <c r="PF3" s="47" t="s">
        <v>743</v>
      </c>
      <c r="PG3" s="42" t="s">
        <v>744</v>
      </c>
      <c r="PH3" s="42" t="s">
        <v>745</v>
      </c>
      <c r="PI3" s="42" t="s">
        <v>746</v>
      </c>
      <c r="PJ3" s="42" t="s">
        <v>747</v>
      </c>
      <c r="PK3" s="42" t="s">
        <v>738</v>
      </c>
      <c r="PL3" s="42" t="s">
        <v>739</v>
      </c>
      <c r="PM3" s="42" t="s">
        <v>740</v>
      </c>
      <c r="PN3" s="42" t="s">
        <v>741</v>
      </c>
      <c r="PO3" s="42" t="s">
        <v>742</v>
      </c>
      <c r="PP3" s="42" t="s">
        <v>1096</v>
      </c>
      <c r="PQ3" s="42" t="s">
        <v>1544</v>
      </c>
      <c r="PR3" s="42" t="s">
        <v>1545</v>
      </c>
      <c r="PS3" s="42" t="s">
        <v>1097</v>
      </c>
      <c r="PT3" s="42" t="s">
        <v>1546</v>
      </c>
      <c r="PU3" s="42" t="s">
        <v>1547</v>
      </c>
      <c r="PV3" s="42" t="s">
        <v>1098</v>
      </c>
      <c r="PW3" s="42" t="s">
        <v>1548</v>
      </c>
      <c r="PX3" s="42" t="s">
        <v>1549</v>
      </c>
      <c r="PY3" s="42" t="s">
        <v>1099</v>
      </c>
      <c r="PZ3" s="42" t="s">
        <v>1550</v>
      </c>
      <c r="QA3" s="42" t="s">
        <v>1551</v>
      </c>
      <c r="QB3" s="42" t="s">
        <v>1100</v>
      </c>
      <c r="QC3" s="42" t="s">
        <v>1542</v>
      </c>
      <c r="QD3" s="42" t="s">
        <v>1543</v>
      </c>
      <c r="QE3" s="43"/>
      <c r="QF3" s="42" t="s">
        <v>748</v>
      </c>
      <c r="QG3" s="42" t="s">
        <v>749</v>
      </c>
      <c r="QH3" s="47" t="s">
        <v>750</v>
      </c>
      <c r="QI3" s="42" t="s">
        <v>751</v>
      </c>
      <c r="QJ3" s="42" t="s">
        <v>752</v>
      </c>
      <c r="QK3" s="42" t="s">
        <v>753</v>
      </c>
      <c r="QL3" s="42" t="s">
        <v>754</v>
      </c>
      <c r="QM3" s="42" t="s">
        <v>757</v>
      </c>
      <c r="QN3" s="42" t="s">
        <v>758</v>
      </c>
      <c r="QO3" s="42" t="s">
        <v>759</v>
      </c>
      <c r="QP3" s="42" t="s">
        <v>760</v>
      </c>
      <c r="QQ3" s="42" t="s">
        <v>761</v>
      </c>
      <c r="QR3" s="42" t="s">
        <v>1101</v>
      </c>
      <c r="QS3" s="42" t="s">
        <v>1552</v>
      </c>
      <c r="QT3" s="42" t="s">
        <v>1553</v>
      </c>
      <c r="QU3" s="42" t="s">
        <v>1102</v>
      </c>
      <c r="QV3" s="42" t="s">
        <v>1554</v>
      </c>
      <c r="QW3" s="42" t="s">
        <v>1555</v>
      </c>
      <c r="QX3" s="42" t="s">
        <v>1103</v>
      </c>
      <c r="QY3" s="42" t="s">
        <v>1556</v>
      </c>
      <c r="QZ3" s="42" t="s">
        <v>1557</v>
      </c>
      <c r="RA3" s="42" t="s">
        <v>1104</v>
      </c>
      <c r="RB3" s="42" t="s">
        <v>1558</v>
      </c>
      <c r="RC3" s="42" t="s">
        <v>1559</v>
      </c>
      <c r="RD3" s="42" t="s">
        <v>1105</v>
      </c>
      <c r="RE3" s="42" t="s">
        <v>1560</v>
      </c>
      <c r="RF3" s="42" t="s">
        <v>1561</v>
      </c>
      <c r="RG3" s="43"/>
      <c r="RH3" s="42" t="s">
        <v>755</v>
      </c>
      <c r="RI3" s="42" t="s">
        <v>756</v>
      </c>
      <c r="RJ3" s="47" t="s">
        <v>767</v>
      </c>
      <c r="RK3" s="42" t="s">
        <v>768</v>
      </c>
      <c r="RL3" s="42" t="s">
        <v>769</v>
      </c>
      <c r="RM3" s="42" t="s">
        <v>770</v>
      </c>
      <c r="RN3" s="42" t="s">
        <v>771</v>
      </c>
      <c r="RO3" s="42" t="s">
        <v>762</v>
      </c>
      <c r="RP3" s="42" t="s">
        <v>763</v>
      </c>
      <c r="RQ3" s="42" t="s">
        <v>764</v>
      </c>
      <c r="RR3" s="42" t="s">
        <v>765</v>
      </c>
      <c r="RS3" s="42" t="s">
        <v>766</v>
      </c>
      <c r="RT3" s="42" t="s">
        <v>1116</v>
      </c>
      <c r="RU3" s="42" t="s">
        <v>1564</v>
      </c>
      <c r="RV3" s="42" t="s">
        <v>1565</v>
      </c>
      <c r="RW3" s="42" t="s">
        <v>1117</v>
      </c>
      <c r="RX3" s="42" t="s">
        <v>1568</v>
      </c>
      <c r="RY3" s="42" t="s">
        <v>1567</v>
      </c>
      <c r="RZ3" s="42" t="s">
        <v>1118</v>
      </c>
      <c r="SA3" s="42" t="s">
        <v>1566</v>
      </c>
      <c r="SB3" s="42" t="s">
        <v>1569</v>
      </c>
      <c r="SC3" s="42" t="s">
        <v>1119</v>
      </c>
      <c r="SD3" s="42" t="s">
        <v>1570</v>
      </c>
      <c r="SE3" s="42" t="s">
        <v>1571</v>
      </c>
      <c r="SF3" s="42" t="s">
        <v>1120</v>
      </c>
      <c r="SG3" s="42" t="s">
        <v>1562</v>
      </c>
      <c r="SH3" s="42" t="s">
        <v>1563</v>
      </c>
      <c r="SI3" s="43"/>
      <c r="SJ3" s="42" t="s">
        <v>772</v>
      </c>
      <c r="SK3" s="42" t="s">
        <v>773</v>
      </c>
      <c r="SL3" s="47" t="s">
        <v>774</v>
      </c>
      <c r="SM3" s="42" t="s">
        <v>775</v>
      </c>
      <c r="SN3" s="42" t="s">
        <v>776</v>
      </c>
      <c r="SO3" s="42" t="s">
        <v>777</v>
      </c>
      <c r="SP3" s="42" t="s">
        <v>778</v>
      </c>
      <c r="SQ3" s="42" t="s">
        <v>781</v>
      </c>
      <c r="SR3" s="42" t="s">
        <v>782</v>
      </c>
      <c r="SS3" s="42" t="s">
        <v>783</v>
      </c>
      <c r="ST3" s="42" t="s">
        <v>784</v>
      </c>
      <c r="SU3" s="42" t="s">
        <v>785</v>
      </c>
      <c r="SV3" s="42" t="s">
        <v>1121</v>
      </c>
      <c r="SW3" s="42" t="s">
        <v>1574</v>
      </c>
      <c r="SX3" s="42" t="s">
        <v>1575</v>
      </c>
      <c r="SY3" s="42" t="s">
        <v>1122</v>
      </c>
      <c r="SZ3" s="42" t="s">
        <v>1572</v>
      </c>
      <c r="TA3" s="42" t="s">
        <v>1573</v>
      </c>
      <c r="TB3" s="42" t="s">
        <v>1123</v>
      </c>
      <c r="TC3" s="42" t="s">
        <v>1576</v>
      </c>
      <c r="TD3" s="42" t="s">
        <v>1577</v>
      </c>
      <c r="TE3" s="42" t="s">
        <v>1124</v>
      </c>
      <c r="TF3" s="42" t="s">
        <v>1578</v>
      </c>
      <c r="TG3" s="42" t="s">
        <v>1579</v>
      </c>
      <c r="TH3" s="42" t="s">
        <v>1125</v>
      </c>
      <c r="TI3" s="42" t="s">
        <v>1580</v>
      </c>
      <c r="TJ3" s="42" t="s">
        <v>1581</v>
      </c>
      <c r="TK3" s="43"/>
      <c r="TL3" s="42" t="s">
        <v>779</v>
      </c>
      <c r="TM3" s="42" t="s">
        <v>780</v>
      </c>
      <c r="TN3" s="47" t="s">
        <v>791</v>
      </c>
      <c r="TO3" s="42" t="s">
        <v>792</v>
      </c>
      <c r="TP3" s="42" t="s">
        <v>793</v>
      </c>
      <c r="TQ3" s="42" t="s">
        <v>794</v>
      </c>
      <c r="TR3" s="42" t="s">
        <v>795</v>
      </c>
      <c r="TS3" s="42" t="s">
        <v>786</v>
      </c>
      <c r="TT3" s="42" t="s">
        <v>787</v>
      </c>
      <c r="TU3" s="42" t="s">
        <v>788</v>
      </c>
      <c r="TV3" s="42" t="s">
        <v>789</v>
      </c>
      <c r="TW3" s="42" t="s">
        <v>790</v>
      </c>
      <c r="TX3" s="42" t="s">
        <v>1136</v>
      </c>
      <c r="TY3" s="42" t="s">
        <v>1582</v>
      </c>
      <c r="TZ3" s="42" t="s">
        <v>1583</v>
      </c>
      <c r="UA3" s="42" t="s">
        <v>1137</v>
      </c>
      <c r="UB3" s="42" t="s">
        <v>1584</v>
      </c>
      <c r="UC3" s="42" t="s">
        <v>1585</v>
      </c>
      <c r="UD3" s="42" t="s">
        <v>1138</v>
      </c>
      <c r="UE3" s="42" t="s">
        <v>1586</v>
      </c>
      <c r="UF3" s="42" t="s">
        <v>1587</v>
      </c>
      <c r="UG3" s="42" t="s">
        <v>1139</v>
      </c>
      <c r="UH3" s="42" t="s">
        <v>1588</v>
      </c>
      <c r="UI3" s="42" t="s">
        <v>1589</v>
      </c>
      <c r="UJ3" s="42" t="s">
        <v>1140</v>
      </c>
      <c r="UK3" s="42" t="s">
        <v>1590</v>
      </c>
      <c r="UL3" s="42" t="s">
        <v>1591</v>
      </c>
      <c r="UM3" s="43"/>
      <c r="UN3" s="42" t="s">
        <v>796</v>
      </c>
      <c r="UO3" s="42" t="s">
        <v>797</v>
      </c>
      <c r="UP3" s="47" t="s">
        <v>798</v>
      </c>
      <c r="UQ3" s="42" t="s">
        <v>799</v>
      </c>
      <c r="UR3" s="42" t="s">
        <v>800</v>
      </c>
      <c r="US3" s="42" t="s">
        <v>801</v>
      </c>
      <c r="UT3" s="42" t="s">
        <v>802</v>
      </c>
      <c r="UU3" s="42" t="s">
        <v>805</v>
      </c>
      <c r="UV3" s="42" t="s">
        <v>806</v>
      </c>
      <c r="UW3" s="42" t="s">
        <v>807</v>
      </c>
      <c r="UX3" s="42" t="s">
        <v>808</v>
      </c>
      <c r="UY3" s="42" t="s">
        <v>809</v>
      </c>
      <c r="UZ3" s="42" t="s">
        <v>1141</v>
      </c>
      <c r="VA3" s="42" t="s">
        <v>1592</v>
      </c>
      <c r="VB3" s="42" t="s">
        <v>1593</v>
      </c>
      <c r="VC3" s="42" t="s">
        <v>1142</v>
      </c>
      <c r="VD3" s="42" t="s">
        <v>1594</v>
      </c>
      <c r="VE3" s="42" t="s">
        <v>1595</v>
      </c>
      <c r="VF3" s="42" t="s">
        <v>1143</v>
      </c>
      <c r="VG3" s="42" t="s">
        <v>1596</v>
      </c>
      <c r="VH3" s="42" t="s">
        <v>1597</v>
      </c>
      <c r="VI3" s="42" t="s">
        <v>1144</v>
      </c>
      <c r="VJ3" s="42" t="s">
        <v>1598</v>
      </c>
      <c r="VK3" s="42" t="s">
        <v>1599</v>
      </c>
      <c r="VL3" s="42" t="s">
        <v>1145</v>
      </c>
      <c r="VM3" s="42" t="s">
        <v>1600</v>
      </c>
      <c r="VN3" s="42" t="s">
        <v>1601</v>
      </c>
      <c r="VO3" s="43"/>
      <c r="VP3" s="42" t="s">
        <v>803</v>
      </c>
      <c r="VQ3" s="42" t="s">
        <v>804</v>
      </c>
      <c r="VR3" s="47" t="s">
        <v>815</v>
      </c>
      <c r="VS3" s="42" t="s">
        <v>816</v>
      </c>
      <c r="VT3" s="42" t="s">
        <v>817</v>
      </c>
      <c r="VU3" s="42" t="s">
        <v>818</v>
      </c>
      <c r="VV3" s="42" t="s">
        <v>819</v>
      </c>
      <c r="VW3" s="42" t="s">
        <v>810</v>
      </c>
      <c r="VX3" s="42" t="s">
        <v>811</v>
      </c>
      <c r="VY3" s="42" t="s">
        <v>812</v>
      </c>
      <c r="VZ3" s="42" t="s">
        <v>813</v>
      </c>
      <c r="WA3" s="42" t="s">
        <v>814</v>
      </c>
      <c r="WB3" s="42" t="s">
        <v>1156</v>
      </c>
      <c r="WC3" s="42" t="s">
        <v>1602</v>
      </c>
      <c r="WD3" s="42" t="s">
        <v>1603</v>
      </c>
      <c r="WE3" s="42" t="s">
        <v>1157</v>
      </c>
      <c r="WF3" s="42" t="s">
        <v>1505</v>
      </c>
      <c r="WG3" s="42" t="s">
        <v>1506</v>
      </c>
      <c r="WH3" s="42" t="s">
        <v>1158</v>
      </c>
      <c r="WI3" s="42" t="s">
        <v>1604</v>
      </c>
      <c r="WJ3" s="42" t="s">
        <v>1605</v>
      </c>
      <c r="WK3" s="42" t="s">
        <v>1159</v>
      </c>
      <c r="WL3" s="42" t="s">
        <v>1606</v>
      </c>
      <c r="WM3" s="42" t="s">
        <v>1607</v>
      </c>
      <c r="WN3" s="42" t="s">
        <v>1160</v>
      </c>
      <c r="WO3" s="42" t="s">
        <v>1608</v>
      </c>
      <c r="WP3" s="42" t="s">
        <v>1609</v>
      </c>
      <c r="WQ3" s="43"/>
      <c r="WR3" s="42" t="s">
        <v>820</v>
      </c>
      <c r="WS3" s="42" t="s">
        <v>821</v>
      </c>
      <c r="WT3" s="43"/>
      <c r="WU3" s="45" t="s">
        <v>417</v>
      </c>
      <c r="WV3" s="42" t="s">
        <v>598</v>
      </c>
      <c r="WW3" s="42" t="s">
        <v>1611</v>
      </c>
      <c r="WX3" s="42" t="s">
        <v>418</v>
      </c>
      <c r="WY3" s="42" t="s">
        <v>421</v>
      </c>
      <c r="WZ3" s="42" t="s">
        <v>422</v>
      </c>
      <c r="XA3" s="42" t="s">
        <v>423</v>
      </c>
      <c r="XB3" s="42" t="s">
        <v>424</v>
      </c>
      <c r="XC3" s="42" t="s">
        <v>1402</v>
      </c>
      <c r="XD3" s="42" t="s">
        <v>419</v>
      </c>
      <c r="XE3" s="42" t="s">
        <v>599</v>
      </c>
      <c r="XF3" s="42" t="s">
        <v>1612</v>
      </c>
      <c r="XG3" s="42" t="s">
        <v>1163</v>
      </c>
      <c r="XH3" s="42" t="s">
        <v>439</v>
      </c>
      <c r="XI3" s="42" t="s">
        <v>440</v>
      </c>
      <c r="XJ3" s="42" t="s">
        <v>441</v>
      </c>
      <c r="XK3" s="42" t="s">
        <v>442</v>
      </c>
      <c r="XL3" s="42" t="s">
        <v>1403</v>
      </c>
      <c r="XM3" s="42" t="s">
        <v>443</v>
      </c>
      <c r="XN3" s="42" t="s">
        <v>829</v>
      </c>
      <c r="XO3" s="42" t="s">
        <v>1613</v>
      </c>
      <c r="XP3" s="42" t="s">
        <v>1164</v>
      </c>
      <c r="XQ3" s="42" t="s">
        <v>444</v>
      </c>
      <c r="XR3" s="42" t="s">
        <v>445</v>
      </c>
      <c r="XS3" s="42" t="s">
        <v>446</v>
      </c>
      <c r="XT3" s="42" t="s">
        <v>447</v>
      </c>
      <c r="XU3" s="42" t="s">
        <v>1404</v>
      </c>
      <c r="XV3" s="42" t="s">
        <v>552</v>
      </c>
      <c r="XW3" s="42" t="s">
        <v>828</v>
      </c>
      <c r="XX3" s="42" t="s">
        <v>1615</v>
      </c>
      <c r="XY3" s="42" t="s">
        <v>1165</v>
      </c>
      <c r="XZ3" s="42" t="s">
        <v>553</v>
      </c>
      <c r="YA3" s="42" t="s">
        <v>554</v>
      </c>
      <c r="YB3" s="42" t="s">
        <v>555</v>
      </c>
      <c r="YC3" s="42" t="s">
        <v>556</v>
      </c>
      <c r="YD3" s="42" t="s">
        <v>1405</v>
      </c>
      <c r="YE3" s="42" t="s">
        <v>558</v>
      </c>
      <c r="YF3" s="42" t="s">
        <v>827</v>
      </c>
      <c r="YG3" s="42" t="s">
        <v>1614</v>
      </c>
      <c r="YH3" s="42" t="s">
        <v>1166</v>
      </c>
      <c r="YI3" s="42" t="s">
        <v>559</v>
      </c>
      <c r="YJ3" s="42" t="s">
        <v>560</v>
      </c>
      <c r="YK3" s="42" t="s">
        <v>561</v>
      </c>
      <c r="YL3" s="42" t="s">
        <v>562</v>
      </c>
      <c r="YM3" s="42" t="s">
        <v>1406</v>
      </c>
      <c r="YN3" s="43"/>
      <c r="YO3" s="42" t="s">
        <v>564</v>
      </c>
      <c r="YP3" s="42" t="s">
        <v>826</v>
      </c>
      <c r="YQ3" s="42" t="s">
        <v>1620</v>
      </c>
      <c r="YR3" s="42" t="s">
        <v>1167</v>
      </c>
      <c r="YS3" s="42" t="s">
        <v>565</v>
      </c>
      <c r="YT3" s="42" t="s">
        <v>566</v>
      </c>
      <c r="YU3" s="42" t="s">
        <v>567</v>
      </c>
      <c r="YV3" s="42" t="s">
        <v>568</v>
      </c>
      <c r="YW3" s="42" t="s">
        <v>1407</v>
      </c>
      <c r="YX3" s="42" t="s">
        <v>570</v>
      </c>
      <c r="YY3" s="42" t="s">
        <v>825</v>
      </c>
      <c r="YZ3" s="42" t="s">
        <v>1619</v>
      </c>
      <c r="ZA3" s="42" t="s">
        <v>1168</v>
      </c>
      <c r="ZB3" s="42" t="s">
        <v>571</v>
      </c>
      <c r="ZC3" s="42" t="s">
        <v>572</v>
      </c>
      <c r="ZD3" s="42" t="s">
        <v>573</v>
      </c>
      <c r="ZE3" s="42" t="s">
        <v>574</v>
      </c>
      <c r="ZF3" s="42" t="s">
        <v>1408</v>
      </c>
      <c r="ZG3" s="42" t="s">
        <v>575</v>
      </c>
      <c r="ZH3" s="42" t="s">
        <v>824</v>
      </c>
      <c r="ZI3" s="42" t="s">
        <v>1618</v>
      </c>
      <c r="ZJ3" s="42" t="s">
        <v>1169</v>
      </c>
      <c r="ZK3" s="42" t="s">
        <v>576</v>
      </c>
      <c r="ZL3" s="42" t="s">
        <v>577</v>
      </c>
      <c r="ZM3" s="42" t="s">
        <v>578</v>
      </c>
      <c r="ZN3" s="42" t="s">
        <v>579</v>
      </c>
      <c r="ZO3" s="42" t="s">
        <v>1409</v>
      </c>
      <c r="ZP3" s="42" t="s">
        <v>582</v>
      </c>
      <c r="ZQ3" s="42" t="s">
        <v>823</v>
      </c>
      <c r="ZR3" s="42" t="s">
        <v>1617</v>
      </c>
      <c r="ZS3" s="42" t="s">
        <v>1170</v>
      </c>
      <c r="ZT3" s="42" t="s">
        <v>583</v>
      </c>
      <c r="ZU3" s="42" t="s">
        <v>584</v>
      </c>
      <c r="ZV3" s="42" t="s">
        <v>585</v>
      </c>
      <c r="ZW3" s="42" t="s">
        <v>586</v>
      </c>
      <c r="ZX3" s="42" t="s">
        <v>1410</v>
      </c>
      <c r="ZY3" s="42" t="s">
        <v>588</v>
      </c>
      <c r="ZZ3" s="42" t="s">
        <v>822</v>
      </c>
      <c r="AAA3" s="42" t="s">
        <v>1616</v>
      </c>
      <c r="AAB3" s="42" t="s">
        <v>1171</v>
      </c>
      <c r="AAC3" s="42" t="s">
        <v>589</v>
      </c>
      <c r="AAD3" s="42" t="s">
        <v>590</v>
      </c>
      <c r="AAE3" s="42" t="s">
        <v>591</v>
      </c>
      <c r="AAF3" s="42" t="s">
        <v>592</v>
      </c>
      <c r="AAG3" s="42" t="s">
        <v>1411</v>
      </c>
      <c r="AAH3" s="43"/>
      <c r="AAI3" s="45" t="s">
        <v>425</v>
      </c>
      <c r="AAJ3" s="42" t="s">
        <v>451</v>
      </c>
      <c r="AAK3" s="42" t="s">
        <v>452</v>
      </c>
      <c r="AAL3" s="47" t="s">
        <v>426</v>
      </c>
      <c r="AAM3" s="42" t="s">
        <v>428</v>
      </c>
      <c r="AAN3" s="42" t="s">
        <v>427</v>
      </c>
      <c r="AAO3" s="42" t="s">
        <v>429</v>
      </c>
      <c r="AAP3" s="42" t="s">
        <v>453</v>
      </c>
      <c r="AAQ3" s="42" t="s">
        <v>490</v>
      </c>
      <c r="AAR3" s="42" t="s">
        <v>454</v>
      </c>
      <c r="AAS3" s="42" t="s">
        <v>491</v>
      </c>
      <c r="AAT3" s="42" t="s">
        <v>455</v>
      </c>
      <c r="AAU3" s="42" t="s">
        <v>492</v>
      </c>
      <c r="AAV3" s="42" t="s">
        <v>493</v>
      </c>
      <c r="AAW3" s="42" t="s">
        <v>494</v>
      </c>
      <c r="AAX3" s="42" t="s">
        <v>495</v>
      </c>
      <c r="AAY3" s="42" t="s">
        <v>496</v>
      </c>
      <c r="AAZ3" s="42" t="s">
        <v>497</v>
      </c>
      <c r="ABA3" s="42" t="s">
        <v>498</v>
      </c>
      <c r="ABB3" s="42" t="s">
        <v>499</v>
      </c>
      <c r="ABC3" s="42" t="s">
        <v>500</v>
      </c>
      <c r="ABD3" s="42" t="s">
        <v>501</v>
      </c>
      <c r="ABE3" s="42" t="s">
        <v>502</v>
      </c>
      <c r="ABF3" s="43"/>
      <c r="ABG3" s="42" t="s">
        <v>835</v>
      </c>
      <c r="ABH3" s="42" t="s">
        <v>844</v>
      </c>
      <c r="ABI3" s="42" t="s">
        <v>843</v>
      </c>
      <c r="ABJ3" s="42" t="s">
        <v>842</v>
      </c>
      <c r="ABK3" s="42" t="s">
        <v>841</v>
      </c>
      <c r="ABL3" s="42" t="s">
        <v>840</v>
      </c>
      <c r="ABM3" s="42" t="s">
        <v>839</v>
      </c>
      <c r="ABN3" s="42" t="s">
        <v>838</v>
      </c>
      <c r="ABO3" s="42" t="s">
        <v>837</v>
      </c>
      <c r="ABP3" s="42" t="s">
        <v>836</v>
      </c>
      <c r="ABQ3" s="43"/>
      <c r="ABR3" s="42" t="s">
        <v>854</v>
      </c>
      <c r="ABS3" s="42" t="s">
        <v>853</v>
      </c>
      <c r="ABT3" s="42" t="s">
        <v>852</v>
      </c>
      <c r="ABU3" s="42" t="s">
        <v>851</v>
      </c>
      <c r="ABV3" s="42" t="s">
        <v>850</v>
      </c>
      <c r="ABW3" s="42" t="s">
        <v>849</v>
      </c>
      <c r="ABX3" s="42" t="s">
        <v>848</v>
      </c>
      <c r="ABY3" s="42" t="s">
        <v>847</v>
      </c>
      <c r="ABZ3" s="42" t="s">
        <v>846</v>
      </c>
      <c r="ACA3" s="42" t="s">
        <v>845</v>
      </c>
      <c r="ACB3" s="43"/>
      <c r="ACC3" s="42" t="s">
        <v>431</v>
      </c>
      <c r="ACD3" s="42" t="s">
        <v>432</v>
      </c>
      <c r="ACE3" s="42" t="s">
        <v>503</v>
      </c>
      <c r="ACF3" s="42" t="s">
        <v>504</v>
      </c>
      <c r="ACG3" s="42" t="s">
        <v>505</v>
      </c>
      <c r="ACH3" s="42" t="s">
        <v>506</v>
      </c>
      <c r="ACI3" s="42" t="s">
        <v>507</v>
      </c>
      <c r="ACJ3" s="42" t="s">
        <v>508</v>
      </c>
      <c r="ACK3" s="42" t="s">
        <v>509</v>
      </c>
      <c r="ACL3" s="42" t="s">
        <v>510</v>
      </c>
      <c r="ACM3" s="43"/>
      <c r="ACN3" s="42" t="s">
        <v>433</v>
      </c>
      <c r="ACO3" s="42" t="s">
        <v>511</v>
      </c>
      <c r="ACP3" s="42" t="s">
        <v>512</v>
      </c>
      <c r="ACQ3" s="42" t="s">
        <v>513</v>
      </c>
      <c r="ACR3" s="42" t="s">
        <v>514</v>
      </c>
      <c r="ACS3" s="42" t="s">
        <v>515</v>
      </c>
      <c r="ACT3" s="42" t="s">
        <v>516</v>
      </c>
      <c r="ACU3" s="42" t="s">
        <v>517</v>
      </c>
      <c r="ACV3" s="42" t="s">
        <v>518</v>
      </c>
      <c r="ACW3" s="42" t="s">
        <v>519</v>
      </c>
      <c r="ACX3" s="43"/>
      <c r="ACY3" s="42" t="s">
        <v>434</v>
      </c>
      <c r="ACZ3" s="42" t="s">
        <v>430</v>
      </c>
      <c r="ADA3" s="42" t="s">
        <v>435</v>
      </c>
      <c r="ADB3" s="42" t="s">
        <v>460</v>
      </c>
      <c r="ADC3" s="42" t="s">
        <v>461</v>
      </c>
      <c r="ADD3" s="42" t="s">
        <v>462</v>
      </c>
      <c r="ADE3" s="42" t="s">
        <v>520</v>
      </c>
      <c r="ADF3" s="42" t="s">
        <v>521</v>
      </c>
      <c r="ADG3" s="42" t="s">
        <v>522</v>
      </c>
      <c r="ADH3" s="42" t="s">
        <v>523</v>
      </c>
      <c r="ADI3" s="42" t="s">
        <v>524</v>
      </c>
      <c r="ADJ3" s="42" t="s">
        <v>525</v>
      </c>
      <c r="ADK3" s="42" t="s">
        <v>526</v>
      </c>
      <c r="ADL3" s="42" t="s">
        <v>527</v>
      </c>
      <c r="ADM3" s="42" t="s">
        <v>528</v>
      </c>
      <c r="ADN3" s="48"/>
      <c r="ADO3" s="45" t="s">
        <v>456</v>
      </c>
      <c r="ADP3" s="42" t="s">
        <v>855</v>
      </c>
      <c r="ADQ3" s="42" t="s">
        <v>457</v>
      </c>
      <c r="ADR3" s="42" t="s">
        <v>856</v>
      </c>
      <c r="ADS3" s="42" t="s">
        <v>857</v>
      </c>
      <c r="ADT3" s="42" t="s">
        <v>858</v>
      </c>
      <c r="ADU3" s="42" t="s">
        <v>859</v>
      </c>
      <c r="ADV3" s="42" t="s">
        <v>860</v>
      </c>
      <c r="ADW3" s="42" t="s">
        <v>861</v>
      </c>
      <c r="ADX3" s="42" t="s">
        <v>862</v>
      </c>
      <c r="ADY3" s="42" t="s">
        <v>863</v>
      </c>
      <c r="ADZ3" s="42" t="s">
        <v>864</v>
      </c>
      <c r="AEA3" s="42" t="s">
        <v>865</v>
      </c>
      <c r="AEB3" s="42" t="s">
        <v>866</v>
      </c>
      <c r="AEC3" s="42" t="s">
        <v>867</v>
      </c>
      <c r="AED3" s="43"/>
      <c r="AEE3" s="42" t="s">
        <v>868</v>
      </c>
      <c r="AEF3" s="42" t="s">
        <v>869</v>
      </c>
      <c r="AEG3" s="42" t="s">
        <v>870</v>
      </c>
      <c r="AEH3" s="42" t="s">
        <v>871</v>
      </c>
      <c r="AEI3" s="42" t="s">
        <v>872</v>
      </c>
      <c r="AEJ3" s="42" t="s">
        <v>873</v>
      </c>
      <c r="AEK3" s="42" t="s">
        <v>874</v>
      </c>
      <c r="AEL3" s="42" t="s">
        <v>875</v>
      </c>
      <c r="AEM3" s="42" t="s">
        <v>876</v>
      </c>
      <c r="AEN3" s="42" t="s">
        <v>877</v>
      </c>
      <c r="AEO3" s="42" t="s">
        <v>878</v>
      </c>
      <c r="AEP3" s="42" t="s">
        <v>879</v>
      </c>
      <c r="AEQ3" s="42" t="s">
        <v>880</v>
      </c>
      <c r="AER3" s="42" t="s">
        <v>881</v>
      </c>
      <c r="AES3" s="42" t="s">
        <v>882</v>
      </c>
      <c r="AET3" s="43"/>
      <c r="AEU3" s="42" t="s">
        <v>1267</v>
      </c>
      <c r="AEV3" s="42" t="s">
        <v>1380</v>
      </c>
      <c r="AEW3" s="42" t="s">
        <v>1354</v>
      </c>
      <c r="AEX3" s="42" t="s">
        <v>1356</v>
      </c>
      <c r="AEY3" s="42" t="s">
        <v>1355</v>
      </c>
      <c r="AEZ3" s="42" t="s">
        <v>1268</v>
      </c>
      <c r="AFA3" s="42" t="s">
        <v>1381</v>
      </c>
      <c r="AFB3" s="42" t="s">
        <v>1360</v>
      </c>
      <c r="AFC3" s="42" t="s">
        <v>1364</v>
      </c>
      <c r="AFD3" s="42" t="s">
        <v>1365</v>
      </c>
      <c r="AFE3" s="42" t="s">
        <v>1269</v>
      </c>
      <c r="AFF3" s="42" t="s">
        <v>1382</v>
      </c>
      <c r="AFG3" s="42" t="s">
        <v>1358</v>
      </c>
      <c r="AFH3" s="42" t="s">
        <v>1363</v>
      </c>
      <c r="AFI3" s="42" t="s">
        <v>1366</v>
      </c>
      <c r="AFJ3" s="42" t="s">
        <v>1270</v>
      </c>
      <c r="AFK3" s="42" t="s">
        <v>1383</v>
      </c>
      <c r="AFL3" s="42" t="s">
        <v>1357</v>
      </c>
      <c r="AFM3" s="42" t="s">
        <v>1362</v>
      </c>
      <c r="AFN3" s="42" t="s">
        <v>1367</v>
      </c>
      <c r="AFO3" s="42" t="s">
        <v>1271</v>
      </c>
      <c r="AFP3" s="42" t="s">
        <v>1384</v>
      </c>
      <c r="AFQ3" s="42" t="s">
        <v>1359</v>
      </c>
      <c r="AFR3" s="42" t="s">
        <v>1361</v>
      </c>
      <c r="AFS3" s="42" t="s">
        <v>1368</v>
      </c>
      <c r="AFT3" s="49"/>
      <c r="AFU3" s="47" t="s">
        <v>436</v>
      </c>
      <c r="AFV3" s="42" t="s">
        <v>437</v>
      </c>
      <c r="AFW3" s="42" t="s">
        <v>438</v>
      </c>
      <c r="AFX3" s="45" t="s">
        <v>529</v>
      </c>
      <c r="AFY3" s="42" t="s">
        <v>530</v>
      </c>
      <c r="AFZ3" s="42" t="s">
        <v>1172</v>
      </c>
      <c r="AGA3" s="42" t="s">
        <v>458</v>
      </c>
      <c r="AGB3" s="42" t="s">
        <v>531</v>
      </c>
      <c r="AGC3" s="42" t="s">
        <v>532</v>
      </c>
      <c r="AGD3" s="42" t="s">
        <v>1173</v>
      </c>
      <c r="AGE3" s="42" t="s">
        <v>543</v>
      </c>
      <c r="AGF3" s="42" t="s">
        <v>533</v>
      </c>
      <c r="AGG3" s="42" t="s">
        <v>534</v>
      </c>
      <c r="AGH3" s="42" t="s">
        <v>1174</v>
      </c>
      <c r="AGI3" s="42" t="s">
        <v>544</v>
      </c>
      <c r="AGJ3" s="42" t="s">
        <v>542</v>
      </c>
      <c r="AGK3" s="42" t="s">
        <v>535</v>
      </c>
      <c r="AGL3" s="42" t="s">
        <v>1175</v>
      </c>
      <c r="AGM3" s="42" t="s">
        <v>545</v>
      </c>
      <c r="AGN3" s="42" t="s">
        <v>549</v>
      </c>
      <c r="AGO3" s="42" t="s">
        <v>550</v>
      </c>
      <c r="AGP3" s="42" t="s">
        <v>1176</v>
      </c>
      <c r="AGQ3" s="42" t="s">
        <v>546</v>
      </c>
      <c r="AGR3" s="42" t="s">
        <v>1230</v>
      </c>
      <c r="AGS3" s="42" t="s">
        <v>1231</v>
      </c>
      <c r="AGT3" s="42" t="s">
        <v>831</v>
      </c>
      <c r="AGU3" s="42" t="s">
        <v>833</v>
      </c>
      <c r="AGV3" s="42" t="s">
        <v>1233</v>
      </c>
      <c r="AGW3" s="42" t="s">
        <v>1234</v>
      </c>
      <c r="AGX3" s="42" t="s">
        <v>1235</v>
      </c>
      <c r="AGY3" s="42" t="s">
        <v>1236</v>
      </c>
      <c r="AGZ3" s="42" t="s">
        <v>1238</v>
      </c>
      <c r="AHA3" s="42" t="s">
        <v>1239</v>
      </c>
      <c r="AHB3" s="42" t="s">
        <v>1240</v>
      </c>
      <c r="AHC3" s="42" t="s">
        <v>1241</v>
      </c>
      <c r="AHD3" s="42" t="s">
        <v>1243</v>
      </c>
      <c r="AHE3" s="42" t="s">
        <v>1244</v>
      </c>
      <c r="AHF3" s="42" t="s">
        <v>1245</v>
      </c>
      <c r="AHG3" s="42" t="s">
        <v>1246</v>
      </c>
      <c r="AHH3" s="42" t="s">
        <v>1248</v>
      </c>
      <c r="AHI3" s="42" t="s">
        <v>1249</v>
      </c>
      <c r="AHJ3" s="42" t="s">
        <v>1250</v>
      </c>
      <c r="AHK3" s="42" t="s">
        <v>1251</v>
      </c>
      <c r="AHL3" s="49"/>
      <c r="AHM3" s="42" t="s">
        <v>463</v>
      </c>
      <c r="AHN3" s="42" t="s">
        <v>464</v>
      </c>
      <c r="AHO3" s="42" t="s">
        <v>465</v>
      </c>
      <c r="AHP3" s="42" t="s">
        <v>466</v>
      </c>
      <c r="AHQ3" s="42" t="s">
        <v>467</v>
      </c>
      <c r="AHR3" s="42" t="s">
        <v>468</v>
      </c>
      <c r="AHS3" s="42" t="s">
        <v>469</v>
      </c>
      <c r="AHT3" s="42" t="s">
        <v>470</v>
      </c>
      <c r="AHU3" s="42" t="s">
        <v>471</v>
      </c>
    </row>
    <row r="4" spans="1:905" s="32" customFormat="1" x14ac:dyDescent="0.35">
      <c r="C4" s="32" t="str">
        <f>IF(ISBLANK(A4),"",CONCATENATE("https://purl.stanford.edu/",A4))</f>
        <v/>
      </c>
      <c r="E4" s="32" t="str">
        <f>IF(ISBLANK(D4),"",CONCATENATE("https://doi.org/",D4))</f>
        <v/>
      </c>
      <c r="F4" s="32" t="str">
        <f>IF(ISBLANK(D4),"","doi")</f>
        <v/>
      </c>
      <c r="G4" s="32" t="str">
        <f>IF(ISBLANK(D4),"","DOI")</f>
        <v/>
      </c>
      <c r="J4" s="32" t="str">
        <f>IF(AND(NOT(ISBLANK(I4)),ISBLANK(P4)),"yes","")</f>
        <v/>
      </c>
      <c r="K4" s="32" t="str">
        <f>IF(ISBLANK(I4),"","w3cdtf")</f>
        <v/>
      </c>
      <c r="L4" s="32" t="str">
        <f>IF(AND(NOT(ISBLANK(I4)),NOT(ISBLANK(M4))),"start","")</f>
        <v/>
      </c>
      <c r="N4" s="32" t="str">
        <f>IF(AND(NOT(ISBLANK(I4)),NOT(ISBLANK(M4))),"end","")</f>
        <v/>
      </c>
      <c r="O4" s="32" t="str">
        <f>IF(AND(ISBLANK(I4),ISBLANK(M4)),"",IF(ISBLANK(M4),I4,CONCATENATE(I4,"/",M4)))</f>
        <v/>
      </c>
      <c r="Q4" s="32" t="str">
        <f>IF(ISBLANK(P4),"","yes")</f>
        <v/>
      </c>
      <c r="R4" s="32" t="str">
        <f>IF(ISBLANK(P4),"","w3cdtf")</f>
        <v/>
      </c>
      <c r="U4" s="32" t="str">
        <f>IF(ISBLANK(T4),"","contact")</f>
        <v/>
      </c>
      <c r="V4" s="32" t="str">
        <f>IF(ISBLANK(T4),"","Contact")</f>
        <v/>
      </c>
      <c r="Y4" s="32" t="str">
        <f>IF(ISBLANK(X4),"",VLOOKUP(X4,resource_type!A:C,3,FALSE))</f>
        <v/>
      </c>
      <c r="Z4" s="32" t="str">
        <f>IF(ISBLANK(X4),"",VLOOKUP(X4,resource_type!A:C,2,FALSE))</f>
        <v/>
      </c>
      <c r="AA4" s="32" t="str">
        <f>IF(X4="Dataset","dataset","")</f>
        <v/>
      </c>
      <c r="AB4" s="32" t="str">
        <f>IF(X4="Dataset","local","")</f>
        <v/>
      </c>
      <c r="AD4" s="32" t="str">
        <f>IF(ISBLANK(AC4),"",VLOOKUP(AC4,resource_type!A:C,3,FALSE))</f>
        <v/>
      </c>
      <c r="AF4" s="32" t="str">
        <f>IF(ISBLANK(AE4),"",VLOOKUP(AE4,resource_type!A:C,3,FALSE))</f>
        <v/>
      </c>
      <c r="AG4" s="33"/>
      <c r="AI4" s="32" t="str">
        <f>LOWER(AH4)</f>
        <v/>
      </c>
      <c r="AK4" s="32" t="str">
        <f>LOWER(AJ4)</f>
        <v/>
      </c>
      <c r="AM4" s="32" t="str">
        <f>LOWER(AL4)</f>
        <v/>
      </c>
      <c r="AO4" s="32" t="str">
        <f>LOWER(AN4)</f>
        <v/>
      </c>
      <c r="AP4" s="52"/>
      <c r="AQ4" s="34"/>
      <c r="AR4" s="36" t="str">
        <f>IF(ISBLANK(AQ4),"","preferred citation")</f>
        <v/>
      </c>
      <c r="AS4" s="36" t="str">
        <f>IF(ISBLANK(AQ4),"","Preferred citation")</f>
        <v/>
      </c>
      <c r="AT4" s="34"/>
      <c r="AV4" s="32" t="str">
        <f>IF(ISBLANK(AT4),"",CONCATENATE(AT4,", ",AU4))</f>
        <v/>
      </c>
      <c r="AW4" s="32" t="str">
        <f>IF(ISBLANK(AT4),"","Personal")</f>
        <v/>
      </c>
      <c r="AX4" s="32" t="str">
        <f>IF(ISBLANK(AT4),"","personal")</f>
        <v/>
      </c>
      <c r="AZ4" s="32" t="str">
        <f>IF(ISBLANK(AY4),"",IF(ISBLANK(VLOOKUP(AY4,role!A:E,2,FALSE)),"",VLOOKUP(AY4,role!A:E,2,FALSE)))</f>
        <v/>
      </c>
      <c r="BA4" s="32" t="str">
        <f>IF(ISBLANK(AY4),"",IF(ISBLANK(VLOOKUP(AY4,role!A:E,3,FALSE)),"",VLOOKUP(AY4,role!A:E,3,FALSE)))</f>
        <v/>
      </c>
      <c r="BB4" s="32" t="str">
        <f>IF(ISBLANK(AY4),"",IF(ISBLANK(VLOOKUP(AY4,role!A:E,4,FALSE)),"",VLOOKUP(AY4,role!A:E,4,FALSE)))</f>
        <v/>
      </c>
      <c r="BC4" s="32" t="str">
        <f>IF(ISBLANK(AY4),"",IF(ISBLANK(VLOOKUP(AY4,role!A:E,5,FALSE)),"",VLOOKUP(AY4,role!A:E,5,FALSE)))</f>
        <v/>
      </c>
      <c r="BE4" s="32" t="str">
        <f>IF(ISBLANK(BD4),"",IF(ISBLANK(VLOOKUP(BD4,role!A:E,2,FALSE)),"",VLOOKUP(BD4,role!A:E,2,FALSE)))</f>
        <v/>
      </c>
      <c r="BF4" s="32" t="str">
        <f>IF(ISBLANK(BD4),"",IF(ISBLANK(VLOOKUP(BD4,role!A:E,3,FALSE)),"",VLOOKUP(BD4,role!A:E,3,FALSE)))</f>
        <v/>
      </c>
      <c r="BG4" s="32" t="str">
        <f>IF(ISBLANK(BD4),"",IF(ISBLANK(VLOOKUP(BD4,role!A:E,4,FALSE)),"",VLOOKUP(BD4,role!A:E,4,FALSE)))</f>
        <v/>
      </c>
      <c r="BH4" s="32" t="str">
        <f>IF(ISBLANK(BD4),"",IF(ISBLANK(VLOOKUP(BD4,role!A:E,5,FALSE)),"",VLOOKUP(BD4,role!A:E,5,FALSE)))</f>
        <v/>
      </c>
      <c r="BX4" s="33"/>
      <c r="CA4" s="39"/>
      <c r="CC4" s="32" t="str">
        <f>IF(ISBLANK(CA4),"",CONCATENATE(CA4,", ",CB4))</f>
        <v/>
      </c>
      <c r="CD4" s="32" t="str">
        <f>IF(ISBLANK(CA4),"","Personal")</f>
        <v/>
      </c>
      <c r="CE4" s="32" t="str">
        <f>IF(ISBLANK(CA4),"","personal")</f>
        <v/>
      </c>
      <c r="CG4" s="32" t="str">
        <f>IF(ISBLANK(CF4),"",IF(ISBLANK(VLOOKUP(CF4,role!A:E,2,FALSE)),"",VLOOKUP(CF4,role!A:E,2,FALSE)))</f>
        <v/>
      </c>
      <c r="CH4" s="32" t="str">
        <f>IF(ISBLANK(CF4),"",IF(ISBLANK(VLOOKUP(CF4,role!A:E,3,FALSE)),"",VLOOKUP(CF4,role!A:E,3,FALSE)))</f>
        <v/>
      </c>
      <c r="CI4" s="32" t="str">
        <f>IF(ISBLANK(CF4),"",IF(ISBLANK(VLOOKUP(CF4,role!A:E,4,FALSE)),"",VLOOKUP(CF4,role!A:E,4,FALSE)))</f>
        <v/>
      </c>
      <c r="CJ4" s="32" t="str">
        <f>IF(ISBLANK(CF4),"",IF(ISBLANK(VLOOKUP(CF4,role!A:E,5,FALSE)),"",VLOOKUP(CF4,role!A:E,5,FALSE)))</f>
        <v/>
      </c>
      <c r="CL4" s="32" t="str">
        <f>IF(ISBLANK(CK4),"",IF(ISBLANK(VLOOKUP(CK4,role!A:E,2,FALSE)),"",VLOOKUP(CK4,role!A:E,2,FALSE)))</f>
        <v/>
      </c>
      <c r="CM4" s="32" t="str">
        <f>IF(ISBLANK(CK4),"",IF(ISBLANK(VLOOKUP(CK4,role!A:E,3,FALSE)),"",VLOOKUP(CK4,role!A:E,3,FALSE)))</f>
        <v/>
      </c>
      <c r="CN4" s="32" t="str">
        <f>IF(ISBLANK(CK4),"",IF(ISBLANK(VLOOKUP(CK4,role!A:E,4,FALSE)),"",VLOOKUP(CK4,role!A:E,4,FALSE)))</f>
        <v/>
      </c>
      <c r="CO4" s="32" t="str">
        <f>IF(ISBLANK(CK4),"",IF(ISBLANK(VLOOKUP(CK4,role!A:E,5,FALSE)),"",VLOOKUP(CK4,role!A:E,5,FALSE)))</f>
        <v/>
      </c>
      <c r="DE4" s="33"/>
      <c r="DH4" s="39"/>
      <c r="DJ4" s="32" t="str">
        <f>IF(ISBLANK(DH4),"",CONCATENATE(DH4,", ",DI4))</f>
        <v/>
      </c>
      <c r="DK4" s="32" t="str">
        <f>IF(ISBLANK(DH4),"","Personal")</f>
        <v/>
      </c>
      <c r="DL4" s="32" t="str">
        <f>IF(ISBLANK(DH4),"","personal")</f>
        <v/>
      </c>
      <c r="DN4" s="32" t="str">
        <f>IF(ISBLANK(DM4),"",IF(ISBLANK(VLOOKUP(DM4,role!A:E,2,FALSE)),"",VLOOKUP(DM4,role!A:E,2,FALSE)))</f>
        <v/>
      </c>
      <c r="DO4" s="32" t="str">
        <f>IF(ISBLANK(DM4),"",IF(ISBLANK(VLOOKUP(DM4,role!A:E,3,FALSE)),"",VLOOKUP(DM4,role!A:E,3,FALSE)))</f>
        <v/>
      </c>
      <c r="DP4" s="32" t="str">
        <f>IF(ISBLANK(DM4),"",IF(ISBLANK(VLOOKUP(DM4,role!A:E,4,FALSE)),"",VLOOKUP(DM4,role!A:E,4,FALSE)))</f>
        <v/>
      </c>
      <c r="DQ4" s="32" t="str">
        <f>IF(ISBLANK(DM4),"",IF(ISBLANK(VLOOKUP(DM4,role!A:E,5,FALSE)),"",VLOOKUP(DM4,role!A:E,5,FALSE)))</f>
        <v/>
      </c>
      <c r="EG4" s="33"/>
      <c r="EJ4" s="39"/>
      <c r="EL4" s="32" t="str">
        <f>IF(ISBLANK(EJ4),"",CONCATENATE(EJ4,", ",EK4))</f>
        <v/>
      </c>
      <c r="EM4" s="32" t="str">
        <f>IF(ISBLANK(EJ4),"","Personal")</f>
        <v/>
      </c>
      <c r="EN4" s="32" t="str">
        <f>IF(ISBLANK(EJ4),"","personal")</f>
        <v/>
      </c>
      <c r="EP4" s="32" t="str">
        <f>IF(ISBLANK(EO4),"",IF(ISBLANK(VLOOKUP(EO4,role!A:E,2,FALSE)),"",VLOOKUP(EO4,role!A:E,2,FALSE)))</f>
        <v/>
      </c>
      <c r="EQ4" s="32" t="str">
        <f>IF(ISBLANK(EO4),"",IF(ISBLANK(VLOOKUP(EO4,role!A:E,3,FALSE)),"",VLOOKUP(EO4,role!A:E,3,FALSE)))</f>
        <v/>
      </c>
      <c r="ER4" s="32" t="str">
        <f>IF(ISBLANK(EO4),"",IF(ISBLANK(VLOOKUP(EO4,role!A:E,4,FALSE)),"",VLOOKUP(EO4,role!A:E,4,FALSE)))</f>
        <v/>
      </c>
      <c r="ES4" s="32" t="str">
        <f>IF(ISBLANK(EO4),"",IF(ISBLANK(VLOOKUP(EO4,role!A:E,5,FALSE)),"",VLOOKUP(EO4,role!A:E,5,FALSE)))</f>
        <v/>
      </c>
      <c r="FI4" s="33"/>
      <c r="FL4" s="39"/>
      <c r="FN4" s="32" t="str">
        <f>IF(ISBLANK(FL4),"",CONCATENATE(FL4,", ",FM4))</f>
        <v/>
      </c>
      <c r="FO4" s="32" t="str">
        <f>IF(ISBLANK(FL4),"","Personal")</f>
        <v/>
      </c>
      <c r="FP4" s="32" t="str">
        <f>IF(ISBLANK(FL4),"","personal")</f>
        <v/>
      </c>
      <c r="FR4" s="32" t="str">
        <f>IF(ISBLANK(FQ4),"",VLOOKUP(FQ4,role!A:E,2,FALSE))</f>
        <v/>
      </c>
      <c r="FS4" s="32" t="str">
        <f>IF(ISBLANK(FQ4),"",IF(ISBLANK(VLOOKUP(FQ4,role!A:E,3,FALSE)),"",VLOOKUP(FQ4,role!A:E,3,FALSE)))</f>
        <v/>
      </c>
      <c r="FT4" s="32" t="str">
        <f>IF(ISBLANK(FQ4),"",IF(ISBLANK(VLOOKUP(FQ4,role!A:E,4,FALSE)),"",VLOOKUP(FQ4,role!A:E,4,FALSE)))</f>
        <v/>
      </c>
      <c r="FU4" s="32" t="str">
        <f>IF(ISBLANK(FQ4),"",IF(ISBLANK(VLOOKUP(FQ4,role!A:E,5,FALSE)),"",VLOOKUP(FQ4,role!A:E,5,FALSE)))</f>
        <v/>
      </c>
      <c r="GK4" s="33"/>
      <c r="GN4" s="33"/>
      <c r="GQ4" s="32" t="str">
        <f>IF(ISBLANK(GO4),"",CONCATENATE(GO4,", ",GP4))</f>
        <v/>
      </c>
      <c r="GR4" s="32" t="str">
        <f>IF(ISBLANK(GO4),"","Personal")</f>
        <v/>
      </c>
      <c r="GS4" s="32" t="str">
        <f>IF(ISBLANK(GO4),"","personal")</f>
        <v/>
      </c>
      <c r="GU4" s="32" t="str">
        <f>IF(ISBLANK(GT4),"",IF(ISBLANK(VLOOKUP(GT4,role!A:E,2,FALSE)),"",VLOOKUP(GT4,role!A:E,2,FALSE)))</f>
        <v/>
      </c>
      <c r="GV4" s="32" t="str">
        <f>IF(ISBLANK(GT4),"",IF(ISBLANK(VLOOKUP(GT4,role!A:E,3,FALSE)),"",VLOOKUP(GT4,role!A:E,3,FALSE)))</f>
        <v/>
      </c>
      <c r="GW4" s="32" t="str">
        <f>IF(ISBLANK(GT4),"",IF(ISBLANK(VLOOKUP(GT4,role!A:E,4,FALSE)),"",VLOOKUP(GT4,role!A:E,4,FALSE)))</f>
        <v/>
      </c>
      <c r="GX4" s="32" t="str">
        <f>IF(ISBLANK(GT4),"",IF(ISBLANK(VLOOKUP(GT4,role!A:E,5,FALSE)),"",VLOOKUP(GT4,role!A:E,5,FALSE)))</f>
        <v/>
      </c>
      <c r="HN4" s="33"/>
      <c r="HQ4" s="39"/>
      <c r="HS4" s="32" t="str">
        <f>IF(ISBLANK(HQ4),"",CONCATENATE(HQ4,", ",HR4))</f>
        <v/>
      </c>
      <c r="HT4" s="32" t="str">
        <f>IF(ISBLANK(HQ4),"","Personal")</f>
        <v/>
      </c>
      <c r="HU4" s="32" t="str">
        <f>IF(ISBLANK(HQ4),"","personal")</f>
        <v/>
      </c>
      <c r="HW4" s="32" t="str">
        <f>IF(ISBLANK(HV4),"",IF(ISBLANK(VLOOKUP(HV4,role!A:E,2,FALSE)),"",VLOOKUP(HV4,role!A:E,2,FALSE)))</f>
        <v/>
      </c>
      <c r="HX4" s="32" t="str">
        <f>IF(ISBLANK(HV4),"",IF(ISBLANK(VLOOKUP(HV4,role!A:E,3,FALSE)),"",VLOOKUP(HV4,role!A:E,3,FALSE)))</f>
        <v/>
      </c>
      <c r="HY4" s="32" t="str">
        <f>IF(ISBLANK(HV4),"",IF(ISBLANK(VLOOKUP(HV4,role!A:E,4,FALSE)),"",VLOOKUP(HV4,role!A:E,4,FALSE)))</f>
        <v/>
      </c>
      <c r="HZ4" s="32" t="str">
        <f>IF(ISBLANK(HV4),"",IF(ISBLANK(VLOOKUP(HV4,role!A:E,5,FALSE)),"",VLOOKUP(HV4,role!A:E,5,FALSE)))</f>
        <v/>
      </c>
      <c r="IP4" s="33"/>
      <c r="IS4" s="39"/>
      <c r="IU4" s="32" t="str">
        <f>IF(ISBLANK(IS4),"",CONCATENATE(IS4,", ",IT4))</f>
        <v/>
      </c>
      <c r="IV4" s="32" t="str">
        <f>IF(ISBLANK(IS4),"","Personal")</f>
        <v/>
      </c>
      <c r="IW4" s="32" t="str">
        <f>IF(ISBLANK(IS4),"","personal")</f>
        <v/>
      </c>
      <c r="IY4" s="32" t="str">
        <f>IF(ISBLANK(IX4),"",IF(ISBLANK(VLOOKUP(IX4,role!A:E,2,FALSE)),"",VLOOKUP(IX4,role!A:E,2,FALSE)))</f>
        <v/>
      </c>
      <c r="IZ4" s="32" t="str">
        <f>IF(ISBLANK(IX4),"",IF(ISBLANK(VLOOKUP(IX4,role!A:E,3,FALSE)),"",VLOOKUP(IX4,role!A:E,3,FALSE)))</f>
        <v/>
      </c>
      <c r="JA4" s="32" t="str">
        <f>IF(ISBLANK(IX4),"",IF(ISBLANK(VLOOKUP(IX4,role!A:E,4,FALSE)),"",VLOOKUP(IX4,role!A:E,4,FALSE)))</f>
        <v/>
      </c>
      <c r="JB4" s="32" t="str">
        <f>IF(ISBLANK(IX4),"",IF(ISBLANK(VLOOKUP(IX4,role!A:E,5,FALSE)),"",VLOOKUP(IX4,role!A:E,5,FALSE)))</f>
        <v/>
      </c>
      <c r="JR4" s="33"/>
      <c r="JU4" s="39"/>
      <c r="JW4" s="32" t="str">
        <f>IF(ISBLANK(JU4),"",CONCATENATE(JU4,", ",JV4))</f>
        <v/>
      </c>
      <c r="JX4" s="32" t="str">
        <f>IF(ISBLANK(JU4),"","Personal")</f>
        <v/>
      </c>
      <c r="JY4" s="32" t="str">
        <f>IF(ISBLANK(JU4),"","personal")</f>
        <v/>
      </c>
      <c r="KA4" s="32" t="str">
        <f>IF(ISBLANK(JZ4),"",IF(ISBLANK(VLOOKUP(JZ4,role!A:E,2,FALSE)),"",VLOOKUP(JZ4,role!A:E,2,FALSE)))</f>
        <v/>
      </c>
      <c r="KB4" s="32" t="str">
        <f>IF(ISBLANK(JZ4),"",IF(ISBLANK(VLOOKUP(JZ4,role!A:E,3,FALSE)),"",VLOOKUP(JZ4,role!A:E,3,FALSE)))</f>
        <v/>
      </c>
      <c r="KC4" s="32" t="str">
        <f>IF(ISBLANK(JZ4),"",IF(ISBLANK(VLOOKUP(JZ4,role!A:E,4,FALSE)),"",VLOOKUP(JZ4,role!A:E,4,FALSE)))</f>
        <v/>
      </c>
      <c r="KD4" s="32" t="str">
        <f>IF(ISBLANK(JZ4),"",IF(ISBLANK(VLOOKUP(JZ4,role!A:E,5,FALSE)),"",VLOOKUP(JZ4,role!A:E,5,FALSE)))</f>
        <v/>
      </c>
      <c r="KT4" s="33"/>
      <c r="KW4" s="39"/>
      <c r="KY4" s="32" t="str">
        <f>IF(ISBLANK(KW4),"",CONCATENATE(KW4,", ",KX4))</f>
        <v/>
      </c>
      <c r="KZ4" s="32" t="str">
        <f>IF(ISBLANK(KW4),"","Personal")</f>
        <v/>
      </c>
      <c r="LA4" s="32" t="str">
        <f>IF(ISBLANK(KW4),"","personal")</f>
        <v/>
      </c>
      <c r="LC4" s="32" t="str">
        <f>IF(ISBLANK(LB4),"",IF(ISBLANK(VLOOKUP(LB4,role!A:E,2,FALSE)),"",VLOOKUP(LB4,role!A:E,2,FALSE)))</f>
        <v/>
      </c>
      <c r="LD4" s="32" t="str">
        <f>IF(ISBLANK(LB4),"",IF(ISBLANK(VLOOKUP(LB4,role!A:E,3,FALSE)),"",VLOOKUP(LB4,role!A:E,3,FALSE)))</f>
        <v/>
      </c>
      <c r="LE4" s="32" t="str">
        <f>IF(ISBLANK(LB4),"",IF(ISBLANK(VLOOKUP(LB4,role!A:E,4,FALSE)),"",VLOOKUP(LB4,role!A:E,4,FALSE)))</f>
        <v/>
      </c>
      <c r="LF4" s="32" t="str">
        <f>IF(ISBLANK(LB4),"",IF(ISBLANK(VLOOKUP(LB4,role!A:E,5,FALSE)),"",VLOOKUP(LB4,role!A:E,5,FALSE)))</f>
        <v/>
      </c>
      <c r="LV4" s="33"/>
      <c r="LY4" s="33"/>
      <c r="MB4" s="32" t="str">
        <f>IF(ISBLANK(LZ4),"",CONCATENATE(LZ4,", ",MA4))</f>
        <v/>
      </c>
      <c r="MC4" s="32" t="str">
        <f>IF(ISBLANK(LZ4),"","Personal")</f>
        <v/>
      </c>
      <c r="MD4" s="32" t="str">
        <f>IF(ISBLANK(LZ4),"","personal")</f>
        <v/>
      </c>
      <c r="MF4" s="32" t="str">
        <f>IF(ISBLANK(ME4),"",IF(ISBLANK(VLOOKUP(ME4,role!A:E,2,FALSE)),"",VLOOKUP(ME4,role!A:E,2,FALSE)))</f>
        <v/>
      </c>
      <c r="MG4" s="32" t="str">
        <f>IF(ISBLANK(ME4),"",IF(ISBLANK(VLOOKUP(ME4,role!A:E,3,FALSE)),"",VLOOKUP(ME4,role!A:E,3,FALSE)))</f>
        <v/>
      </c>
      <c r="MH4" s="32" t="str">
        <f>IF(ISBLANK(ME4),"",IF(ISBLANK(VLOOKUP(ME4,role!A:E,4,FALSE)),"",VLOOKUP(ME4,role!A:E,4,FALSE)))</f>
        <v/>
      </c>
      <c r="MI4" s="32" t="str">
        <f>IF(ISBLANK(ME4),"",IF(ISBLANK(VLOOKUP(ME4,role!A:E,5,FALSE)),"",VLOOKUP(ME4,role!A:E,5,FALSE)))</f>
        <v/>
      </c>
      <c r="MY4" s="33"/>
      <c r="NB4" s="39"/>
      <c r="ND4" s="32" t="str">
        <f>IF(ISBLANK(NB4),"",CONCATENATE(NB4,", ",NC4))</f>
        <v/>
      </c>
      <c r="NE4" s="32" t="str">
        <f>IF(ISBLANK(NB4),"","Personal")</f>
        <v/>
      </c>
      <c r="NF4" s="32" t="str">
        <f>IF(ISBLANK(NB4),"","personal")</f>
        <v/>
      </c>
      <c r="NH4" s="32" t="str">
        <f>IF(ISBLANK(NG4),"",IF(ISBLANK(VLOOKUP(NG4,role!A:E,2,FALSE)),"",VLOOKUP(NG4,role!A:E,2,FALSE)))</f>
        <v/>
      </c>
      <c r="NI4" s="32" t="str">
        <f>IF(ISBLANK(NG4),"",IF(ISBLANK(VLOOKUP(NG4,role!A:E,3,FALSE)),"",VLOOKUP(NG4,role!A:E,3,FALSE)))</f>
        <v/>
      </c>
      <c r="NJ4" s="32" t="str">
        <f>IF(ISBLANK(NG4),"",IF(ISBLANK(VLOOKUP(NG4,role!A:E,4,FALSE)),"",VLOOKUP(NG4,role!A:E,4,FALSE)))</f>
        <v/>
      </c>
      <c r="NK4" s="32" t="str">
        <f>IF(ISBLANK(NG4),"",IF(ISBLANK(VLOOKUP(NG4,role!A:E,5,FALSE)),"",VLOOKUP(NG4,role!A:E,5,FALSE)))</f>
        <v/>
      </c>
      <c r="OA4" s="33"/>
      <c r="OD4" s="39"/>
      <c r="OF4" s="32" t="str">
        <f>IF(ISBLANK(OD4),"",CONCATENATE(OD4,", ",OE4))</f>
        <v/>
      </c>
      <c r="OG4" s="32" t="str">
        <f>IF(ISBLANK(OD4),"","Personal")</f>
        <v/>
      </c>
      <c r="OH4" s="32" t="str">
        <f>IF(ISBLANK(OD4),"","personal")</f>
        <v/>
      </c>
      <c r="OJ4" s="32" t="str">
        <f>IF(ISBLANK(OI4),"",IF(ISBLANK(VLOOKUP(OI4,role!A:E,2,FALSE)),"",VLOOKUP(OI4,role!A:E,2,FALSE)))</f>
        <v/>
      </c>
      <c r="OK4" s="32" t="str">
        <f>IF(ISBLANK(OI4),"",IF(ISBLANK(VLOOKUP(OI4,role!A:E,3,FALSE)),"",VLOOKUP(OI4,role!A:E,3,FALSE)))</f>
        <v/>
      </c>
      <c r="OL4" s="32" t="str">
        <f>IF(ISBLANK(OI4),"",IF(ISBLANK(VLOOKUP(OI4,role!A:E,4,FALSE)),"",VLOOKUP(OI4,role!A:E,4,FALSE)))</f>
        <v/>
      </c>
      <c r="OM4" s="32" t="str">
        <f>IF(ISBLANK(OI4),"",IF(ISBLANK(VLOOKUP(OI4,role!A:E,5,FALSE)),"",VLOOKUP(OI4,role!A:E,5,FALSE)))</f>
        <v/>
      </c>
      <c r="PC4" s="33"/>
      <c r="PF4" s="39"/>
      <c r="PH4" s="32" t="str">
        <f>IF(ISBLANK(PF4),"",CONCATENATE(PF4,", ",PG4))</f>
        <v/>
      </c>
      <c r="PI4" s="32" t="str">
        <f>IF(ISBLANK(PF4),"","Personal")</f>
        <v/>
      </c>
      <c r="PJ4" s="32" t="str">
        <f>IF(ISBLANK(PF4),"","personal")</f>
        <v/>
      </c>
      <c r="PL4" s="32" t="str">
        <f>IF(ISBLANK(PK4),"",IF(ISBLANK(VLOOKUP(PK4,role!A:E,2,FALSE)),"",VLOOKUP(PK4,role!A:E,2,FALSE)))</f>
        <v/>
      </c>
      <c r="PM4" s="32" t="str">
        <f>IF(ISBLANK(PK4),"",IF(ISBLANK(VLOOKUP(PK4,role!A:E,3,FALSE)),"",VLOOKUP(PK4,role!A:E,3,FALSE)))</f>
        <v/>
      </c>
      <c r="PN4" s="32" t="str">
        <f>IF(ISBLANK(PK4),"",IF(ISBLANK(VLOOKUP(PK4,role!A:E,4,FALSE)),"",VLOOKUP(PK4,role!A:E,4,FALSE)))</f>
        <v/>
      </c>
      <c r="PO4" s="32" t="str">
        <f>IF(ISBLANK(PK4),"",IF(ISBLANK(VLOOKUP(PK4,role!A:E,5,FALSE)),"",VLOOKUP(PK4,role!A:E,5,FALSE)))</f>
        <v/>
      </c>
      <c r="QE4" s="33"/>
      <c r="QH4" s="39"/>
      <c r="QJ4" s="32" t="str">
        <f>IF(ISBLANK(QH4),"",CONCATENATE(QH4,", ",QI4))</f>
        <v/>
      </c>
      <c r="QK4" s="32" t="str">
        <f>IF(ISBLANK(QH4),"","Personal")</f>
        <v/>
      </c>
      <c r="QL4" s="32" t="str">
        <f>IF(ISBLANK(QH4),"","personal")</f>
        <v/>
      </c>
      <c r="QN4" s="32" t="str">
        <f>IF(ISBLANK(QM4),"",IF(ISBLANK(VLOOKUP(QM4,role!A:E,2,FALSE)),"",VLOOKUP(QM4,role!A:E,2,FALSE)))</f>
        <v/>
      </c>
      <c r="QO4" s="32" t="str">
        <f>IF(ISBLANK(QM4),"",IF(ISBLANK(VLOOKUP(QM4,role!A:E,3,FALSE)),"",VLOOKUP(QM4,role!A:E,3,FALSE)))</f>
        <v/>
      </c>
      <c r="QP4" s="32" t="str">
        <f>IF(ISBLANK(QM4),"",IF(ISBLANK(VLOOKUP(QM4,role!A:E,4,FALSE)),"",VLOOKUP(QM4,role!A:E,4,FALSE)))</f>
        <v/>
      </c>
      <c r="QQ4" s="32" t="str">
        <f>IF(ISBLANK(QM4),"",IF(ISBLANK(VLOOKUP(QM4,role!A:E,5,FALSE)),"",VLOOKUP(QM4,role!A:E,5,FALSE)))</f>
        <v/>
      </c>
      <c r="RG4" s="33"/>
      <c r="RJ4" s="39"/>
      <c r="RL4" s="32" t="str">
        <f>IF(ISBLANK(RJ4),"",CONCATENATE(RJ4,", ",RK4))</f>
        <v/>
      </c>
      <c r="RM4" s="32" t="str">
        <f>IF(ISBLANK(RJ4),"","Personal")</f>
        <v/>
      </c>
      <c r="RN4" s="32" t="str">
        <f>IF(ISBLANK(RJ4),"","personal")</f>
        <v/>
      </c>
      <c r="RP4" s="32" t="str">
        <f>IF(ISBLANK(RO4),"",IF(ISBLANK(VLOOKUP(RO4,role!A:E,2,FALSE)),"",VLOOKUP(RO4,role!A:E,2,FALSE)))</f>
        <v/>
      </c>
      <c r="RQ4" s="32" t="str">
        <f>IF(ISBLANK(RO4),"",IF(ISBLANK(VLOOKUP(RO4,role!A:E,3,FALSE)),"",VLOOKUP(RO4,role!A:E,3,FALSE)))</f>
        <v/>
      </c>
      <c r="RR4" s="32" t="str">
        <f>IF(ISBLANK(RO4),"",IF(ISBLANK(VLOOKUP(RO4,role!A:E,4,FALSE)),"",VLOOKUP(RO4,role!A:E,4,FALSE)))</f>
        <v/>
      </c>
      <c r="RS4" s="32" t="str">
        <f>IF(ISBLANK(RO4),"",IF(ISBLANK(VLOOKUP(RO4,role!A:E,5,FALSE)),"",VLOOKUP(RO4,role!A:E,5,FALSE)))</f>
        <v/>
      </c>
      <c r="SI4" s="33"/>
      <c r="SL4" s="39"/>
      <c r="SN4" s="32" t="str">
        <f>IF(ISBLANK(SL4),"",CONCATENATE(SL4,", ",SM4))</f>
        <v/>
      </c>
      <c r="SO4" s="32" t="str">
        <f>IF(ISBLANK(SL4),"","Personal")</f>
        <v/>
      </c>
      <c r="SP4" s="32" t="str">
        <f>IF(ISBLANK(SL4),"","personal")</f>
        <v/>
      </c>
      <c r="SR4" s="32" t="str">
        <f>IF(ISBLANK(SQ4),"",IF(ISBLANK(VLOOKUP(SQ4,role!A:E,2,FALSE)),"",VLOOKUP(SQ4,role!A:E,2,FALSE)))</f>
        <v/>
      </c>
      <c r="SS4" s="32" t="str">
        <f>IF(ISBLANK(SQ4),"",IF(ISBLANK(VLOOKUP(SQ4,role!A:E,3,FALSE)),"",VLOOKUP(SQ4,role!A:E,3,FALSE)))</f>
        <v/>
      </c>
      <c r="ST4" s="32" t="str">
        <f>IF(ISBLANK(SQ4),"",IF(ISBLANK(VLOOKUP(SQ4,role!A:E,4,FALSE)),"",VLOOKUP(SQ4,role!A:E,4,FALSE)))</f>
        <v/>
      </c>
      <c r="SU4" s="32" t="str">
        <f>IF(ISBLANK(SQ4),"",IF(ISBLANK(VLOOKUP(SQ4,role!A:E,5,FALSE)),"",VLOOKUP(SQ4,role!A:E,5,FALSE)))</f>
        <v/>
      </c>
      <c r="TK4" s="33"/>
      <c r="TN4" s="39"/>
      <c r="TP4" s="32" t="str">
        <f>IF(ISBLANK(TN4),"",CONCATENATE(TN4,", ",TO4))</f>
        <v/>
      </c>
      <c r="TQ4" s="32" t="str">
        <f>IF(ISBLANK(TN4),"","Personal")</f>
        <v/>
      </c>
      <c r="TR4" s="32" t="str">
        <f>IF(ISBLANK(TN4),"","personal")</f>
        <v/>
      </c>
      <c r="TT4" s="32" t="str">
        <f>IF(ISBLANK(TS4),"",IF(ISBLANK(VLOOKUP(TS4,role!A:E,2,FALSE)),"",VLOOKUP(TS4,role!A:E,2,FALSE)))</f>
        <v/>
      </c>
      <c r="TU4" s="32" t="str">
        <f>IF(ISBLANK(TS4),"",IF(ISBLANK(VLOOKUP(TS4,role!A:E,3,FALSE)),"",VLOOKUP(TS4,role!A:E,3,FALSE)))</f>
        <v/>
      </c>
      <c r="TV4" s="32" t="str">
        <f>IF(ISBLANK(TS4),"",IF(ISBLANK(VLOOKUP(TS4,role!A:E,4,FALSE)),"",VLOOKUP(TS4,role!A:E,4,FALSE)))</f>
        <v/>
      </c>
      <c r="TW4" s="32" t="str">
        <f>IF(ISBLANK(TS4),"",IF(ISBLANK(VLOOKUP(TS4,role!A:E,5,FALSE)),"",VLOOKUP(TS4,role!A:E,5,FALSE)))</f>
        <v/>
      </c>
      <c r="UM4" s="33"/>
      <c r="UP4" s="39"/>
      <c r="UR4" s="32" t="str">
        <f>IF(ISBLANK(UP4),"",CONCATENATE(UP4,", ",UQ4))</f>
        <v/>
      </c>
      <c r="US4" s="32" t="str">
        <f>IF(ISBLANK(UP4),"","Personal")</f>
        <v/>
      </c>
      <c r="UT4" s="32" t="str">
        <f>IF(ISBLANK(UP4),"","personal")</f>
        <v/>
      </c>
      <c r="UV4" s="32" t="str">
        <f>IF(ISBLANK(UU4),"",IF(ISBLANK(VLOOKUP(UU4,role!A:E,2,FALSE)),"",VLOOKUP(UU4,role!A:E,2,FALSE)))</f>
        <v/>
      </c>
      <c r="UW4" s="32" t="str">
        <f>IF(ISBLANK(UU4),"",IF(ISBLANK(VLOOKUP(UU4,role!A:E,3,FALSE)),"",VLOOKUP(UU4,role!A:E,3,FALSE)))</f>
        <v/>
      </c>
      <c r="UX4" s="32" t="str">
        <f>IF(ISBLANK(UU4),"",IF(ISBLANK(VLOOKUP(UU4,role!A:E,4,FALSE)),"",VLOOKUP(UU4,role!A:E,4,FALSE)))</f>
        <v/>
      </c>
      <c r="UY4" s="32" t="str">
        <f>IF(ISBLANK(UU4),"",IF(ISBLANK(VLOOKUP(UU4,role!A:E,5,FALSE)),"",VLOOKUP(UU4,role!A:E,5,FALSE)))</f>
        <v/>
      </c>
      <c r="VO4" s="33"/>
      <c r="VR4" s="39"/>
      <c r="VT4" s="32" t="str">
        <f>IF(ISBLANK(VR4),"",CONCATENATE(VR4,", ",VS4))</f>
        <v/>
      </c>
      <c r="VU4" s="32" t="str">
        <f>IF(ISBLANK(VR4),"","Personal")</f>
        <v/>
      </c>
      <c r="VV4" s="32" t="str">
        <f>IF(ISBLANK(VR4),"","personal")</f>
        <v/>
      </c>
      <c r="VX4" s="32" t="str">
        <f>IF(ISBLANK(VW4),"",IF(ISBLANK(VLOOKUP(VW4,role!A:E,2,FALSE)),"",VLOOKUP(VW4,role!A:E,2,FALSE)))</f>
        <v/>
      </c>
      <c r="VY4" s="32" t="str">
        <f>IF(ISBLANK(VW4),"",IF(ISBLANK(VLOOKUP(VW4,role!A:E,3,FALSE)),"",VLOOKUP(VW4,role!A:E,3,FALSE)))</f>
        <v/>
      </c>
      <c r="VZ4" s="32" t="str">
        <f>IF(ISBLANK(VW4),"",IF(ISBLANK(VLOOKUP(VW4,role!A:E,4,FALSE)),"",VLOOKUP(VW4,role!A:E,4,FALSE)))</f>
        <v/>
      </c>
      <c r="WA4" s="32" t="str">
        <f>IF(ISBLANK(VW4),"",IF(ISBLANK(VLOOKUP(VW4,role!A:E,5,FALSE)),"",VLOOKUP(VW4,role!A:E,5,FALSE)))</f>
        <v/>
      </c>
      <c r="WQ4" s="33"/>
      <c r="WT4" s="33"/>
      <c r="WU4" s="34"/>
      <c r="WV4" s="36" t="str">
        <f>IF(ISBLANK(WU4),"","corporate")</f>
        <v/>
      </c>
      <c r="WW4" s="36" t="str">
        <f>IF(ISBLANK(WU4),"","Organizational")</f>
        <v/>
      </c>
      <c r="WY4" s="32" t="str">
        <f>IF(ISBLANK(WX4),"",IF(ISBLANK(VLOOKUP(WX4,role!A:E,2,FALSE)),"",VLOOKUP(WX4,role!A:E,2,FALSE)))</f>
        <v/>
      </c>
      <c r="WZ4" s="32" t="str">
        <f>IF(ISBLANK(WX4),"",IF(ISBLANK(VLOOKUP(WX4,role!A:E,3,FALSE)),"",VLOOKUP(WX4,role!A:E,3,FALSE)))</f>
        <v/>
      </c>
      <c r="XA4" s="32" t="str">
        <f>IF(ISBLANK(WX4),"",IF(ISBLANK(VLOOKUP(WX4,role!A:E,4,FALSE)),"",VLOOKUP(WX4,role!A:E,4,FALSE)))</f>
        <v/>
      </c>
      <c r="XB4" s="32" t="str">
        <f>IF(ISBLANK(WX4),"",IF(ISBLANK(VLOOKUP(WX4,role!A:E,5,FALSE)),"",VLOOKUP(WX4,role!A:E,5,FALSE)))</f>
        <v/>
      </c>
      <c r="XC4" s="32" t="str">
        <f>IF(ISBLANK(WX4),"",VLOOKUP(WX4,role!A:F,6,FALSE))</f>
        <v/>
      </c>
      <c r="XD4" s="36"/>
      <c r="XE4" s="36" t="str">
        <f>IF(ISBLANK(XD4),"","corporate")</f>
        <v/>
      </c>
      <c r="XF4" s="36" t="str">
        <f>IF(ISBLANK(XD4),"","Organizational")</f>
        <v/>
      </c>
      <c r="XH4" s="32" t="str">
        <f>IF(ISBLANK(XG4),"",IF(ISBLANK(VLOOKUP(XG4,role!A:E,2,FALSE)),"",VLOOKUP(XG4,role!A:E,2,FALSE)))</f>
        <v/>
      </c>
      <c r="XI4" s="32" t="str">
        <f>IF(ISBLANK(XG4),"",IF(ISBLANK(VLOOKUP(XG4,role!A:E,3,FALSE)),"",VLOOKUP(XG4,role!A:E,3,FALSE)))</f>
        <v/>
      </c>
      <c r="XJ4" s="32" t="str">
        <f>IF(ISBLANK(XG4),"",IF(ISBLANK(VLOOKUP(XG4,role!A:E,4,FALSE)),"",VLOOKUP(XG4,role!A:E,4,FALSE)))</f>
        <v/>
      </c>
      <c r="XK4" s="32" t="str">
        <f>IF(ISBLANK(XG4),"",IF(ISBLANK(VLOOKUP(XG4,role!A:E,5,FALSE)),"",VLOOKUP(XG4,role!A:E,5,FALSE)))</f>
        <v/>
      </c>
      <c r="XL4" s="32" t="str">
        <f>IF(ISBLANK(XG4),"",VLOOKUP(XG4,role!A:F,6,FALSE))</f>
        <v/>
      </c>
      <c r="XM4" s="36"/>
      <c r="XN4" s="36" t="str">
        <f>IF(ISBLANK(XM4),"","corporate")</f>
        <v/>
      </c>
      <c r="XO4" s="36" t="str">
        <f>IF(ISBLANK(XM4),"","Organizational")</f>
        <v/>
      </c>
      <c r="XQ4" s="32" t="str">
        <f>IF(ISBLANK(XP4),"",IF(ISBLANK(VLOOKUP(XP4,role!A:E,2,FALSE)),"",VLOOKUP(XP4,role!A:E,2,FALSE)))</f>
        <v/>
      </c>
      <c r="XR4" s="32" t="str">
        <f>IF(ISBLANK(XP4),"",IF(ISBLANK(VLOOKUP(XP4,role!A:E,3,FALSE)),"",VLOOKUP(XP4,role!A:E,3,FALSE)))</f>
        <v/>
      </c>
      <c r="XS4" s="32" t="str">
        <f>IF(ISBLANK(XP4),"",IF(ISBLANK(VLOOKUP(XP4,role!A:E,4,FALSE)),"",VLOOKUP(XP4,role!A:E,4,FALSE)))</f>
        <v/>
      </c>
      <c r="XT4" s="32" t="str">
        <f>IF(ISBLANK(XP4),"",IF(ISBLANK(VLOOKUP(XP4,role!A:E,5,FALSE)),"",VLOOKUP(XP4,role!A:E,5,FALSE)))</f>
        <v/>
      </c>
      <c r="XU4" s="32" t="str">
        <f>IF(ISBLANK(XP4),"",VLOOKUP(XP4,role!A:F,6,FALSE))</f>
        <v/>
      </c>
      <c r="XV4" s="36"/>
      <c r="XW4" s="36" t="str">
        <f>IF(ISBLANK(XV4),"","corporate")</f>
        <v/>
      </c>
      <c r="XX4" s="36" t="str">
        <f>IF(ISBLANK(XV4),"","Organizational")</f>
        <v/>
      </c>
      <c r="XZ4" s="32" t="str">
        <f>IF(ISBLANK(XY4),"",IF(ISBLANK(VLOOKUP(XY4,role!A:E,2,FALSE)),"",VLOOKUP(XY4,role!A:E,2,FALSE)))</f>
        <v/>
      </c>
      <c r="YA4" s="32" t="str">
        <f>IF(ISBLANK(XY4),"",IF(ISBLANK(VLOOKUP(XY4,role!A:E,3,FALSE)),"",VLOOKUP(XY4,role!A:E,3,FALSE)))</f>
        <v/>
      </c>
      <c r="YB4" s="32" t="str">
        <f>IF(ISBLANK(XY4),"",IF(ISBLANK(VLOOKUP(XY4,role!A:E,4,FALSE)),"",VLOOKUP(XY4,role!A:E,4,FALSE)))</f>
        <v/>
      </c>
      <c r="YC4" s="32" t="str">
        <f>IF(ISBLANK(XY4),"",IF(ISBLANK(VLOOKUP(XY4,role!A:E,5,FALSE)),"",VLOOKUP(XY4,role!A:E,5,FALSE)))</f>
        <v/>
      </c>
      <c r="YD4" s="32" t="str">
        <f>IF(ISBLANK(XY4),"",VLOOKUP(XY4,role!A:F,6,FALSE))</f>
        <v/>
      </c>
      <c r="YE4" s="36"/>
      <c r="YF4" s="36" t="str">
        <f>IF(ISBLANK(YE4),"","corporate")</f>
        <v/>
      </c>
      <c r="YG4" s="36" t="str">
        <f>IF(ISBLANK(YE4),"","Organizational")</f>
        <v/>
      </c>
      <c r="YI4" s="32" t="str">
        <f>IF(ISBLANK(YH4),"",IF(ISBLANK(VLOOKUP(YH4,role!A:E,2,FALSE)),"",VLOOKUP(YH4,role!A:E,2,FALSE)))</f>
        <v/>
      </c>
      <c r="YJ4" s="32" t="str">
        <f>IF(ISBLANK(YH4),"",IF(ISBLANK(VLOOKUP(YH4,role!A:E,3,FALSE)),"",VLOOKUP(YH4,role!A:E,3,FALSE)))</f>
        <v/>
      </c>
      <c r="YK4" s="32" t="str">
        <f>IF(ISBLANK(YH4),"",IF(ISBLANK(VLOOKUP(YH4,role!A:E,4,FALSE)),"",VLOOKUP(YH4,role!A:E,4,FALSE)))</f>
        <v/>
      </c>
      <c r="YL4" s="32" t="str">
        <f>IF(ISBLANK(YH4),"",IF(ISBLANK(VLOOKUP(YH4,role!A:E,5,FALSE)),"",VLOOKUP(YH4,role!A:E,5,FALSE)))</f>
        <v/>
      </c>
      <c r="YM4" s="32" t="str">
        <f>IF(ISBLANK(YH4),"",VLOOKUP(YH4,role!A:F,6,FALSE))</f>
        <v/>
      </c>
      <c r="YN4" s="33"/>
      <c r="YO4" s="36"/>
      <c r="YP4" s="36" t="str">
        <f>IF(ISBLANK(YO4),"","corporate")</f>
        <v/>
      </c>
      <c r="YQ4" s="36" t="str">
        <f>IF(ISBLANK(YO4),"","Organizational")</f>
        <v/>
      </c>
      <c r="YS4" s="32" t="str">
        <f>IF(ISBLANK(YR4),"",IF(ISBLANK(VLOOKUP(YR4,role!A:E,2,FALSE)),"",VLOOKUP(YR4,role!A:E,2,FALSE)))</f>
        <v/>
      </c>
      <c r="YT4" s="32" t="str">
        <f>IF(ISBLANK(YR4),"",IF(ISBLANK(VLOOKUP(YR4,role!A:E,3,FALSE)),"",VLOOKUP(YR4,role!A:E,3,FALSE)))</f>
        <v/>
      </c>
      <c r="YU4" s="32" t="str">
        <f>IF(ISBLANK(YR4),"",IF(ISBLANK(VLOOKUP(YR4,role!A:E,4,FALSE)),"",VLOOKUP(YR4,role!A:E,4,FALSE)))</f>
        <v/>
      </c>
      <c r="YV4" s="32" t="str">
        <f>IF(ISBLANK(YR4),"",IF(ISBLANK(VLOOKUP(YR4,role!A:E,5,FALSE)),"",VLOOKUP(YR4,role!A:E,5,FALSE)))</f>
        <v/>
      </c>
      <c r="YW4" s="32" t="str">
        <f>IF(ISBLANK(YR4),"",VLOOKUP(YR4,role!A:F,6,FALSE))</f>
        <v/>
      </c>
      <c r="YX4" s="36"/>
      <c r="YY4" s="36" t="str">
        <f>IF(ISBLANK(YX4),"","corporate")</f>
        <v/>
      </c>
      <c r="YZ4" s="36" t="str">
        <f>IF(ISBLANK(YX4),"","Organizational")</f>
        <v/>
      </c>
      <c r="ZB4" s="32" t="str">
        <f>IF(ISBLANK(ZA4),"",IF(ISBLANK(VLOOKUP(ZA4,role!A:E,2,FALSE)),"",VLOOKUP(ZA4,role!A:E,2,FALSE)))</f>
        <v/>
      </c>
      <c r="ZC4" s="32" t="str">
        <f>IF(ISBLANK(ZA4),"",IF(ISBLANK(VLOOKUP(ZA4,role!A:E,3,FALSE)),"",VLOOKUP(ZA4,role!A:E,3,FALSE)))</f>
        <v/>
      </c>
      <c r="ZD4" s="32" t="str">
        <f>IF(ISBLANK(ZA4),"",IF(ISBLANK(VLOOKUP(ZA4,role!A:E,4,FALSE)),"",VLOOKUP(ZA4,role!A:E,4,FALSE)))</f>
        <v/>
      </c>
      <c r="ZE4" s="32" t="str">
        <f>IF(ISBLANK(ZA4),"",IF(ISBLANK(VLOOKUP(ZA4,role!A:E,5,FALSE)),"",VLOOKUP(ZA4,role!A:E,5,FALSE)))</f>
        <v/>
      </c>
      <c r="ZF4" s="32" t="str">
        <f>IF(ISBLANK(ZA4),"",VLOOKUP(ZA4,role!A:F,6,FALSE))</f>
        <v/>
      </c>
      <c r="ZG4" s="36"/>
      <c r="ZH4" s="36" t="str">
        <f>IF(ISBLANK(ZG4),"","corporate")</f>
        <v/>
      </c>
      <c r="ZI4" s="36" t="str">
        <f>IF(ISBLANK(ZG4),"","Organizational")</f>
        <v/>
      </c>
      <c r="ZK4" s="32" t="str">
        <f>IF(ISBLANK(ZJ4),"",IF(ISBLANK(VLOOKUP(ZJ4,role!A:E,2,FALSE)),"",VLOOKUP(ZJ4,role!A:E,2,FALSE)))</f>
        <v/>
      </c>
      <c r="ZL4" s="32" t="str">
        <f>IF(ISBLANK(ZJ4),"",IF(ISBLANK(VLOOKUP(ZJ4,role!A:E,3,FALSE)),"",VLOOKUP(ZJ4,role!A:E,3,FALSE)))</f>
        <v/>
      </c>
      <c r="ZM4" s="32" t="str">
        <f>IF(ISBLANK(ZJ4),"",IF(ISBLANK(VLOOKUP(ZJ4,role!A:E,4,FALSE)),"",VLOOKUP(ZJ4,role!A:E,4,FALSE)))</f>
        <v/>
      </c>
      <c r="ZN4" s="32" t="str">
        <f>IF(ISBLANK(ZJ4),"",IF(ISBLANK(VLOOKUP(ZJ4,role!A:E,5,FALSE)),"",VLOOKUP(ZJ4,role!A:E,5,FALSE)))</f>
        <v/>
      </c>
      <c r="ZO4" s="32" t="str">
        <f>IF(ISBLANK(ZJ4),"",VLOOKUP(ZJ4,role!A:F,6,FALSE))</f>
        <v/>
      </c>
      <c r="ZP4" s="36"/>
      <c r="ZQ4" s="36" t="str">
        <f>IF(ISBLANK(ZP4),"","corporate")</f>
        <v/>
      </c>
      <c r="ZR4" s="36" t="str">
        <f>IF(ISBLANK(ZP4),"","Organizational")</f>
        <v/>
      </c>
      <c r="ZT4" s="32" t="str">
        <f>IF(ISBLANK(ZS4),"",IF(ISBLANK(VLOOKUP(ZS4,role!A:E,2,FALSE)),"",VLOOKUP(ZS4,role!A:E,2,FALSE)))</f>
        <v/>
      </c>
      <c r="ZU4" s="32" t="str">
        <f>IF(ISBLANK(ZS4),"",IF(ISBLANK(VLOOKUP(ZS4,role!A:E,3,FALSE)),"",VLOOKUP(ZS4,role!A:E,3,FALSE)))</f>
        <v/>
      </c>
      <c r="ZV4" s="32" t="str">
        <f>IF(ISBLANK(ZS4),"",IF(ISBLANK(VLOOKUP(ZS4,role!A:E,4,FALSE)),"",VLOOKUP(ZS4,role!A:E,4,FALSE)))</f>
        <v/>
      </c>
      <c r="ZW4" s="32" t="str">
        <f>IF(ISBLANK(ZS4),"",IF(ISBLANK(VLOOKUP(ZS4,role!A:E,5,FALSE)),"",VLOOKUP(ZS4,role!A:E,5,FALSE)))</f>
        <v/>
      </c>
      <c r="ZX4" s="32" t="str">
        <f>IF(ISBLANK(ZS4),"",VLOOKUP(ZS4,role!A:F,6,FALSE))</f>
        <v/>
      </c>
      <c r="ZY4" s="36"/>
      <c r="ZZ4" s="36" t="str">
        <f>IF(ISBLANK(ZY4),"","corporate")</f>
        <v/>
      </c>
      <c r="AAA4" s="36" t="str">
        <f>IF(ISBLANK(ZY4),"","Organizational")</f>
        <v/>
      </c>
      <c r="AAC4" s="32" t="str">
        <f>IF(ISBLANK(AAB4),"",IF(ISBLANK(VLOOKUP(AAB4,role!A:E,2,FALSE)),"",VLOOKUP(AAB4,role!A:E,2,FALSE)))</f>
        <v/>
      </c>
      <c r="AAD4" s="32" t="str">
        <f>IF(ISBLANK(AAB4),"",IF(ISBLANK(VLOOKUP(AAB4,role!A:E,3,FALSE)),"",VLOOKUP(AAB4,role!A:E,3,FALSE)))</f>
        <v/>
      </c>
      <c r="AAE4" s="32" t="str">
        <f>IF(ISBLANK(AAB4),"",IF(ISBLANK(VLOOKUP(AAB4,role!A:E,4,FALSE)),"",VLOOKUP(AAB4,role!A:E,4,FALSE)))</f>
        <v/>
      </c>
      <c r="AAF4" s="32" t="str">
        <f>IF(ISBLANK(AAB4),"",IF(ISBLANK(VLOOKUP(AAB4,role!A:E,5,FALSE)),"",VLOOKUP(AAB4,role!A:E,5,FALSE)))</f>
        <v/>
      </c>
      <c r="AAG4" s="32" t="str">
        <f>IF(ISBLANK(AAB4),"",VLOOKUP(AAB4,role!A:F,6,FALSE))</f>
        <v/>
      </c>
      <c r="AAH4" s="33"/>
      <c r="AAI4" s="34"/>
      <c r="AAK4" s="32" t="str">
        <f>IF(ISBLANK(AAJ4),"","Project name")</f>
        <v/>
      </c>
      <c r="AAL4" s="39"/>
      <c r="AAM4" s="32" t="str">
        <f>IF(ISBLANK(AAL4),"","topic")</f>
        <v/>
      </c>
      <c r="AAO4" s="32" t="str">
        <f>IF(ISBLANK(AAN4),"","topic")</f>
        <v/>
      </c>
      <c r="AAQ4" s="32" t="str">
        <f>IF(ISBLANK(AAP4),"","topic")</f>
        <v/>
      </c>
      <c r="AAS4" s="32" t="str">
        <f>IF(ISBLANK(AAR4),"","topic")</f>
        <v/>
      </c>
      <c r="AAU4" s="32" t="str">
        <f>IF(ISBLANK(AAT4),"","topic")</f>
        <v/>
      </c>
      <c r="AAW4" s="32" t="str">
        <f>IF(ISBLANK(AAV4),"","topic")</f>
        <v/>
      </c>
      <c r="AAY4" s="32" t="str">
        <f>IF(ISBLANK(AAX4),"","topic")</f>
        <v/>
      </c>
      <c r="ABA4" s="32" t="str">
        <f>IF(ISBLANK(AAZ4),"","topic")</f>
        <v/>
      </c>
      <c r="ABC4" s="32" t="str">
        <f>IF(ISBLANK(ABB4),"","topic")</f>
        <v/>
      </c>
      <c r="ABE4" s="32" t="str">
        <f>IF(ISBLANK(ABD4),"","topic")</f>
        <v/>
      </c>
      <c r="ABF4" s="33"/>
      <c r="ABH4" s="32" t="str">
        <f>IF(ISBLANK(ABG4),"","topic")</f>
        <v/>
      </c>
      <c r="ABJ4" s="32" t="str">
        <f>IF(ISBLANK(ABI4),"","topic")</f>
        <v/>
      </c>
      <c r="ABL4" s="32" t="str">
        <f>IF(ISBLANK(ABK4),"","topic")</f>
        <v/>
      </c>
      <c r="ABN4" s="32" t="str">
        <f>IF(ISBLANK(ABM4),"","topic")</f>
        <v/>
      </c>
      <c r="ABP4" s="32" t="str">
        <f>IF(ISBLANK(ABO4),"","topic")</f>
        <v/>
      </c>
      <c r="ABQ4" s="33"/>
      <c r="ABS4" s="32" t="str">
        <f>IF(ISBLANK(ABR4),"","topic")</f>
        <v/>
      </c>
      <c r="ABU4" s="32" t="str">
        <f>IF(ISBLANK(ABT4),"","topic")</f>
        <v/>
      </c>
      <c r="ABW4" s="32" t="str">
        <f>IF(ISBLANK(ABV4),"","topic")</f>
        <v/>
      </c>
      <c r="ABY4" s="32" t="str">
        <f>IF(ISBLANK(ABX4),"","topic")</f>
        <v/>
      </c>
      <c r="ACA4" s="32" t="str">
        <f>IF(ISBLANK(ABZ4),"","topic")</f>
        <v/>
      </c>
      <c r="ACB4" s="33"/>
      <c r="ACD4" s="32" t="str">
        <f>IF(ISBLANK(ACC4),"","geographic")</f>
        <v/>
      </c>
      <c r="ACF4" s="32" t="str">
        <f>IF(ISBLANK(ACE4),"","geographic")</f>
        <v/>
      </c>
      <c r="ACH4" s="32" t="str">
        <f>IF(ISBLANK(ACG4),"","geographic")</f>
        <v/>
      </c>
      <c r="ACJ4" s="32" t="str">
        <f>IF(ISBLANK(ACI4),"","geographic")</f>
        <v/>
      </c>
      <c r="ACL4" s="32" t="str">
        <f>IF(ISBLANK(ACK4),"","geographic")</f>
        <v/>
      </c>
      <c r="ACM4" s="33"/>
      <c r="ACO4" s="32" t="str">
        <f>IF(ISBLANK(ACN4),"","temporal")</f>
        <v/>
      </c>
      <c r="ACQ4" s="32" t="str">
        <f>IF(ISBLANK(ACP4),"","temporal")</f>
        <v/>
      </c>
      <c r="ACS4" s="32" t="str">
        <f>IF(ISBLANK(ACR4),"","temporal")</f>
        <v/>
      </c>
      <c r="ACU4" s="32" t="str">
        <f>IF(ISBLANK(ACT4),"","temporal")</f>
        <v/>
      </c>
      <c r="ACW4" s="32" t="str">
        <f>IF(ISBLANK(ACV4),"","temporal")</f>
        <v/>
      </c>
      <c r="ACX4" s="33"/>
      <c r="ACZ4" s="32" t="str">
        <f>IF(ISBLANK(ACY4),"","Subject discipline")</f>
        <v/>
      </c>
      <c r="ADA4" s="32" t="str">
        <f>IF(ISBLANK(ACY4),"","topic")</f>
        <v/>
      </c>
      <c r="ADC4" s="32" t="str">
        <f>IF(ISBLANK(ADB4),"","Subject discipline")</f>
        <v/>
      </c>
      <c r="ADD4" s="32" t="str">
        <f>IF(ISBLANK(ADB4),"","topic")</f>
        <v/>
      </c>
      <c r="ADF4" s="32" t="str">
        <f>IF(ISBLANK(ADE4),"","Subject discipline")</f>
        <v/>
      </c>
      <c r="ADG4" s="32" t="str">
        <f>IF(ISBLANK(ADE4),"","topic")</f>
        <v/>
      </c>
      <c r="ADI4" s="32" t="str">
        <f>IF(ISBLANK(ADH4),"","Subject discipline")</f>
        <v/>
      </c>
      <c r="ADJ4" s="32" t="str">
        <f>IF(ISBLANK(ADH4),"","topic")</f>
        <v/>
      </c>
      <c r="ADL4" s="32" t="str">
        <f>IF(ISBLANK(ADK4),"","Subject discipline")</f>
        <v/>
      </c>
      <c r="ADM4" s="32" t="str">
        <f>IF(ISBLANK(ADK4),"","topic")</f>
        <v/>
      </c>
      <c r="ADN4" s="35"/>
      <c r="ADO4" s="34"/>
      <c r="ADP4" s="36" t="str">
        <f>IF(ISBLANK(ADO4),"","citation/reference")</f>
        <v/>
      </c>
      <c r="ADQ4" s="36" t="str">
        <f>IF(ISBLANK(ADO4),"","Related publication")</f>
        <v/>
      </c>
      <c r="ADS4" s="36" t="str">
        <f>IF(ISBLANK(ADR4),"","citation/reference")</f>
        <v/>
      </c>
      <c r="ADT4" s="36" t="str">
        <f>IF(ISBLANK(ADR4),"","Related publication")</f>
        <v/>
      </c>
      <c r="ADV4" s="36" t="str">
        <f>IF(ISBLANK(ADU4),"","citation/reference")</f>
        <v/>
      </c>
      <c r="ADW4" s="36" t="str">
        <f>IF(ISBLANK(ADU4),"","Related publication")</f>
        <v/>
      </c>
      <c r="ADY4" s="36" t="str">
        <f>IF(ISBLANK(ADX4),"","citation/reference")</f>
        <v/>
      </c>
      <c r="ADZ4" s="36" t="str">
        <f>IF(ISBLANK(ADX4),"","Related publication")</f>
        <v/>
      </c>
      <c r="AEB4" s="36" t="str">
        <f>IF(ISBLANK(AEA4),"","citation/reference")</f>
        <v/>
      </c>
      <c r="AEC4" s="36" t="str">
        <f>IF(ISBLANK(AEA4),"","Related publication")</f>
        <v/>
      </c>
      <c r="AED4" s="33"/>
      <c r="AEF4" s="36" t="str">
        <f>IF(ISBLANK(AEE4),"","citation/reference")</f>
        <v/>
      </c>
      <c r="AEG4" s="36" t="str">
        <f>IF(ISBLANK(AEE4),"","Related publication")</f>
        <v/>
      </c>
      <c r="AEI4" s="36" t="str">
        <f>IF(ISBLANK(AEH4),"","citation/reference")</f>
        <v/>
      </c>
      <c r="AEJ4" s="36" t="str">
        <f>IF(ISBLANK(AEH4),"","Related publication")</f>
        <v/>
      </c>
      <c r="AEL4" s="36" t="str">
        <f>IF(ISBLANK(AEK4),"","citation/reference")</f>
        <v/>
      </c>
      <c r="AEM4" s="36" t="str">
        <f>IF(ISBLANK(AEK4),"","Related publication")</f>
        <v/>
      </c>
      <c r="AEO4" s="36" t="str">
        <f>IF(ISBLANK(AEN4),"","citation/reference")</f>
        <v/>
      </c>
      <c r="AEP4" s="36" t="str">
        <f>IF(ISBLANK(AEN4),"","Related publication")</f>
        <v/>
      </c>
      <c r="AER4" s="36" t="str">
        <f>IF(ISBLANK(AEQ4),"","citation/reference")</f>
        <v/>
      </c>
      <c r="AES4" s="36" t="str">
        <f>IF(ISBLANK(AEQ4),"","Related publication")</f>
        <v/>
      </c>
      <c r="AET4" s="33"/>
      <c r="AEU4" s="57"/>
      <c r="AEV4" s="57"/>
      <c r="AEW4" s="57" t="str">
        <f>IF(ISBLANK(AEV4),"",VLOOKUP(AEV4,related_id_type!A:B,2,FALSE))</f>
        <v/>
      </c>
      <c r="AEX4" s="57"/>
      <c r="AEY4" s="57" t="str">
        <f>IF(ISBLANK(AEX4),"",IF(ISBLANK(VLOOKUP(AEX4,related_id_relation!A:B,2,FALSE)),"",VLOOKUP(AEX4,related_id_relation!A:B,2,FALSE)))</f>
        <v/>
      </c>
      <c r="AEZ4" s="57"/>
      <c r="AFA4" s="57"/>
      <c r="AFB4" s="57" t="str">
        <f>IF(ISBLANK(AFA4),"",VLOOKUP(AFA4,related_id_type!A:B,2,FALSE))</f>
        <v/>
      </c>
      <c r="AFC4" s="57"/>
      <c r="AFD4" s="57" t="str">
        <f>IF(ISBLANK(AFC4),"",IF(ISBLANK(VLOOKUP(AFC4,related_id_relation!A:B,2,FALSE)),"",VLOOKUP(AFC4,related_id_relation!A:B,2,FALSE)))</f>
        <v/>
      </c>
      <c r="AFE4" s="57"/>
      <c r="AFF4" s="57"/>
      <c r="AFG4" s="57" t="str">
        <f>IF(ISBLANK(AFF4),"",VLOOKUP(AFF4,related_id_type!A:B,2,FALSE))</f>
        <v/>
      </c>
      <c r="AFH4" s="57"/>
      <c r="AFI4" s="57" t="str">
        <f>IF(ISBLANK(AFH4),"",IF(ISBLANK(VLOOKUP(AFH4,related_id_relation!A:B,2,FALSE)),"",VLOOKUP(AFH4,related_id_relation!A:B,2,FALSE)))</f>
        <v/>
      </c>
      <c r="AFJ4" s="57"/>
      <c r="AFK4" s="57"/>
      <c r="AFL4" s="57" t="str">
        <f>IF(ISBLANK(AFK4),"",VLOOKUP(AFK4,related_id_type!A:B,2,FALSE))</f>
        <v/>
      </c>
      <c r="AFM4" s="57"/>
      <c r="AFN4" s="57" t="str">
        <f>IF(ISBLANK(AFM4),"",IF(ISBLANK(VLOOKUP(AFM4,related_id_relation!A:B,2,FALSE)),"",VLOOKUP(AFM4,related_id_relation!A:B,2,FALSE)))</f>
        <v/>
      </c>
      <c r="AFO4" s="57"/>
      <c r="AFP4" s="57"/>
      <c r="AFQ4" s="57" t="str">
        <f>IF(ISBLANK(AFP4),"",VLOOKUP(AFP4,related_id_type!A:B,2,FALSE))</f>
        <v/>
      </c>
      <c r="AFR4" s="57"/>
      <c r="AFS4" s="57" t="str">
        <f>IF(ISBLANK(AFR4),"",IF(ISBLANK(VLOOKUP(AFR4,related_id_relation!A:B,2,FALSE)),"",VLOOKUP(AFR4,related_id_relation!A:B,2,FALSE)))</f>
        <v/>
      </c>
      <c r="AFT4" s="37"/>
      <c r="AFU4" s="39"/>
      <c r="AFW4" s="32" t="str">
        <f>IF(ISBLANK(AFU4),"","Related website")</f>
        <v/>
      </c>
      <c r="AFX4" s="34"/>
      <c r="AFY4" s="36"/>
      <c r="AFZ4" s="36" t="str">
        <f>IF(AND(ISBLANK(AFX4),ISBLANK(AFY4)),"",TRIM(CONCATENATE(AFX4," ",AFY4)))</f>
        <v/>
      </c>
      <c r="AGA4" s="32" t="str">
        <f>IF(AND(ISBLANK(AFX4),ISBLANK(AFY4)),"","Funding information")</f>
        <v/>
      </c>
      <c r="AGD4" s="36" t="str">
        <f>IF(AND(ISBLANK(AGB4),ISBLANK(AGC4)),"",TRIM(CONCATENATE(AGB4," ",AGC4)))</f>
        <v/>
      </c>
      <c r="AGE4" s="32" t="str">
        <f>IF(AND(ISBLANK(AGB4),ISBLANK(AGC4)),"","Funding information")</f>
        <v/>
      </c>
      <c r="AGH4" s="36" t="str">
        <f>IF(AND(ISBLANK(AGF4),ISBLANK(AGG4)),"",TRIM(CONCATENATE(AGF4," ",AGG4)))</f>
        <v/>
      </c>
      <c r="AGI4" s="32" t="str">
        <f>IF(AND(ISBLANK(AGF4),ISBLANK(AGG4)),"","Funding information")</f>
        <v/>
      </c>
      <c r="AGL4" s="36" t="str">
        <f>IF(AND(ISBLANK(AGJ4),ISBLANK(AGK4)),"",TRIM(CONCATENATE(AGJ4," ",AGK4)))</f>
        <v/>
      </c>
      <c r="AGM4" s="32" t="str">
        <f>IF(AND(ISBLANK(AGJ4),ISBLANK(AGK4)),"","Funding information")</f>
        <v/>
      </c>
      <c r="AGP4" s="36" t="str">
        <f>IF(AND(ISBLANK(AGN4),ISBLANK(AGO4)),"",TRIM(CONCATENATE(AGN4," ",AGO4)))</f>
        <v/>
      </c>
      <c r="AGQ4" s="32" t="str">
        <f>IF(AND(ISBLANK(AGN4),ISBLANK(AGO4)),"","Funding information")</f>
        <v/>
      </c>
      <c r="AGT4" s="36" t="str">
        <f>IF(AND(ISBLANK(AGR4),ISBLANK(AGS4)),"",TRIM(CONCATENATE(AGR4," ",AGS4)))</f>
        <v/>
      </c>
      <c r="AGU4" s="32" t="str">
        <f>IF(AND(ISBLANK(AGR4),ISBLANK(AGS4)),"","Funding information")</f>
        <v/>
      </c>
      <c r="AGX4" s="36" t="str">
        <f>IF(AND(ISBLANK(AGV4),ISBLANK(AGW4)),"",TRIM(CONCATENATE(AGV4," ",AGW4)))</f>
        <v/>
      </c>
      <c r="AGY4" s="32" t="str">
        <f>IF(AND(ISBLANK(AGV4),ISBLANK(AGW4)),"","Funding information")</f>
        <v/>
      </c>
      <c r="AHB4" s="36" t="str">
        <f>IF(AND(ISBLANK(AGZ4),ISBLANK(AHA4)),"",TRIM(CONCATENATE(AGZ4," ",AHA4)))</f>
        <v/>
      </c>
      <c r="AHC4" s="32" t="str">
        <f>IF(AND(ISBLANK(AGZ4),ISBLANK(AHA4)),"","Funding information")</f>
        <v/>
      </c>
      <c r="AHF4" s="36" t="str">
        <f>IF(AND(ISBLANK(AHD4),ISBLANK(AHE4)),"",TRIM(CONCATENATE(AHD4," ",AHE4)))</f>
        <v/>
      </c>
      <c r="AHG4" s="32" t="str">
        <f>IF(AND(ISBLANK(AHD4),ISBLANK(AHE4)),"","Funding information")</f>
        <v/>
      </c>
      <c r="AHJ4" s="36" t="str">
        <f>IF(AND(ISBLANK(AHH4),ISBLANK(AHI4)),"",TRIM(CONCATENATE(AHH4," ",AHI4)))</f>
        <v/>
      </c>
      <c r="AHK4" s="32" t="str">
        <f>IF(AND(ISBLANK(AHH4),ISBLANK(AHI4)),"","Funding information")</f>
        <v/>
      </c>
      <c r="AHL4" s="37"/>
      <c r="AHM4" s="32" t="str">
        <f t="shared" ref="AHM4" si="0">IF(ISBLANK(A4),"","eng")</f>
        <v/>
      </c>
      <c r="AHN4" s="32" t="str">
        <f t="shared" ref="AHN4" si="1">IF(ISBLANK(A4),"","English")</f>
        <v/>
      </c>
      <c r="AHO4" s="32" t="str">
        <f t="shared" ref="AHO4" si="2">IF(ISBLANK(A4),"","iso639-2b")</f>
        <v/>
      </c>
      <c r="AHP4" s="32" t="str">
        <f t="shared" ref="AHP4" si="3">IF(ISBLANK(A4),"","http://id.loc.gov/vocabulary/iso639-2")</f>
        <v/>
      </c>
      <c r="AHQ4" s="32" t="str">
        <f t="shared" ref="AHQ4" si="4">IF(ISBLANK(A4),"","http://id.loc.gov/vocabulary/iso639-2/eng")</f>
        <v/>
      </c>
      <c r="AHR4" s="32" t="str">
        <f t="shared" ref="AHR4" si="5">IF(ISBLANK(A4),"","CSt")</f>
        <v/>
      </c>
      <c r="AHS4" s="32" t="str">
        <f t="shared" ref="AHS4" si="6">IF(ISBLANK(A4),"","marcorg")</f>
        <v/>
      </c>
      <c r="AHT4" s="32" t="str">
        <f t="shared" ref="AHT4" si="7">IF(ISBLANK(A4),"","http://id.loc.gov/vocabulary/organizations")</f>
        <v/>
      </c>
      <c r="AHU4" s="32" t="str">
        <f t="shared" ref="AHU4" si="8">IF(ISBLANK(A4),"","http://id.loc.gov/vocabulary/organizations/cst")</f>
        <v/>
      </c>
    </row>
    <row r="5" spans="1:905" s="32" customFormat="1" x14ac:dyDescent="0.35">
      <c r="C5" s="32" t="str">
        <f t="shared" ref="C5:C68" si="9">IF(ISBLANK(A5),"",CONCATENATE("https://purl.stanford.edu/",A5))</f>
        <v/>
      </c>
      <c r="E5" s="32" t="str">
        <f t="shared" ref="E5:E68" si="10">IF(ISBLANK(D5),"",CONCATENATE("https://doi.org/",D5))</f>
        <v/>
      </c>
      <c r="F5" s="32" t="str">
        <f t="shared" ref="F5:F68" si="11">IF(ISBLANK(D5),"","doi")</f>
        <v/>
      </c>
      <c r="G5" s="32" t="str">
        <f t="shared" ref="G5:G68" si="12">IF(ISBLANK(D5),"","DOI")</f>
        <v/>
      </c>
      <c r="J5" s="32" t="str">
        <f t="shared" ref="J5:J68" si="13">IF(AND(NOT(ISBLANK(I5)),ISBLANK(P5)),"yes","")</f>
        <v/>
      </c>
      <c r="K5" s="32" t="str">
        <f t="shared" ref="K5:K68" si="14">IF(ISBLANK(I5),"","w3cdtf")</f>
        <v/>
      </c>
      <c r="L5" s="32" t="str">
        <f t="shared" ref="L5:L68" si="15">IF(AND(NOT(ISBLANK(I5)),NOT(ISBLANK(M5))),"start","")</f>
        <v/>
      </c>
      <c r="N5" s="32" t="str">
        <f t="shared" ref="N5:N68" si="16">IF(AND(NOT(ISBLANK(I5)),NOT(ISBLANK(M5))),"end","")</f>
        <v/>
      </c>
      <c r="O5" s="32" t="str">
        <f t="shared" ref="O5:O68" si="17">IF(AND(ISBLANK(I5),ISBLANK(M5)),"",IF(ISBLANK(M5),I5,CONCATENATE(I5,"/",M5)))</f>
        <v/>
      </c>
      <c r="Q5" s="32" t="str">
        <f t="shared" ref="Q5:Q68" si="18">IF(ISBLANK(P5),"","yes")</f>
        <v/>
      </c>
      <c r="R5" s="32" t="str">
        <f t="shared" ref="R5:R68" si="19">IF(ISBLANK(P5),"","w3cdtf")</f>
        <v/>
      </c>
      <c r="U5" s="32" t="str">
        <f t="shared" ref="U5:U68" si="20">IF(ISBLANK(T5),"","contact")</f>
        <v/>
      </c>
      <c r="V5" s="32" t="str">
        <f t="shared" ref="V5:V68" si="21">IF(ISBLANK(T5),"","Contact")</f>
        <v/>
      </c>
      <c r="Y5" s="32" t="str">
        <f>IF(ISBLANK(X5),"",VLOOKUP(X5,resource_type!A:C,3,FALSE))</f>
        <v/>
      </c>
      <c r="Z5" s="32" t="str">
        <f>IF(ISBLANK(X5),"",VLOOKUP(X5,resource_type!A:C,2,FALSE))</f>
        <v/>
      </c>
      <c r="AA5" s="32" t="str">
        <f t="shared" ref="AA5:AA68" si="22">IF(X5="Dataset","dataset","")</f>
        <v/>
      </c>
      <c r="AB5" s="32" t="str">
        <f t="shared" ref="AB5:AB68" si="23">IF(X5="Dataset","local","")</f>
        <v/>
      </c>
      <c r="AD5" s="32" t="str">
        <f>IF(ISBLANK(AC5),"",VLOOKUP(AC5,resource_type!A:C,3,FALSE))</f>
        <v/>
      </c>
      <c r="AF5" s="32" t="str">
        <f>IF(ISBLANK(AE5),"",VLOOKUP(AE5,resource_type!A:C,3,FALSE))</f>
        <v/>
      </c>
      <c r="AG5" s="33"/>
      <c r="AI5" s="32" t="str">
        <f t="shared" ref="AI5:AI68" si="24">LOWER(AH5)</f>
        <v/>
      </c>
      <c r="AK5" s="32" t="str">
        <f t="shared" ref="AK5:AK68" si="25">LOWER(AJ5)</f>
        <v/>
      </c>
      <c r="AM5" s="32" t="str">
        <f t="shared" ref="AM5:AM68" si="26">LOWER(AL5)</f>
        <v/>
      </c>
      <c r="AO5" s="32" t="str">
        <f t="shared" ref="AO5:AO68" si="27">LOWER(AN5)</f>
        <v/>
      </c>
      <c r="AP5" s="52"/>
      <c r="AQ5" s="34"/>
      <c r="AR5" s="36" t="str">
        <f t="shared" ref="AR5:AR68" si="28">IF(ISBLANK(AQ5),"","preferred citation")</f>
        <v/>
      </c>
      <c r="AS5" s="36" t="str">
        <f t="shared" ref="AS5:AS68" si="29">IF(ISBLANK(AQ5),"","Preferred citation")</f>
        <v/>
      </c>
      <c r="AT5" s="34"/>
      <c r="AV5" s="32" t="str">
        <f t="shared" ref="AV5:AV68" si="30">IF(ISBLANK(AT5),"",CONCATENATE(AT5,", ",AU5))</f>
        <v/>
      </c>
      <c r="AW5" s="32" t="str">
        <f t="shared" ref="AW5:AW68" si="31">IF(ISBLANK(AT5),"","Personal")</f>
        <v/>
      </c>
      <c r="AX5" s="32" t="str">
        <f t="shared" ref="AX5:AX68" si="32">IF(ISBLANK(AT5),"","personal")</f>
        <v/>
      </c>
      <c r="AZ5" s="32" t="str">
        <f>IF(ISBLANK(AY5),"",IF(ISBLANK(VLOOKUP(AY5,role!A:E,2,FALSE)),"",VLOOKUP(AY5,role!A:E,2,FALSE)))</f>
        <v/>
      </c>
      <c r="BA5" s="32" t="str">
        <f>IF(ISBLANK(AY5),"",IF(ISBLANK(VLOOKUP(AY5,role!A:E,3,FALSE)),"",VLOOKUP(AY5,role!A:E,3,FALSE)))</f>
        <v/>
      </c>
      <c r="BB5" s="32" t="str">
        <f>IF(ISBLANK(AY5),"",IF(ISBLANK(VLOOKUP(AY5,role!A:E,4,FALSE)),"",VLOOKUP(AY5,role!A:E,4,FALSE)))</f>
        <v/>
      </c>
      <c r="BC5" s="32" t="str">
        <f>IF(ISBLANK(AY5),"",IF(ISBLANK(VLOOKUP(AY5,role!A:E,5,FALSE)),"",VLOOKUP(AY5,role!A:E,5,FALSE)))</f>
        <v/>
      </c>
      <c r="BE5" s="32" t="str">
        <f>IF(ISBLANK(BD5),"",IF(ISBLANK(VLOOKUP(BD5,role!A:E,2,FALSE)),"",VLOOKUP(BD5,role!A:E,2,FALSE)))</f>
        <v/>
      </c>
      <c r="BF5" s="32" t="str">
        <f>IF(ISBLANK(BD5),"",IF(ISBLANK(VLOOKUP(BD5,role!A:E,3,FALSE)),"",VLOOKUP(BD5,role!A:E,3,FALSE)))</f>
        <v/>
      </c>
      <c r="BG5" s="32" t="str">
        <f>IF(ISBLANK(BD5),"",IF(ISBLANK(VLOOKUP(BD5,role!A:E,4,FALSE)),"",VLOOKUP(BD5,role!A:E,4,FALSE)))</f>
        <v/>
      </c>
      <c r="BH5" s="32" t="str">
        <f>IF(ISBLANK(BD5),"",IF(ISBLANK(VLOOKUP(BD5,role!A:E,5,FALSE)),"",VLOOKUP(BD5,role!A:E,5,FALSE)))</f>
        <v/>
      </c>
      <c r="BX5" s="33"/>
      <c r="CA5" s="39"/>
      <c r="CC5" s="32" t="str">
        <f t="shared" ref="CC5:CC68" si="33">IF(ISBLANK(CA5),"",CONCATENATE(CA5,", ",CB5))</f>
        <v/>
      </c>
      <c r="CD5" s="32" t="str">
        <f t="shared" ref="CD5:CD68" si="34">IF(ISBLANK(CA5),"","Personal")</f>
        <v/>
      </c>
      <c r="CE5" s="32" t="str">
        <f t="shared" ref="CE5:CE68" si="35">IF(ISBLANK(CA5),"","personal")</f>
        <v/>
      </c>
      <c r="CG5" s="32" t="str">
        <f>IF(ISBLANK(CF5),"",IF(ISBLANK(VLOOKUP(CF5,role!A:E,2,FALSE)),"",VLOOKUP(CF5,role!A:E,2,FALSE)))</f>
        <v/>
      </c>
      <c r="CH5" s="32" t="str">
        <f>IF(ISBLANK(CF5),"",IF(ISBLANK(VLOOKUP(CF5,role!A:E,3,FALSE)),"",VLOOKUP(CF5,role!A:E,3,FALSE)))</f>
        <v/>
      </c>
      <c r="CI5" s="32" t="str">
        <f>IF(ISBLANK(CF5),"",IF(ISBLANK(VLOOKUP(CF5,role!A:E,4,FALSE)),"",VLOOKUP(CF5,role!A:E,4,FALSE)))</f>
        <v/>
      </c>
      <c r="CJ5" s="32" t="str">
        <f>IF(ISBLANK(CF5),"",IF(ISBLANK(VLOOKUP(CF5,role!A:E,5,FALSE)),"",VLOOKUP(CF5,role!A:E,5,FALSE)))</f>
        <v/>
      </c>
      <c r="CL5" s="32" t="str">
        <f>IF(ISBLANK(CK5),"",IF(ISBLANK(VLOOKUP(CK5,role!A:E,2,FALSE)),"",VLOOKUP(CK5,role!A:E,2,FALSE)))</f>
        <v/>
      </c>
      <c r="CM5" s="32" t="str">
        <f>IF(ISBLANK(CK5),"",IF(ISBLANK(VLOOKUP(CK5,role!A:E,3,FALSE)),"",VLOOKUP(CK5,role!A:E,3,FALSE)))</f>
        <v/>
      </c>
      <c r="CN5" s="32" t="str">
        <f>IF(ISBLANK(CK5),"",IF(ISBLANK(VLOOKUP(CK5,role!A:E,4,FALSE)),"",VLOOKUP(CK5,role!A:E,4,FALSE)))</f>
        <v/>
      </c>
      <c r="CO5" s="32" t="str">
        <f>IF(ISBLANK(CK5),"",IF(ISBLANK(VLOOKUP(CK5,role!A:E,5,FALSE)),"",VLOOKUP(CK5,role!A:E,5,FALSE)))</f>
        <v/>
      </c>
      <c r="DE5" s="33"/>
      <c r="DH5" s="39"/>
      <c r="DJ5" s="32" t="str">
        <f t="shared" ref="DJ5:DJ68" si="36">IF(ISBLANK(DH5),"",CONCATENATE(DH5,", ",DI5))</f>
        <v/>
      </c>
      <c r="DK5" s="32" t="str">
        <f t="shared" ref="DK5:DK68" si="37">IF(ISBLANK(DH5),"","Personal")</f>
        <v/>
      </c>
      <c r="DL5" s="32" t="str">
        <f t="shared" ref="DL5:DL68" si="38">IF(ISBLANK(DH5),"","personal")</f>
        <v/>
      </c>
      <c r="DN5" s="32" t="str">
        <f>IF(ISBLANK(DM5),"",IF(ISBLANK(VLOOKUP(DM5,role!A:E,2,FALSE)),"",VLOOKUP(DM5,role!A:E,2,FALSE)))</f>
        <v/>
      </c>
      <c r="DO5" s="32" t="str">
        <f>IF(ISBLANK(DM5),"",IF(ISBLANK(VLOOKUP(DM5,role!A:E,3,FALSE)),"",VLOOKUP(DM5,role!A:E,3,FALSE)))</f>
        <v/>
      </c>
      <c r="DP5" s="32" t="str">
        <f>IF(ISBLANK(DM5),"",IF(ISBLANK(VLOOKUP(DM5,role!A:E,4,FALSE)),"",VLOOKUP(DM5,role!A:E,4,FALSE)))</f>
        <v/>
      </c>
      <c r="DQ5" s="32" t="str">
        <f>IF(ISBLANK(DM5),"",IF(ISBLANK(VLOOKUP(DM5,role!A:E,5,FALSE)),"",VLOOKUP(DM5,role!A:E,5,FALSE)))</f>
        <v/>
      </c>
      <c r="EG5" s="33"/>
      <c r="EJ5" s="39"/>
      <c r="EL5" s="32" t="str">
        <f t="shared" ref="EL5:EL68" si="39">IF(ISBLANK(EJ5),"",CONCATENATE(EJ5,", ",EK5))</f>
        <v/>
      </c>
      <c r="EM5" s="32" t="str">
        <f t="shared" ref="EM5:EM68" si="40">IF(ISBLANK(EJ5),"","Personal")</f>
        <v/>
      </c>
      <c r="EN5" s="32" t="str">
        <f t="shared" ref="EN5:EN68" si="41">IF(ISBLANK(EJ5),"","personal")</f>
        <v/>
      </c>
      <c r="EP5" s="32" t="str">
        <f>IF(ISBLANK(EO5),"",IF(ISBLANK(VLOOKUP(EO5,role!A:E,2,FALSE)),"",VLOOKUP(EO5,role!A:E,2,FALSE)))</f>
        <v/>
      </c>
      <c r="EQ5" s="32" t="str">
        <f>IF(ISBLANK(EO5),"",IF(ISBLANK(VLOOKUP(EO5,role!A:E,3,FALSE)),"",VLOOKUP(EO5,role!A:E,3,FALSE)))</f>
        <v/>
      </c>
      <c r="ER5" s="32" t="str">
        <f>IF(ISBLANK(EO5),"",IF(ISBLANK(VLOOKUP(EO5,role!A:E,4,FALSE)),"",VLOOKUP(EO5,role!A:E,4,FALSE)))</f>
        <v/>
      </c>
      <c r="ES5" s="32" t="str">
        <f>IF(ISBLANK(EO5),"",IF(ISBLANK(VLOOKUP(EO5,role!A:E,5,FALSE)),"",VLOOKUP(EO5,role!A:E,5,FALSE)))</f>
        <v/>
      </c>
      <c r="FI5" s="33"/>
      <c r="FL5" s="39"/>
      <c r="FN5" s="32" t="str">
        <f t="shared" ref="FN5:FN68" si="42">IF(ISBLANK(FL5),"",CONCATENATE(FL5,", ",FM5))</f>
        <v/>
      </c>
      <c r="FO5" s="32" t="str">
        <f t="shared" ref="FO5:FO68" si="43">IF(ISBLANK(FL5),"","Personal")</f>
        <v/>
      </c>
      <c r="FP5" s="32" t="str">
        <f t="shared" ref="FP5:FP68" si="44">IF(ISBLANK(FL5),"","personal")</f>
        <v/>
      </c>
      <c r="FR5" s="32" t="str">
        <f>IF(ISBLANK(FQ5),"",VLOOKUP(FQ5,role!A:E,2,FALSE))</f>
        <v/>
      </c>
      <c r="FS5" s="32" t="str">
        <f>IF(ISBLANK(FQ5),"",IF(ISBLANK(VLOOKUP(FQ5,role!A:E,3,FALSE)),"",VLOOKUP(FQ5,role!A:E,3,FALSE)))</f>
        <v/>
      </c>
      <c r="FT5" s="32" t="str">
        <f>IF(ISBLANK(FQ5),"",IF(ISBLANK(VLOOKUP(FQ5,role!A:E,4,FALSE)),"",VLOOKUP(FQ5,role!A:E,4,FALSE)))</f>
        <v/>
      </c>
      <c r="FU5" s="32" t="str">
        <f>IF(ISBLANK(FQ5),"",IF(ISBLANK(VLOOKUP(FQ5,role!A:E,5,FALSE)),"",VLOOKUP(FQ5,role!A:E,5,FALSE)))</f>
        <v/>
      </c>
      <c r="GK5" s="33"/>
      <c r="GN5" s="33"/>
      <c r="GQ5" s="32" t="str">
        <f t="shared" ref="GQ5:GQ68" si="45">IF(ISBLANK(GO5),"",CONCATENATE(GO5,", ",GP5))</f>
        <v/>
      </c>
      <c r="GR5" s="32" t="str">
        <f t="shared" ref="GR5:GR68" si="46">IF(ISBLANK(GO5),"","Personal")</f>
        <v/>
      </c>
      <c r="GS5" s="32" t="str">
        <f t="shared" ref="GS5:GS68" si="47">IF(ISBLANK(GO5),"","personal")</f>
        <v/>
      </c>
      <c r="GU5" s="32" t="str">
        <f>IF(ISBLANK(GT5),"",IF(ISBLANK(VLOOKUP(GT5,role!A:E,2,FALSE)),"",VLOOKUP(GT5,role!A:E,2,FALSE)))</f>
        <v/>
      </c>
      <c r="GV5" s="32" t="str">
        <f>IF(ISBLANK(GT5),"",IF(ISBLANK(VLOOKUP(GT5,role!A:E,3,FALSE)),"",VLOOKUP(GT5,role!A:E,3,FALSE)))</f>
        <v/>
      </c>
      <c r="GW5" s="32" t="str">
        <f>IF(ISBLANK(GT5),"",IF(ISBLANK(VLOOKUP(GT5,role!A:E,4,FALSE)),"",VLOOKUP(GT5,role!A:E,4,FALSE)))</f>
        <v/>
      </c>
      <c r="GX5" s="32" t="str">
        <f>IF(ISBLANK(GT5),"",IF(ISBLANK(VLOOKUP(GT5,role!A:E,5,FALSE)),"",VLOOKUP(GT5,role!A:E,5,FALSE)))</f>
        <v/>
      </c>
      <c r="HN5" s="33"/>
      <c r="HQ5" s="39"/>
      <c r="HS5" s="32" t="str">
        <f t="shared" ref="HS5:HS68" si="48">IF(ISBLANK(HQ5),"",CONCATENATE(HQ5,", ",HR5))</f>
        <v/>
      </c>
      <c r="HT5" s="32" t="str">
        <f t="shared" ref="HT5:HT68" si="49">IF(ISBLANK(HQ5),"","Personal")</f>
        <v/>
      </c>
      <c r="HU5" s="32" t="str">
        <f t="shared" ref="HU5:HU68" si="50">IF(ISBLANK(HQ5),"","personal")</f>
        <v/>
      </c>
      <c r="HW5" s="32" t="str">
        <f>IF(ISBLANK(HV5),"",IF(ISBLANK(VLOOKUP(HV5,role!A:E,2,FALSE)),"",VLOOKUP(HV5,role!A:E,2,FALSE)))</f>
        <v/>
      </c>
      <c r="HX5" s="32" t="str">
        <f>IF(ISBLANK(HV5),"",IF(ISBLANK(VLOOKUP(HV5,role!A:E,3,FALSE)),"",VLOOKUP(HV5,role!A:E,3,FALSE)))</f>
        <v/>
      </c>
      <c r="HY5" s="32" t="str">
        <f>IF(ISBLANK(HV5),"",IF(ISBLANK(VLOOKUP(HV5,role!A:E,4,FALSE)),"",VLOOKUP(HV5,role!A:E,4,FALSE)))</f>
        <v/>
      </c>
      <c r="HZ5" s="32" t="str">
        <f>IF(ISBLANK(HV5),"",IF(ISBLANK(VLOOKUP(HV5,role!A:E,5,FALSE)),"",VLOOKUP(HV5,role!A:E,5,FALSE)))</f>
        <v/>
      </c>
      <c r="IP5" s="33"/>
      <c r="IS5" s="39"/>
      <c r="IU5" s="32" t="str">
        <f t="shared" ref="IU5:IU68" si="51">IF(ISBLANK(IS5),"",CONCATENATE(IS5,", ",IT5))</f>
        <v/>
      </c>
      <c r="IV5" s="32" t="str">
        <f t="shared" ref="IV5:IV68" si="52">IF(ISBLANK(IS5),"","Personal")</f>
        <v/>
      </c>
      <c r="IW5" s="32" t="str">
        <f t="shared" ref="IW5:IW68" si="53">IF(ISBLANK(IS5),"","personal")</f>
        <v/>
      </c>
      <c r="IY5" s="32" t="str">
        <f>IF(ISBLANK(IX5),"",IF(ISBLANK(VLOOKUP(IX5,role!A:E,2,FALSE)),"",VLOOKUP(IX5,role!A:E,2,FALSE)))</f>
        <v/>
      </c>
      <c r="IZ5" s="32" t="str">
        <f>IF(ISBLANK(IX5),"",IF(ISBLANK(VLOOKUP(IX5,role!A:E,3,FALSE)),"",VLOOKUP(IX5,role!A:E,3,FALSE)))</f>
        <v/>
      </c>
      <c r="JA5" s="32" t="str">
        <f>IF(ISBLANK(IX5),"",IF(ISBLANK(VLOOKUP(IX5,role!A:E,4,FALSE)),"",VLOOKUP(IX5,role!A:E,4,FALSE)))</f>
        <v/>
      </c>
      <c r="JB5" s="32" t="str">
        <f>IF(ISBLANK(IX5),"",IF(ISBLANK(VLOOKUP(IX5,role!A:E,5,FALSE)),"",VLOOKUP(IX5,role!A:E,5,FALSE)))</f>
        <v/>
      </c>
      <c r="JR5" s="33"/>
      <c r="JU5" s="39"/>
      <c r="JW5" s="32" t="str">
        <f t="shared" ref="JW5:JW68" si="54">IF(ISBLANK(JU5),"",CONCATENATE(JU5,", ",JV5))</f>
        <v/>
      </c>
      <c r="JX5" s="32" t="str">
        <f t="shared" ref="JX5:JX68" si="55">IF(ISBLANK(JU5),"","Personal")</f>
        <v/>
      </c>
      <c r="JY5" s="32" t="str">
        <f t="shared" ref="JY5:JY68" si="56">IF(ISBLANK(JU5),"","personal")</f>
        <v/>
      </c>
      <c r="KA5" s="32" t="str">
        <f>IF(ISBLANK(JZ5),"",IF(ISBLANK(VLOOKUP(JZ5,role!A:E,2,FALSE)),"",VLOOKUP(JZ5,role!A:E,2,FALSE)))</f>
        <v/>
      </c>
      <c r="KB5" s="32" t="str">
        <f>IF(ISBLANK(JZ5),"",IF(ISBLANK(VLOOKUP(JZ5,role!A:E,3,FALSE)),"",VLOOKUP(JZ5,role!A:E,3,FALSE)))</f>
        <v/>
      </c>
      <c r="KC5" s="32" t="str">
        <f>IF(ISBLANK(JZ5),"",IF(ISBLANK(VLOOKUP(JZ5,role!A:E,4,FALSE)),"",VLOOKUP(JZ5,role!A:E,4,FALSE)))</f>
        <v/>
      </c>
      <c r="KD5" s="32" t="str">
        <f>IF(ISBLANK(JZ5),"",IF(ISBLANK(VLOOKUP(JZ5,role!A:E,5,FALSE)),"",VLOOKUP(JZ5,role!A:E,5,FALSE)))</f>
        <v/>
      </c>
      <c r="KT5" s="33"/>
      <c r="KW5" s="39"/>
      <c r="KY5" s="32" t="str">
        <f t="shared" ref="KY5:KY68" si="57">IF(ISBLANK(KW5),"",CONCATENATE(KW5,", ",KX5))</f>
        <v/>
      </c>
      <c r="KZ5" s="32" t="str">
        <f t="shared" ref="KZ5:KZ68" si="58">IF(ISBLANK(KW5),"","Personal")</f>
        <v/>
      </c>
      <c r="LA5" s="32" t="str">
        <f t="shared" ref="LA5:LA68" si="59">IF(ISBLANK(KW5),"","personal")</f>
        <v/>
      </c>
      <c r="LC5" s="32" t="str">
        <f>IF(ISBLANK(LB5),"",IF(ISBLANK(VLOOKUP(LB5,role!A:E,2,FALSE)),"",VLOOKUP(LB5,role!A:E,2,FALSE)))</f>
        <v/>
      </c>
      <c r="LD5" s="32" t="str">
        <f>IF(ISBLANK(LB5),"",IF(ISBLANK(VLOOKUP(LB5,role!A:E,3,FALSE)),"",VLOOKUP(LB5,role!A:E,3,FALSE)))</f>
        <v/>
      </c>
      <c r="LE5" s="32" t="str">
        <f>IF(ISBLANK(LB5),"",IF(ISBLANK(VLOOKUP(LB5,role!A:E,4,FALSE)),"",VLOOKUP(LB5,role!A:E,4,FALSE)))</f>
        <v/>
      </c>
      <c r="LF5" s="32" t="str">
        <f>IF(ISBLANK(LB5),"",IF(ISBLANK(VLOOKUP(LB5,role!A:E,5,FALSE)),"",VLOOKUP(LB5,role!A:E,5,FALSE)))</f>
        <v/>
      </c>
      <c r="LV5" s="33"/>
      <c r="LY5" s="33"/>
      <c r="MB5" s="32" t="str">
        <f t="shared" ref="MB5:MB68" si="60">IF(ISBLANK(LZ5),"",CONCATENATE(LZ5,", ",MA5))</f>
        <v/>
      </c>
      <c r="MC5" s="32" t="str">
        <f t="shared" ref="MC5:MC68" si="61">IF(ISBLANK(LZ5),"","Personal")</f>
        <v/>
      </c>
      <c r="MD5" s="32" t="str">
        <f t="shared" ref="MD5:MD68" si="62">IF(ISBLANK(LZ5),"","personal")</f>
        <v/>
      </c>
      <c r="MF5" s="32" t="str">
        <f>IF(ISBLANK(ME5),"",IF(ISBLANK(VLOOKUP(ME5,role!A:E,2,FALSE)),"",VLOOKUP(ME5,role!A:E,2,FALSE)))</f>
        <v/>
      </c>
      <c r="MG5" s="32" t="str">
        <f>IF(ISBLANK(ME5),"",IF(ISBLANK(VLOOKUP(ME5,role!A:E,3,FALSE)),"",VLOOKUP(ME5,role!A:E,3,FALSE)))</f>
        <v/>
      </c>
      <c r="MH5" s="32" t="str">
        <f>IF(ISBLANK(ME5),"",IF(ISBLANK(VLOOKUP(ME5,role!A:E,4,FALSE)),"",VLOOKUP(ME5,role!A:E,4,FALSE)))</f>
        <v/>
      </c>
      <c r="MI5" s="32" t="str">
        <f>IF(ISBLANK(ME5),"",IF(ISBLANK(VLOOKUP(ME5,role!A:E,5,FALSE)),"",VLOOKUP(ME5,role!A:E,5,FALSE)))</f>
        <v/>
      </c>
      <c r="MY5" s="33"/>
      <c r="NB5" s="39"/>
      <c r="ND5" s="32" t="str">
        <f t="shared" ref="ND5:ND68" si="63">IF(ISBLANK(NB5),"",CONCATENATE(NB5,", ",NC5))</f>
        <v/>
      </c>
      <c r="NE5" s="32" t="str">
        <f t="shared" ref="NE5:NE68" si="64">IF(ISBLANK(NB5),"","Personal")</f>
        <v/>
      </c>
      <c r="NF5" s="32" t="str">
        <f t="shared" ref="NF5:NF68" si="65">IF(ISBLANK(NB5),"","personal")</f>
        <v/>
      </c>
      <c r="NH5" s="32" t="str">
        <f>IF(ISBLANK(NG5),"",IF(ISBLANK(VLOOKUP(NG5,role!A:E,2,FALSE)),"",VLOOKUP(NG5,role!A:E,2,FALSE)))</f>
        <v/>
      </c>
      <c r="NI5" s="32" t="str">
        <f>IF(ISBLANK(NG5),"",IF(ISBLANK(VLOOKUP(NG5,role!A:E,3,FALSE)),"",VLOOKUP(NG5,role!A:E,3,FALSE)))</f>
        <v/>
      </c>
      <c r="NJ5" s="32" t="str">
        <f>IF(ISBLANK(NG5),"",IF(ISBLANK(VLOOKUP(NG5,role!A:E,4,FALSE)),"",VLOOKUP(NG5,role!A:E,4,FALSE)))</f>
        <v/>
      </c>
      <c r="NK5" s="32" t="str">
        <f>IF(ISBLANK(NG5),"",IF(ISBLANK(VLOOKUP(NG5,role!A:E,5,FALSE)),"",VLOOKUP(NG5,role!A:E,5,FALSE)))</f>
        <v/>
      </c>
      <c r="OA5" s="33"/>
      <c r="OD5" s="39"/>
      <c r="OF5" s="32" t="str">
        <f t="shared" ref="OF5:OF68" si="66">IF(ISBLANK(OD5),"",CONCATENATE(OD5,", ",OE5))</f>
        <v/>
      </c>
      <c r="OG5" s="32" t="str">
        <f t="shared" ref="OG5:OG68" si="67">IF(ISBLANK(OD5),"","Personal")</f>
        <v/>
      </c>
      <c r="OH5" s="32" t="str">
        <f t="shared" ref="OH5:OH68" si="68">IF(ISBLANK(OD5),"","personal")</f>
        <v/>
      </c>
      <c r="OJ5" s="32" t="str">
        <f>IF(ISBLANK(OI5),"",IF(ISBLANK(VLOOKUP(OI5,role!A:E,2,FALSE)),"",VLOOKUP(OI5,role!A:E,2,FALSE)))</f>
        <v/>
      </c>
      <c r="OK5" s="32" t="str">
        <f>IF(ISBLANK(OI5),"",IF(ISBLANK(VLOOKUP(OI5,role!A:E,3,FALSE)),"",VLOOKUP(OI5,role!A:E,3,FALSE)))</f>
        <v/>
      </c>
      <c r="OL5" s="32" t="str">
        <f>IF(ISBLANK(OI5),"",IF(ISBLANK(VLOOKUP(OI5,role!A:E,4,FALSE)),"",VLOOKUP(OI5,role!A:E,4,FALSE)))</f>
        <v/>
      </c>
      <c r="OM5" s="32" t="str">
        <f>IF(ISBLANK(OI5),"",IF(ISBLANK(VLOOKUP(OI5,role!A:E,5,FALSE)),"",VLOOKUP(OI5,role!A:E,5,FALSE)))</f>
        <v/>
      </c>
      <c r="PC5" s="33"/>
      <c r="PF5" s="39"/>
      <c r="PH5" s="32" t="str">
        <f t="shared" ref="PH5:PH68" si="69">IF(ISBLANK(PF5),"",CONCATENATE(PF5,", ",PG5))</f>
        <v/>
      </c>
      <c r="PI5" s="32" t="str">
        <f t="shared" ref="PI5:PI68" si="70">IF(ISBLANK(PF5),"","Personal")</f>
        <v/>
      </c>
      <c r="PJ5" s="32" t="str">
        <f t="shared" ref="PJ5:PJ68" si="71">IF(ISBLANK(PF5),"","personal")</f>
        <v/>
      </c>
      <c r="PL5" s="32" t="str">
        <f>IF(ISBLANK(PK5),"",IF(ISBLANK(VLOOKUP(PK5,role!A:E,2,FALSE)),"",VLOOKUP(PK5,role!A:E,2,FALSE)))</f>
        <v/>
      </c>
      <c r="PM5" s="32" t="str">
        <f>IF(ISBLANK(PK5),"",IF(ISBLANK(VLOOKUP(PK5,role!A:E,3,FALSE)),"",VLOOKUP(PK5,role!A:E,3,FALSE)))</f>
        <v/>
      </c>
      <c r="PN5" s="32" t="str">
        <f>IF(ISBLANK(PK5),"",IF(ISBLANK(VLOOKUP(PK5,role!A:E,4,FALSE)),"",VLOOKUP(PK5,role!A:E,4,FALSE)))</f>
        <v/>
      </c>
      <c r="PO5" s="32" t="str">
        <f>IF(ISBLANK(PK5),"",IF(ISBLANK(VLOOKUP(PK5,role!A:E,5,FALSE)),"",VLOOKUP(PK5,role!A:E,5,FALSE)))</f>
        <v/>
      </c>
      <c r="QE5" s="33"/>
      <c r="QH5" s="39"/>
      <c r="QJ5" s="32" t="str">
        <f t="shared" ref="QJ5:QJ68" si="72">IF(ISBLANK(QH5),"",CONCATENATE(QH5,", ",QI5))</f>
        <v/>
      </c>
      <c r="QK5" s="32" t="str">
        <f t="shared" ref="QK5:QK68" si="73">IF(ISBLANK(QH5),"","Personal")</f>
        <v/>
      </c>
      <c r="QL5" s="32" t="str">
        <f t="shared" ref="QL5:QL68" si="74">IF(ISBLANK(QH5),"","personal")</f>
        <v/>
      </c>
      <c r="QN5" s="32" t="str">
        <f>IF(ISBLANK(QM5),"",IF(ISBLANK(VLOOKUP(QM5,role!A:E,2,FALSE)),"",VLOOKUP(QM5,role!A:E,2,FALSE)))</f>
        <v/>
      </c>
      <c r="QO5" s="32" t="str">
        <f>IF(ISBLANK(QM5),"",IF(ISBLANK(VLOOKUP(QM5,role!A:E,3,FALSE)),"",VLOOKUP(QM5,role!A:E,3,FALSE)))</f>
        <v/>
      </c>
      <c r="QP5" s="32" t="str">
        <f>IF(ISBLANK(QM5),"",IF(ISBLANK(VLOOKUP(QM5,role!A:E,4,FALSE)),"",VLOOKUP(QM5,role!A:E,4,FALSE)))</f>
        <v/>
      </c>
      <c r="QQ5" s="32" t="str">
        <f>IF(ISBLANK(QM5),"",IF(ISBLANK(VLOOKUP(QM5,role!A:E,5,FALSE)),"",VLOOKUP(QM5,role!A:E,5,FALSE)))</f>
        <v/>
      </c>
      <c r="RG5" s="33"/>
      <c r="RJ5" s="39"/>
      <c r="RL5" s="32" t="str">
        <f t="shared" ref="RL5:RL68" si="75">IF(ISBLANK(RJ5),"",CONCATENATE(RJ5,", ",RK5))</f>
        <v/>
      </c>
      <c r="RM5" s="32" t="str">
        <f t="shared" ref="RM5:RM68" si="76">IF(ISBLANK(RJ5),"","Personal")</f>
        <v/>
      </c>
      <c r="RN5" s="32" t="str">
        <f t="shared" ref="RN5:RN68" si="77">IF(ISBLANK(RJ5),"","personal")</f>
        <v/>
      </c>
      <c r="RP5" s="32" t="str">
        <f>IF(ISBLANK(RO5),"",IF(ISBLANK(VLOOKUP(RO5,role!A:E,2,FALSE)),"",VLOOKUP(RO5,role!A:E,2,FALSE)))</f>
        <v/>
      </c>
      <c r="RQ5" s="32" t="str">
        <f>IF(ISBLANK(RO5),"",IF(ISBLANK(VLOOKUP(RO5,role!A:E,3,FALSE)),"",VLOOKUP(RO5,role!A:E,3,FALSE)))</f>
        <v/>
      </c>
      <c r="RR5" s="32" t="str">
        <f>IF(ISBLANK(RO5),"",IF(ISBLANK(VLOOKUP(RO5,role!A:E,4,FALSE)),"",VLOOKUP(RO5,role!A:E,4,FALSE)))</f>
        <v/>
      </c>
      <c r="RS5" s="32" t="str">
        <f>IF(ISBLANK(RO5),"",IF(ISBLANK(VLOOKUP(RO5,role!A:E,5,FALSE)),"",VLOOKUP(RO5,role!A:E,5,FALSE)))</f>
        <v/>
      </c>
      <c r="SI5" s="33"/>
      <c r="SL5" s="39"/>
      <c r="SN5" s="32" t="str">
        <f t="shared" ref="SN5:SN68" si="78">IF(ISBLANK(SL5),"",CONCATENATE(SL5,", ",SM5))</f>
        <v/>
      </c>
      <c r="SO5" s="32" t="str">
        <f t="shared" ref="SO5:SO68" si="79">IF(ISBLANK(SL5),"","Personal")</f>
        <v/>
      </c>
      <c r="SP5" s="32" t="str">
        <f t="shared" ref="SP5:SP68" si="80">IF(ISBLANK(SL5),"","personal")</f>
        <v/>
      </c>
      <c r="SR5" s="32" t="str">
        <f>IF(ISBLANK(SQ5),"",IF(ISBLANK(VLOOKUP(SQ5,role!A:E,2,FALSE)),"",VLOOKUP(SQ5,role!A:E,2,FALSE)))</f>
        <v/>
      </c>
      <c r="SS5" s="32" t="str">
        <f>IF(ISBLANK(SQ5),"",IF(ISBLANK(VLOOKUP(SQ5,role!A:E,3,FALSE)),"",VLOOKUP(SQ5,role!A:E,3,FALSE)))</f>
        <v/>
      </c>
      <c r="ST5" s="32" t="str">
        <f>IF(ISBLANK(SQ5),"",IF(ISBLANK(VLOOKUP(SQ5,role!A:E,4,FALSE)),"",VLOOKUP(SQ5,role!A:E,4,FALSE)))</f>
        <v/>
      </c>
      <c r="SU5" s="32" t="str">
        <f>IF(ISBLANK(SQ5),"",IF(ISBLANK(VLOOKUP(SQ5,role!A:E,5,FALSE)),"",VLOOKUP(SQ5,role!A:E,5,FALSE)))</f>
        <v/>
      </c>
      <c r="TK5" s="33"/>
      <c r="TN5" s="39"/>
      <c r="TP5" s="32" t="str">
        <f t="shared" ref="TP5:TP68" si="81">IF(ISBLANK(TN5),"",CONCATENATE(TN5,", ",TO5))</f>
        <v/>
      </c>
      <c r="TQ5" s="32" t="str">
        <f t="shared" ref="TQ5:TQ68" si="82">IF(ISBLANK(TN5),"","Personal")</f>
        <v/>
      </c>
      <c r="TR5" s="32" t="str">
        <f t="shared" ref="TR5:TR68" si="83">IF(ISBLANK(TN5),"","personal")</f>
        <v/>
      </c>
      <c r="TT5" s="32" t="str">
        <f>IF(ISBLANK(TS5),"",IF(ISBLANK(VLOOKUP(TS5,role!A:E,2,FALSE)),"",VLOOKUP(TS5,role!A:E,2,FALSE)))</f>
        <v/>
      </c>
      <c r="TU5" s="32" t="str">
        <f>IF(ISBLANK(TS5),"",IF(ISBLANK(VLOOKUP(TS5,role!A:E,3,FALSE)),"",VLOOKUP(TS5,role!A:E,3,FALSE)))</f>
        <v/>
      </c>
      <c r="TV5" s="32" t="str">
        <f>IF(ISBLANK(TS5),"",IF(ISBLANK(VLOOKUP(TS5,role!A:E,4,FALSE)),"",VLOOKUP(TS5,role!A:E,4,FALSE)))</f>
        <v/>
      </c>
      <c r="TW5" s="32" t="str">
        <f>IF(ISBLANK(TS5),"",IF(ISBLANK(VLOOKUP(TS5,role!A:E,5,FALSE)),"",VLOOKUP(TS5,role!A:E,5,FALSE)))</f>
        <v/>
      </c>
      <c r="UM5" s="33"/>
      <c r="UP5" s="39"/>
      <c r="UR5" s="32" t="str">
        <f t="shared" ref="UR5:UR68" si="84">IF(ISBLANK(UP5),"",CONCATENATE(UP5,", ",UQ5))</f>
        <v/>
      </c>
      <c r="US5" s="32" t="str">
        <f t="shared" ref="US5:US68" si="85">IF(ISBLANK(UP5),"","Personal")</f>
        <v/>
      </c>
      <c r="UT5" s="32" t="str">
        <f t="shared" ref="UT5:UT68" si="86">IF(ISBLANK(UP5),"","personal")</f>
        <v/>
      </c>
      <c r="UV5" s="32" t="str">
        <f>IF(ISBLANK(UU5),"",IF(ISBLANK(VLOOKUP(UU5,role!A:E,2,FALSE)),"",VLOOKUP(UU5,role!A:E,2,FALSE)))</f>
        <v/>
      </c>
      <c r="UW5" s="32" t="str">
        <f>IF(ISBLANK(UU5),"",IF(ISBLANK(VLOOKUP(UU5,role!A:E,3,FALSE)),"",VLOOKUP(UU5,role!A:E,3,FALSE)))</f>
        <v/>
      </c>
      <c r="UX5" s="32" t="str">
        <f>IF(ISBLANK(UU5),"",IF(ISBLANK(VLOOKUP(UU5,role!A:E,4,FALSE)),"",VLOOKUP(UU5,role!A:E,4,FALSE)))</f>
        <v/>
      </c>
      <c r="UY5" s="32" t="str">
        <f>IF(ISBLANK(UU5),"",IF(ISBLANK(VLOOKUP(UU5,role!A:E,5,FALSE)),"",VLOOKUP(UU5,role!A:E,5,FALSE)))</f>
        <v/>
      </c>
      <c r="VO5" s="33"/>
      <c r="VR5" s="39"/>
      <c r="VT5" s="32" t="str">
        <f t="shared" ref="VT5:VT68" si="87">IF(ISBLANK(VR5),"",CONCATENATE(VR5,", ",VS5))</f>
        <v/>
      </c>
      <c r="VU5" s="32" t="str">
        <f t="shared" ref="VU5:VU68" si="88">IF(ISBLANK(VR5),"","Personal")</f>
        <v/>
      </c>
      <c r="VV5" s="32" t="str">
        <f t="shared" ref="VV5:VV68" si="89">IF(ISBLANK(VR5),"","personal")</f>
        <v/>
      </c>
      <c r="VX5" s="32" t="str">
        <f>IF(ISBLANK(VW5),"",IF(ISBLANK(VLOOKUP(VW5,role!A:E,2,FALSE)),"",VLOOKUP(VW5,role!A:E,2,FALSE)))</f>
        <v/>
      </c>
      <c r="VY5" s="32" t="str">
        <f>IF(ISBLANK(VW5),"",IF(ISBLANK(VLOOKUP(VW5,role!A:E,3,FALSE)),"",VLOOKUP(VW5,role!A:E,3,FALSE)))</f>
        <v/>
      </c>
      <c r="VZ5" s="32" t="str">
        <f>IF(ISBLANK(VW5),"",IF(ISBLANK(VLOOKUP(VW5,role!A:E,4,FALSE)),"",VLOOKUP(VW5,role!A:E,4,FALSE)))</f>
        <v/>
      </c>
      <c r="WA5" s="32" t="str">
        <f>IF(ISBLANK(VW5),"",IF(ISBLANK(VLOOKUP(VW5,role!A:E,5,FALSE)),"",VLOOKUP(VW5,role!A:E,5,FALSE)))</f>
        <v/>
      </c>
      <c r="WQ5" s="33"/>
      <c r="WT5" s="33"/>
      <c r="WU5" s="34"/>
      <c r="WV5" s="36" t="str">
        <f t="shared" ref="WV5:WV68" si="90">IF(ISBLANK(WU5),"","corporate")</f>
        <v/>
      </c>
      <c r="WW5" s="36" t="str">
        <f t="shared" ref="WW5:WW68" si="91">IF(ISBLANK(WU5),"","Organizational")</f>
        <v/>
      </c>
      <c r="WY5" s="32" t="str">
        <f>IF(ISBLANK(WX5),"",IF(ISBLANK(VLOOKUP(WX5,role!A:E,2,FALSE)),"",VLOOKUP(WX5,role!A:E,2,FALSE)))</f>
        <v/>
      </c>
      <c r="WZ5" s="32" t="str">
        <f>IF(ISBLANK(WX5),"",IF(ISBLANK(VLOOKUP(WX5,role!A:E,3,FALSE)),"",VLOOKUP(WX5,role!A:E,3,FALSE)))</f>
        <v/>
      </c>
      <c r="XA5" s="32" t="str">
        <f>IF(ISBLANK(WX5),"",IF(ISBLANK(VLOOKUP(WX5,role!A:E,4,FALSE)),"",VLOOKUP(WX5,role!A:E,4,FALSE)))</f>
        <v/>
      </c>
      <c r="XB5" s="32" t="str">
        <f>IF(ISBLANK(WX5),"",IF(ISBLANK(VLOOKUP(WX5,role!A:E,5,FALSE)),"",VLOOKUP(WX5,role!A:E,5,FALSE)))</f>
        <v/>
      </c>
      <c r="XC5" s="32" t="str">
        <f>IF(ISBLANK(WX5),"",VLOOKUP(WX5,role!A:F,6,FALSE))</f>
        <v/>
      </c>
      <c r="XD5" s="36"/>
      <c r="XE5" s="36" t="str">
        <f t="shared" ref="XE5:XE68" si="92">IF(ISBLANK(XD5),"","corporate")</f>
        <v/>
      </c>
      <c r="XF5" s="36" t="str">
        <f t="shared" ref="XF5:XF68" si="93">IF(ISBLANK(XD5),"","Organizational")</f>
        <v/>
      </c>
      <c r="XH5" s="32" t="str">
        <f>IF(ISBLANK(XG5),"",IF(ISBLANK(VLOOKUP(XG5,role!A:E,2,FALSE)),"",VLOOKUP(XG5,role!A:E,2,FALSE)))</f>
        <v/>
      </c>
      <c r="XI5" s="32" t="str">
        <f>IF(ISBLANK(XG5),"",IF(ISBLANK(VLOOKUP(XG5,role!A:E,3,FALSE)),"",VLOOKUP(XG5,role!A:E,3,FALSE)))</f>
        <v/>
      </c>
      <c r="XJ5" s="32" t="str">
        <f>IF(ISBLANK(XG5),"",IF(ISBLANK(VLOOKUP(XG5,role!A:E,4,FALSE)),"",VLOOKUP(XG5,role!A:E,4,FALSE)))</f>
        <v/>
      </c>
      <c r="XK5" s="32" t="str">
        <f>IF(ISBLANK(XG5),"",IF(ISBLANK(VLOOKUP(XG5,role!A:E,5,FALSE)),"",VLOOKUP(XG5,role!A:E,5,FALSE)))</f>
        <v/>
      </c>
      <c r="XL5" s="32" t="str">
        <f>IF(ISBLANK(XG5),"",VLOOKUP(XG5,role!A:F,6,FALSE))</f>
        <v/>
      </c>
      <c r="XM5" s="36"/>
      <c r="XN5" s="36" t="str">
        <f t="shared" ref="XN5:XN68" si="94">IF(ISBLANK(XM5),"","corporate")</f>
        <v/>
      </c>
      <c r="XO5" s="36" t="str">
        <f t="shared" ref="XO5:XO68" si="95">IF(ISBLANK(XM5),"","Organizational")</f>
        <v/>
      </c>
      <c r="XQ5" s="32" t="str">
        <f>IF(ISBLANK(XP5),"",IF(ISBLANK(VLOOKUP(XP5,role!A:E,2,FALSE)),"",VLOOKUP(XP5,role!A:E,2,FALSE)))</f>
        <v/>
      </c>
      <c r="XR5" s="32" t="str">
        <f>IF(ISBLANK(XP5),"",IF(ISBLANK(VLOOKUP(XP5,role!A:E,3,FALSE)),"",VLOOKUP(XP5,role!A:E,3,FALSE)))</f>
        <v/>
      </c>
      <c r="XS5" s="32" t="str">
        <f>IF(ISBLANK(XP5),"",IF(ISBLANK(VLOOKUP(XP5,role!A:E,4,FALSE)),"",VLOOKUP(XP5,role!A:E,4,FALSE)))</f>
        <v/>
      </c>
      <c r="XT5" s="32" t="str">
        <f>IF(ISBLANK(XP5),"",IF(ISBLANK(VLOOKUP(XP5,role!A:E,5,FALSE)),"",VLOOKUP(XP5,role!A:E,5,FALSE)))</f>
        <v/>
      </c>
      <c r="XU5" s="32" t="str">
        <f>IF(ISBLANK(XP5),"",VLOOKUP(XP5,role!A:F,6,FALSE))</f>
        <v/>
      </c>
      <c r="XV5" s="36"/>
      <c r="XW5" s="36" t="str">
        <f t="shared" ref="XW5:XW68" si="96">IF(ISBLANK(XV5),"","corporate")</f>
        <v/>
      </c>
      <c r="XX5" s="36" t="str">
        <f t="shared" ref="XX5:XX68" si="97">IF(ISBLANK(XV5),"","Organizational")</f>
        <v/>
      </c>
      <c r="XZ5" s="32" t="str">
        <f>IF(ISBLANK(XY5),"",IF(ISBLANK(VLOOKUP(XY5,role!A:E,2,FALSE)),"",VLOOKUP(XY5,role!A:E,2,FALSE)))</f>
        <v/>
      </c>
      <c r="YA5" s="32" t="str">
        <f>IF(ISBLANK(XY5),"",IF(ISBLANK(VLOOKUP(XY5,role!A:E,3,FALSE)),"",VLOOKUP(XY5,role!A:E,3,FALSE)))</f>
        <v/>
      </c>
      <c r="YB5" s="32" t="str">
        <f>IF(ISBLANK(XY5),"",IF(ISBLANK(VLOOKUP(XY5,role!A:E,4,FALSE)),"",VLOOKUP(XY5,role!A:E,4,FALSE)))</f>
        <v/>
      </c>
      <c r="YC5" s="32" t="str">
        <f>IF(ISBLANK(XY5),"",IF(ISBLANK(VLOOKUP(XY5,role!A:E,5,FALSE)),"",VLOOKUP(XY5,role!A:E,5,FALSE)))</f>
        <v/>
      </c>
      <c r="YD5" s="32" t="str">
        <f>IF(ISBLANK(XY5),"",VLOOKUP(XY5,role!A:F,6,FALSE))</f>
        <v/>
      </c>
      <c r="YE5" s="36"/>
      <c r="YF5" s="36" t="str">
        <f t="shared" ref="YF5:YF68" si="98">IF(ISBLANK(YE5),"","corporate")</f>
        <v/>
      </c>
      <c r="YG5" s="36" t="str">
        <f t="shared" ref="YG5:YG68" si="99">IF(ISBLANK(YE5),"","Organizational")</f>
        <v/>
      </c>
      <c r="YI5" s="32" t="str">
        <f>IF(ISBLANK(YH5),"",IF(ISBLANK(VLOOKUP(YH5,role!A:E,2,FALSE)),"",VLOOKUP(YH5,role!A:E,2,FALSE)))</f>
        <v/>
      </c>
      <c r="YJ5" s="32" t="str">
        <f>IF(ISBLANK(YH5),"",IF(ISBLANK(VLOOKUP(YH5,role!A:E,3,FALSE)),"",VLOOKUP(YH5,role!A:E,3,FALSE)))</f>
        <v/>
      </c>
      <c r="YK5" s="32" t="str">
        <f>IF(ISBLANK(YH5),"",IF(ISBLANK(VLOOKUP(YH5,role!A:E,4,FALSE)),"",VLOOKUP(YH5,role!A:E,4,FALSE)))</f>
        <v/>
      </c>
      <c r="YL5" s="32" t="str">
        <f>IF(ISBLANK(YH5),"",IF(ISBLANK(VLOOKUP(YH5,role!A:E,5,FALSE)),"",VLOOKUP(YH5,role!A:E,5,FALSE)))</f>
        <v/>
      </c>
      <c r="YM5" s="32" t="str">
        <f>IF(ISBLANK(YH5),"",VLOOKUP(YH5,role!A:F,6,FALSE))</f>
        <v/>
      </c>
      <c r="YN5" s="33"/>
      <c r="YO5" s="36"/>
      <c r="YP5" s="36" t="str">
        <f t="shared" ref="YP5:YP68" si="100">IF(ISBLANK(YO5),"","corporate")</f>
        <v/>
      </c>
      <c r="YQ5" s="36" t="str">
        <f t="shared" ref="YQ5:YQ68" si="101">IF(ISBLANK(YO5),"","Organizational")</f>
        <v/>
      </c>
      <c r="YS5" s="32" t="str">
        <f>IF(ISBLANK(YR5),"",IF(ISBLANK(VLOOKUP(YR5,role!A:E,2,FALSE)),"",VLOOKUP(YR5,role!A:E,2,FALSE)))</f>
        <v/>
      </c>
      <c r="YT5" s="32" t="str">
        <f>IF(ISBLANK(YR5),"",IF(ISBLANK(VLOOKUP(YR5,role!A:E,3,FALSE)),"",VLOOKUP(YR5,role!A:E,3,FALSE)))</f>
        <v/>
      </c>
      <c r="YU5" s="32" t="str">
        <f>IF(ISBLANK(YR5),"",IF(ISBLANK(VLOOKUP(YR5,role!A:E,4,FALSE)),"",VLOOKUP(YR5,role!A:E,4,FALSE)))</f>
        <v/>
      </c>
      <c r="YV5" s="32" t="str">
        <f>IF(ISBLANK(YR5),"",IF(ISBLANK(VLOOKUP(YR5,role!A:E,5,FALSE)),"",VLOOKUP(YR5,role!A:E,5,FALSE)))</f>
        <v/>
      </c>
      <c r="YW5" s="32" t="str">
        <f>IF(ISBLANK(YR5),"",VLOOKUP(YR5,role!A:F,6,FALSE))</f>
        <v/>
      </c>
      <c r="YX5" s="36"/>
      <c r="YY5" s="36" t="str">
        <f t="shared" ref="YY5:YY68" si="102">IF(ISBLANK(YX5),"","corporate")</f>
        <v/>
      </c>
      <c r="YZ5" s="36" t="str">
        <f t="shared" ref="YZ5:YZ68" si="103">IF(ISBLANK(YX5),"","Organizational")</f>
        <v/>
      </c>
      <c r="ZB5" s="32" t="str">
        <f>IF(ISBLANK(ZA5),"",IF(ISBLANK(VLOOKUP(ZA5,role!A:E,2,FALSE)),"",VLOOKUP(ZA5,role!A:E,2,FALSE)))</f>
        <v/>
      </c>
      <c r="ZC5" s="32" t="str">
        <f>IF(ISBLANK(ZA5),"",IF(ISBLANK(VLOOKUP(ZA5,role!A:E,3,FALSE)),"",VLOOKUP(ZA5,role!A:E,3,FALSE)))</f>
        <v/>
      </c>
      <c r="ZD5" s="32" t="str">
        <f>IF(ISBLANK(ZA5),"",IF(ISBLANK(VLOOKUP(ZA5,role!A:E,4,FALSE)),"",VLOOKUP(ZA5,role!A:E,4,FALSE)))</f>
        <v/>
      </c>
      <c r="ZE5" s="32" t="str">
        <f>IF(ISBLANK(ZA5),"",IF(ISBLANK(VLOOKUP(ZA5,role!A:E,5,FALSE)),"",VLOOKUP(ZA5,role!A:E,5,FALSE)))</f>
        <v/>
      </c>
      <c r="ZF5" s="32" t="str">
        <f>IF(ISBLANK(ZA5),"",VLOOKUP(ZA5,role!A:F,6,FALSE))</f>
        <v/>
      </c>
      <c r="ZG5" s="36"/>
      <c r="ZH5" s="36" t="str">
        <f t="shared" ref="ZH5:ZH68" si="104">IF(ISBLANK(ZG5),"","corporate")</f>
        <v/>
      </c>
      <c r="ZI5" s="36" t="str">
        <f t="shared" ref="ZI5:ZI68" si="105">IF(ISBLANK(ZG5),"","Organizational")</f>
        <v/>
      </c>
      <c r="ZK5" s="32" t="str">
        <f>IF(ISBLANK(ZJ5),"",IF(ISBLANK(VLOOKUP(ZJ5,role!A:E,2,FALSE)),"",VLOOKUP(ZJ5,role!A:E,2,FALSE)))</f>
        <v/>
      </c>
      <c r="ZL5" s="32" t="str">
        <f>IF(ISBLANK(ZJ5),"",IF(ISBLANK(VLOOKUP(ZJ5,role!A:E,3,FALSE)),"",VLOOKUP(ZJ5,role!A:E,3,FALSE)))</f>
        <v/>
      </c>
      <c r="ZM5" s="32" t="str">
        <f>IF(ISBLANK(ZJ5),"",IF(ISBLANK(VLOOKUP(ZJ5,role!A:E,4,FALSE)),"",VLOOKUP(ZJ5,role!A:E,4,FALSE)))</f>
        <v/>
      </c>
      <c r="ZN5" s="32" t="str">
        <f>IF(ISBLANK(ZJ5),"",IF(ISBLANK(VLOOKUP(ZJ5,role!A:E,5,FALSE)),"",VLOOKUP(ZJ5,role!A:E,5,FALSE)))</f>
        <v/>
      </c>
      <c r="ZO5" s="32" t="str">
        <f>IF(ISBLANK(ZJ5),"",VLOOKUP(ZJ5,role!A:F,6,FALSE))</f>
        <v/>
      </c>
      <c r="ZP5" s="36"/>
      <c r="ZQ5" s="36" t="str">
        <f t="shared" ref="ZQ5:ZQ68" si="106">IF(ISBLANK(ZP5),"","corporate")</f>
        <v/>
      </c>
      <c r="ZR5" s="36" t="str">
        <f t="shared" ref="ZR5:ZR68" si="107">IF(ISBLANK(ZP5),"","Organizational")</f>
        <v/>
      </c>
      <c r="ZT5" s="32" t="str">
        <f>IF(ISBLANK(ZS5),"",IF(ISBLANK(VLOOKUP(ZS5,role!A:E,2,FALSE)),"",VLOOKUP(ZS5,role!A:E,2,FALSE)))</f>
        <v/>
      </c>
      <c r="ZU5" s="32" t="str">
        <f>IF(ISBLANK(ZS5),"",IF(ISBLANK(VLOOKUP(ZS5,role!A:E,3,FALSE)),"",VLOOKUP(ZS5,role!A:E,3,FALSE)))</f>
        <v/>
      </c>
      <c r="ZV5" s="32" t="str">
        <f>IF(ISBLANK(ZS5),"",IF(ISBLANK(VLOOKUP(ZS5,role!A:E,4,FALSE)),"",VLOOKUP(ZS5,role!A:E,4,FALSE)))</f>
        <v/>
      </c>
      <c r="ZW5" s="32" t="str">
        <f>IF(ISBLANK(ZS5),"",IF(ISBLANK(VLOOKUP(ZS5,role!A:E,5,FALSE)),"",VLOOKUP(ZS5,role!A:E,5,FALSE)))</f>
        <v/>
      </c>
      <c r="ZX5" s="32" t="str">
        <f>IF(ISBLANK(ZS5),"",VLOOKUP(ZS5,role!A:F,6,FALSE))</f>
        <v/>
      </c>
      <c r="ZY5" s="36"/>
      <c r="ZZ5" s="36" t="str">
        <f t="shared" ref="ZZ5:ZZ68" si="108">IF(ISBLANK(ZY5),"","corporate")</f>
        <v/>
      </c>
      <c r="AAA5" s="36" t="str">
        <f t="shared" ref="AAA5:AAA68" si="109">IF(ISBLANK(ZY5),"","Organizational")</f>
        <v/>
      </c>
      <c r="AAC5" s="32" t="str">
        <f>IF(ISBLANK(AAB5),"",IF(ISBLANK(VLOOKUP(AAB5,role!A:E,2,FALSE)),"",VLOOKUP(AAB5,role!A:E,2,FALSE)))</f>
        <v/>
      </c>
      <c r="AAD5" s="32" t="str">
        <f>IF(ISBLANK(AAB5),"",IF(ISBLANK(VLOOKUP(AAB5,role!A:E,3,FALSE)),"",VLOOKUP(AAB5,role!A:E,3,FALSE)))</f>
        <v/>
      </c>
      <c r="AAE5" s="32" t="str">
        <f>IF(ISBLANK(AAB5),"",IF(ISBLANK(VLOOKUP(AAB5,role!A:E,4,FALSE)),"",VLOOKUP(AAB5,role!A:E,4,FALSE)))</f>
        <v/>
      </c>
      <c r="AAF5" s="32" t="str">
        <f>IF(ISBLANK(AAB5),"",IF(ISBLANK(VLOOKUP(AAB5,role!A:E,5,FALSE)),"",VLOOKUP(AAB5,role!A:E,5,FALSE)))</f>
        <v/>
      </c>
      <c r="AAG5" s="32" t="str">
        <f>IF(ISBLANK(AAB5),"",VLOOKUP(AAB5,role!A:F,6,FALSE))</f>
        <v/>
      </c>
      <c r="AAH5" s="33"/>
      <c r="AAI5" s="34"/>
      <c r="AAK5" s="32" t="str">
        <f t="shared" ref="AAK5:AAK68" si="110">IF(ISBLANK(AAJ5),"","Project name")</f>
        <v/>
      </c>
      <c r="AAL5" s="39"/>
      <c r="AAM5" s="32" t="str">
        <f t="shared" ref="AAM5:AAM68" si="111">IF(ISBLANK(AAL5),"","topic")</f>
        <v/>
      </c>
      <c r="AAO5" s="32" t="str">
        <f t="shared" ref="AAO5:AAO68" si="112">IF(ISBLANK(AAN5),"","topic")</f>
        <v/>
      </c>
      <c r="AAQ5" s="32" t="str">
        <f t="shared" ref="AAQ5:AAQ68" si="113">IF(ISBLANK(AAP5),"","topic")</f>
        <v/>
      </c>
      <c r="AAS5" s="32" t="str">
        <f t="shared" ref="AAS5:AAS68" si="114">IF(ISBLANK(AAR5),"","topic")</f>
        <v/>
      </c>
      <c r="AAU5" s="32" t="str">
        <f t="shared" ref="AAU5:AAU68" si="115">IF(ISBLANK(AAT5),"","topic")</f>
        <v/>
      </c>
      <c r="AAW5" s="32" t="str">
        <f t="shared" ref="AAW5:AAW68" si="116">IF(ISBLANK(AAV5),"","topic")</f>
        <v/>
      </c>
      <c r="AAY5" s="32" t="str">
        <f t="shared" ref="AAY5:AAY68" si="117">IF(ISBLANK(AAX5),"","topic")</f>
        <v/>
      </c>
      <c r="ABA5" s="32" t="str">
        <f t="shared" ref="ABA5:ABA68" si="118">IF(ISBLANK(AAZ5),"","topic")</f>
        <v/>
      </c>
      <c r="ABC5" s="32" t="str">
        <f t="shared" ref="ABC5:ABC68" si="119">IF(ISBLANK(ABB5),"","topic")</f>
        <v/>
      </c>
      <c r="ABE5" s="32" t="str">
        <f t="shared" ref="ABE5:ABE68" si="120">IF(ISBLANK(ABD5),"","topic")</f>
        <v/>
      </c>
      <c r="ABF5" s="33"/>
      <c r="ABH5" s="32" t="str">
        <f t="shared" ref="ABH5:ABH68" si="121">IF(ISBLANK(ABG5),"","topic")</f>
        <v/>
      </c>
      <c r="ABJ5" s="32" t="str">
        <f t="shared" ref="ABJ5:ABJ68" si="122">IF(ISBLANK(ABI5),"","topic")</f>
        <v/>
      </c>
      <c r="ABL5" s="32" t="str">
        <f t="shared" ref="ABL5:ABL68" si="123">IF(ISBLANK(ABK5),"","topic")</f>
        <v/>
      </c>
      <c r="ABN5" s="32" t="str">
        <f t="shared" ref="ABN5:ABN68" si="124">IF(ISBLANK(ABM5),"","topic")</f>
        <v/>
      </c>
      <c r="ABP5" s="32" t="str">
        <f t="shared" ref="ABP5:ABP68" si="125">IF(ISBLANK(ABO5),"","topic")</f>
        <v/>
      </c>
      <c r="ABQ5" s="33"/>
      <c r="ABS5" s="32" t="str">
        <f t="shared" ref="ABS5:ABS68" si="126">IF(ISBLANK(ABR5),"","topic")</f>
        <v/>
      </c>
      <c r="ABU5" s="32" t="str">
        <f t="shared" ref="ABU5:ABU68" si="127">IF(ISBLANK(ABT5),"","topic")</f>
        <v/>
      </c>
      <c r="ABW5" s="32" t="str">
        <f t="shared" ref="ABW5:ABW68" si="128">IF(ISBLANK(ABV5),"","topic")</f>
        <v/>
      </c>
      <c r="ABY5" s="32" t="str">
        <f t="shared" ref="ABY5:ABY68" si="129">IF(ISBLANK(ABX5),"","topic")</f>
        <v/>
      </c>
      <c r="ACA5" s="32" t="str">
        <f t="shared" ref="ACA5:ACA68" si="130">IF(ISBLANK(ABZ5),"","topic")</f>
        <v/>
      </c>
      <c r="ACB5" s="33"/>
      <c r="ACD5" s="32" t="str">
        <f t="shared" ref="ACD5:ACD68" si="131">IF(ISBLANK(ACC5),"","geographic")</f>
        <v/>
      </c>
      <c r="ACF5" s="32" t="str">
        <f t="shared" ref="ACF5:ACF68" si="132">IF(ISBLANK(ACE5),"","geographic")</f>
        <v/>
      </c>
      <c r="ACH5" s="32" t="str">
        <f t="shared" ref="ACH5:ACH68" si="133">IF(ISBLANK(ACG5),"","geographic")</f>
        <v/>
      </c>
      <c r="ACJ5" s="32" t="str">
        <f t="shared" ref="ACJ5:ACJ68" si="134">IF(ISBLANK(ACI5),"","geographic")</f>
        <v/>
      </c>
      <c r="ACL5" s="32" t="str">
        <f t="shared" ref="ACL5:ACL68" si="135">IF(ISBLANK(ACK5),"","geographic")</f>
        <v/>
      </c>
      <c r="ACM5" s="33"/>
      <c r="ACO5" s="32" t="str">
        <f t="shared" ref="ACO5:ACO68" si="136">IF(ISBLANK(ACN5),"","temporal")</f>
        <v/>
      </c>
      <c r="ACQ5" s="32" t="str">
        <f t="shared" ref="ACQ5:ACQ68" si="137">IF(ISBLANK(ACP5),"","temporal")</f>
        <v/>
      </c>
      <c r="ACS5" s="32" t="str">
        <f t="shared" ref="ACS5:ACS68" si="138">IF(ISBLANK(ACR5),"","temporal")</f>
        <v/>
      </c>
      <c r="ACU5" s="32" t="str">
        <f t="shared" ref="ACU5:ACU68" si="139">IF(ISBLANK(ACT5),"","temporal")</f>
        <v/>
      </c>
      <c r="ACW5" s="32" t="str">
        <f t="shared" ref="ACW5:ACW68" si="140">IF(ISBLANK(ACV5),"","temporal")</f>
        <v/>
      </c>
      <c r="ACX5" s="33"/>
      <c r="ACZ5" s="32" t="str">
        <f t="shared" ref="ACZ5:ACZ68" si="141">IF(ISBLANK(ACY5),"","Subject discipline")</f>
        <v/>
      </c>
      <c r="ADA5" s="32" t="str">
        <f t="shared" ref="ADA5:ADA68" si="142">IF(ISBLANK(ACY5),"","topic")</f>
        <v/>
      </c>
      <c r="ADC5" s="32" t="str">
        <f t="shared" ref="ADC5:ADC68" si="143">IF(ISBLANK(ADB5),"","Subject discipline")</f>
        <v/>
      </c>
      <c r="ADD5" s="32" t="str">
        <f t="shared" ref="ADD5:ADD68" si="144">IF(ISBLANK(ADB5),"","topic")</f>
        <v/>
      </c>
      <c r="ADF5" s="32" t="str">
        <f t="shared" ref="ADF5:ADF68" si="145">IF(ISBLANK(ADE5),"","Subject discipline")</f>
        <v/>
      </c>
      <c r="ADG5" s="32" t="str">
        <f t="shared" ref="ADG5:ADG68" si="146">IF(ISBLANK(ADE5),"","topic")</f>
        <v/>
      </c>
      <c r="ADI5" s="32" t="str">
        <f t="shared" ref="ADI5:ADI68" si="147">IF(ISBLANK(ADH5),"","Subject discipline")</f>
        <v/>
      </c>
      <c r="ADJ5" s="32" t="str">
        <f t="shared" ref="ADJ5:ADJ68" si="148">IF(ISBLANK(ADH5),"","topic")</f>
        <v/>
      </c>
      <c r="ADL5" s="32" t="str">
        <f t="shared" ref="ADL5:ADL68" si="149">IF(ISBLANK(ADK5),"","Subject discipline")</f>
        <v/>
      </c>
      <c r="ADM5" s="32" t="str">
        <f t="shared" ref="ADM5:ADM68" si="150">IF(ISBLANK(ADK5),"","topic")</f>
        <v/>
      </c>
      <c r="ADN5" s="35"/>
      <c r="ADO5" s="34"/>
      <c r="ADP5" s="36" t="str">
        <f t="shared" ref="ADP5:ADP68" si="151">IF(ISBLANK(ADO5),"","citation/reference")</f>
        <v/>
      </c>
      <c r="ADQ5" s="36" t="str">
        <f t="shared" ref="ADQ5:ADQ68" si="152">IF(ISBLANK(ADO5),"","Related publication")</f>
        <v/>
      </c>
      <c r="ADS5" s="36" t="str">
        <f t="shared" ref="ADS5:ADS68" si="153">IF(ISBLANK(ADR5),"","citation/reference")</f>
        <v/>
      </c>
      <c r="ADT5" s="36" t="str">
        <f t="shared" ref="ADT5:ADT68" si="154">IF(ISBLANK(ADR5),"","Related publication")</f>
        <v/>
      </c>
      <c r="ADV5" s="36" t="str">
        <f t="shared" ref="ADV5:ADV68" si="155">IF(ISBLANK(ADU5),"","citation/reference")</f>
        <v/>
      </c>
      <c r="ADW5" s="36" t="str">
        <f t="shared" ref="ADW5:ADW68" si="156">IF(ISBLANK(ADU5),"","Related publication")</f>
        <v/>
      </c>
      <c r="ADY5" s="36" t="str">
        <f t="shared" ref="ADY5:ADY68" si="157">IF(ISBLANK(ADX5),"","citation/reference")</f>
        <v/>
      </c>
      <c r="ADZ5" s="36" t="str">
        <f t="shared" ref="ADZ5:ADZ68" si="158">IF(ISBLANK(ADX5),"","Related publication")</f>
        <v/>
      </c>
      <c r="AEB5" s="36" t="str">
        <f t="shared" ref="AEB5:AEB68" si="159">IF(ISBLANK(AEA5),"","citation/reference")</f>
        <v/>
      </c>
      <c r="AEC5" s="36" t="str">
        <f t="shared" ref="AEC5:AEC68" si="160">IF(ISBLANK(AEA5),"","Related publication")</f>
        <v/>
      </c>
      <c r="AED5" s="33"/>
      <c r="AEF5" s="36" t="str">
        <f t="shared" ref="AEF5:AEF68" si="161">IF(ISBLANK(AEE5),"","citation/reference")</f>
        <v/>
      </c>
      <c r="AEG5" s="36" t="str">
        <f t="shared" ref="AEG5:AEG68" si="162">IF(ISBLANK(AEE5),"","Related publication")</f>
        <v/>
      </c>
      <c r="AEI5" s="36" t="str">
        <f t="shared" ref="AEI5:AEI68" si="163">IF(ISBLANK(AEH5),"","citation/reference")</f>
        <v/>
      </c>
      <c r="AEJ5" s="36" t="str">
        <f t="shared" ref="AEJ5:AEJ68" si="164">IF(ISBLANK(AEH5),"","Related publication")</f>
        <v/>
      </c>
      <c r="AEL5" s="36" t="str">
        <f t="shared" ref="AEL5:AEL68" si="165">IF(ISBLANK(AEK5),"","citation/reference")</f>
        <v/>
      </c>
      <c r="AEM5" s="36" t="str">
        <f t="shared" ref="AEM5:AEM68" si="166">IF(ISBLANK(AEK5),"","Related publication")</f>
        <v/>
      </c>
      <c r="AEO5" s="36" t="str">
        <f t="shared" ref="AEO5:AEO68" si="167">IF(ISBLANK(AEN5),"","citation/reference")</f>
        <v/>
      </c>
      <c r="AEP5" s="36" t="str">
        <f t="shared" ref="AEP5:AEP68" si="168">IF(ISBLANK(AEN5),"","Related publication")</f>
        <v/>
      </c>
      <c r="AER5" s="36" t="str">
        <f t="shared" ref="AER5:AER68" si="169">IF(ISBLANK(AEQ5),"","citation/reference")</f>
        <v/>
      </c>
      <c r="AES5" s="36" t="str">
        <f t="shared" ref="AES5:AES68" si="170">IF(ISBLANK(AEQ5),"","Related publication")</f>
        <v/>
      </c>
      <c r="AET5" s="33"/>
      <c r="AEU5" s="57"/>
      <c r="AEV5" s="57"/>
      <c r="AEW5" s="57" t="str">
        <f>IF(ISBLANK(AEV5),"",VLOOKUP(AEV5,related_id_type!A:B,2,FALSE))</f>
        <v/>
      </c>
      <c r="AEX5" s="57"/>
      <c r="AEY5" s="57" t="str">
        <f>IF(ISBLANK(AEX5),"",IF(ISBLANK(VLOOKUP(AEX5,related_id_relation!A:B,2,FALSE)),"",VLOOKUP(AEX5,related_id_relation!A:B,2,FALSE)))</f>
        <v/>
      </c>
      <c r="AEZ5" s="57"/>
      <c r="AFA5" s="57"/>
      <c r="AFB5" s="57" t="str">
        <f>IF(ISBLANK(AFA5),"",VLOOKUP(AFA5,related_id_type!A:B,2,FALSE))</f>
        <v/>
      </c>
      <c r="AFC5" s="57"/>
      <c r="AFD5" s="57" t="str">
        <f>IF(ISBLANK(AFC5),"",IF(ISBLANK(VLOOKUP(AFC5,related_id_relation!A:B,2,FALSE)),"",VLOOKUP(AFC5,related_id_relation!A:B,2,FALSE)))</f>
        <v/>
      </c>
      <c r="AFE5" s="57"/>
      <c r="AFF5" s="57"/>
      <c r="AFG5" s="57" t="str">
        <f>IF(ISBLANK(AFF5),"",VLOOKUP(AFF5,related_id_type!A:B,2,FALSE))</f>
        <v/>
      </c>
      <c r="AFH5" s="57"/>
      <c r="AFI5" s="57" t="str">
        <f>IF(ISBLANK(AFH5),"",IF(ISBLANK(VLOOKUP(AFH5,related_id_relation!A:B,2,FALSE)),"",VLOOKUP(AFH5,related_id_relation!A:B,2,FALSE)))</f>
        <v/>
      </c>
      <c r="AFJ5" s="57"/>
      <c r="AFK5" s="57"/>
      <c r="AFL5" s="57" t="str">
        <f>IF(ISBLANK(AFK5),"",VLOOKUP(AFK5,related_id_type!A:B,2,FALSE))</f>
        <v/>
      </c>
      <c r="AFM5" s="57"/>
      <c r="AFN5" s="57" t="str">
        <f>IF(ISBLANK(AFM5),"",IF(ISBLANK(VLOOKUP(AFM5,related_id_relation!A:B,2,FALSE)),"",VLOOKUP(AFM5,related_id_relation!A:B,2,FALSE)))</f>
        <v/>
      </c>
      <c r="AFO5" s="57"/>
      <c r="AFP5" s="57"/>
      <c r="AFQ5" s="57" t="str">
        <f>IF(ISBLANK(AFP5),"",VLOOKUP(AFP5,related_id_type!A:B,2,FALSE))</f>
        <v/>
      </c>
      <c r="AFR5" s="57"/>
      <c r="AFS5" s="57" t="str">
        <f>IF(ISBLANK(AFR5),"",IF(ISBLANK(VLOOKUP(AFR5,related_id_relation!A:B,2,FALSE)),"",VLOOKUP(AFR5,related_id_relation!A:B,2,FALSE)))</f>
        <v/>
      </c>
      <c r="AFT5" s="37"/>
      <c r="AFU5" s="39"/>
      <c r="AFW5" s="32" t="str">
        <f t="shared" ref="AFW5:AFW68" si="171">IF(ISBLANK(AFU5),"","Related website")</f>
        <v/>
      </c>
      <c r="AFX5" s="34"/>
      <c r="AFY5" s="36"/>
      <c r="AFZ5" s="36" t="str">
        <f t="shared" ref="AFZ5:AFZ68" si="172">IF(AND(ISBLANK(AFX5),ISBLANK(AFY5)),"",TRIM(CONCATENATE(AFX5," ",AFY5)))</f>
        <v/>
      </c>
      <c r="AGA5" s="32" t="str">
        <f t="shared" ref="AGA5:AGA68" si="173">IF(AND(ISBLANK(AFX5),ISBLANK(AFY5)),"","Funding information")</f>
        <v/>
      </c>
      <c r="AGD5" s="36" t="str">
        <f t="shared" ref="AGD5:AGD68" si="174">IF(AND(ISBLANK(AGB5),ISBLANK(AGC5)),"",TRIM(CONCATENATE(AGB5," ",AGC5)))</f>
        <v/>
      </c>
      <c r="AGE5" s="32" t="str">
        <f t="shared" ref="AGE5:AGE68" si="175">IF(AND(ISBLANK(AGB5),ISBLANK(AGC5)),"","Funding information")</f>
        <v/>
      </c>
      <c r="AGH5" s="36" t="str">
        <f t="shared" ref="AGH5:AGH68" si="176">IF(AND(ISBLANK(AGF5),ISBLANK(AGG5)),"",TRIM(CONCATENATE(AGF5," ",AGG5)))</f>
        <v/>
      </c>
      <c r="AGI5" s="32" t="str">
        <f t="shared" ref="AGI5:AGI68" si="177">IF(AND(ISBLANK(AGF5),ISBLANK(AGG5)),"","Funding information")</f>
        <v/>
      </c>
      <c r="AGL5" s="36" t="str">
        <f t="shared" ref="AGL5:AGL68" si="178">IF(AND(ISBLANK(AGJ5),ISBLANK(AGK5)),"",TRIM(CONCATENATE(AGJ5," ",AGK5)))</f>
        <v/>
      </c>
      <c r="AGM5" s="32" t="str">
        <f t="shared" ref="AGM5:AGM68" si="179">IF(AND(ISBLANK(AGJ5),ISBLANK(AGK5)),"","Funding information")</f>
        <v/>
      </c>
      <c r="AGP5" s="36" t="str">
        <f t="shared" ref="AGP5:AGP68" si="180">IF(AND(ISBLANK(AGN5),ISBLANK(AGO5)),"",TRIM(CONCATENATE(AGN5," ",AGO5)))</f>
        <v/>
      </c>
      <c r="AGQ5" s="32" t="str">
        <f t="shared" ref="AGQ5:AGQ68" si="181">IF(AND(ISBLANK(AGN5),ISBLANK(AGO5)),"","Funding information")</f>
        <v/>
      </c>
      <c r="AGT5" s="36" t="str">
        <f t="shared" ref="AGT5:AGT68" si="182">IF(AND(ISBLANK(AGR5),ISBLANK(AGS5)),"",TRIM(CONCATENATE(AGR5," ",AGS5)))</f>
        <v/>
      </c>
      <c r="AGU5" s="32" t="str">
        <f t="shared" ref="AGU5:AGU68" si="183">IF(AND(ISBLANK(AGR5),ISBLANK(AGS5)),"","Funding information")</f>
        <v/>
      </c>
      <c r="AGX5" s="36" t="str">
        <f t="shared" ref="AGX5:AGX68" si="184">IF(AND(ISBLANK(AGV5),ISBLANK(AGW5)),"",TRIM(CONCATENATE(AGV5," ",AGW5)))</f>
        <v/>
      </c>
      <c r="AGY5" s="32" t="str">
        <f t="shared" ref="AGY5:AGY68" si="185">IF(AND(ISBLANK(AGV5),ISBLANK(AGW5)),"","Funding information")</f>
        <v/>
      </c>
      <c r="AHB5" s="36" t="str">
        <f t="shared" ref="AHB5:AHB68" si="186">IF(AND(ISBLANK(AGZ5),ISBLANK(AHA5)),"",TRIM(CONCATENATE(AGZ5," ",AHA5)))</f>
        <v/>
      </c>
      <c r="AHC5" s="32" t="str">
        <f t="shared" ref="AHC5:AHC68" si="187">IF(AND(ISBLANK(AGZ5),ISBLANK(AHA5)),"","Funding information")</f>
        <v/>
      </c>
      <c r="AHF5" s="36" t="str">
        <f t="shared" ref="AHF5:AHF68" si="188">IF(AND(ISBLANK(AHD5),ISBLANK(AHE5)),"",TRIM(CONCATENATE(AHD5," ",AHE5)))</f>
        <v/>
      </c>
      <c r="AHG5" s="32" t="str">
        <f t="shared" ref="AHG5:AHG68" si="189">IF(AND(ISBLANK(AHD5),ISBLANK(AHE5)),"","Funding information")</f>
        <v/>
      </c>
      <c r="AHJ5" s="36" t="str">
        <f t="shared" ref="AHJ5:AHJ68" si="190">IF(AND(ISBLANK(AHH5),ISBLANK(AHI5)),"",TRIM(CONCATENATE(AHH5," ",AHI5)))</f>
        <v/>
      </c>
      <c r="AHK5" s="32" t="str">
        <f t="shared" ref="AHK5:AHK68" si="191">IF(AND(ISBLANK(AHH5),ISBLANK(AHI5)),"","Funding information")</f>
        <v/>
      </c>
      <c r="AHL5" s="37"/>
      <c r="AHM5" s="32" t="str">
        <f t="shared" ref="AHM5:AHM68" si="192">IF(ISBLANK(A5),"","eng")</f>
        <v/>
      </c>
      <c r="AHN5" s="32" t="str">
        <f t="shared" ref="AHN5:AHN68" si="193">IF(ISBLANK(A5),"","English")</f>
        <v/>
      </c>
      <c r="AHO5" s="32" t="str">
        <f t="shared" ref="AHO5:AHO68" si="194">IF(ISBLANK(A5),"","iso639-2b")</f>
        <v/>
      </c>
      <c r="AHP5" s="32" t="str">
        <f t="shared" ref="AHP5:AHP68" si="195">IF(ISBLANK(A5),"","http://id.loc.gov/vocabulary/iso639-2")</f>
        <v/>
      </c>
      <c r="AHQ5" s="32" t="str">
        <f t="shared" ref="AHQ5:AHQ68" si="196">IF(ISBLANK(A5),"","http://id.loc.gov/vocabulary/iso639-2/eng")</f>
        <v/>
      </c>
      <c r="AHR5" s="32" t="str">
        <f t="shared" ref="AHR5:AHR68" si="197">IF(ISBLANK(A5),"","CSt")</f>
        <v/>
      </c>
      <c r="AHS5" s="32" t="str">
        <f t="shared" ref="AHS5:AHS68" si="198">IF(ISBLANK(A5),"","marcorg")</f>
        <v/>
      </c>
      <c r="AHT5" s="32" t="str">
        <f t="shared" ref="AHT5:AHT68" si="199">IF(ISBLANK(A5),"","http://id.loc.gov/vocabulary/organizations")</f>
        <v/>
      </c>
      <c r="AHU5" s="32" t="str">
        <f t="shared" ref="AHU5:AHU68" si="200">IF(ISBLANK(A5),"","http://id.loc.gov/vocabulary/organizations/cst")</f>
        <v/>
      </c>
    </row>
    <row r="6" spans="1:905" s="32" customFormat="1" x14ac:dyDescent="0.35">
      <c r="C6" s="32" t="str">
        <f t="shared" si="9"/>
        <v/>
      </c>
      <c r="E6" s="32" t="str">
        <f t="shared" si="10"/>
        <v/>
      </c>
      <c r="F6" s="32" t="str">
        <f t="shared" si="11"/>
        <v/>
      </c>
      <c r="G6" s="32" t="str">
        <f t="shared" si="12"/>
        <v/>
      </c>
      <c r="J6" s="32" t="str">
        <f t="shared" si="13"/>
        <v/>
      </c>
      <c r="K6" s="32" t="str">
        <f t="shared" si="14"/>
        <v/>
      </c>
      <c r="L6" s="32" t="str">
        <f t="shared" si="15"/>
        <v/>
      </c>
      <c r="N6" s="32" t="str">
        <f t="shared" si="16"/>
        <v/>
      </c>
      <c r="O6" s="32" t="str">
        <f t="shared" si="17"/>
        <v/>
      </c>
      <c r="Q6" s="32" t="str">
        <f t="shared" si="18"/>
        <v/>
      </c>
      <c r="R6" s="32" t="str">
        <f t="shared" si="19"/>
        <v/>
      </c>
      <c r="U6" s="32" t="str">
        <f t="shared" si="20"/>
        <v/>
      </c>
      <c r="V6" s="32" t="str">
        <f t="shared" si="21"/>
        <v/>
      </c>
      <c r="Y6" s="32" t="str">
        <f>IF(ISBLANK(X6),"",VLOOKUP(X6,resource_type!A:C,3,FALSE))</f>
        <v/>
      </c>
      <c r="Z6" s="32" t="str">
        <f>IF(ISBLANK(X6),"",VLOOKUP(X6,resource_type!A:C,2,FALSE))</f>
        <v/>
      </c>
      <c r="AA6" s="32" t="str">
        <f t="shared" si="22"/>
        <v/>
      </c>
      <c r="AB6" s="32" t="str">
        <f t="shared" si="23"/>
        <v/>
      </c>
      <c r="AD6" s="32" t="str">
        <f>IF(ISBLANK(AC6),"",VLOOKUP(AC6,resource_type!A:C,3,FALSE))</f>
        <v/>
      </c>
      <c r="AF6" s="32" t="str">
        <f>IF(ISBLANK(AE6),"",VLOOKUP(AE6,resource_type!A:C,3,FALSE))</f>
        <v/>
      </c>
      <c r="AG6" s="33"/>
      <c r="AI6" s="32" t="str">
        <f t="shared" si="24"/>
        <v/>
      </c>
      <c r="AK6" s="32" t="str">
        <f t="shared" si="25"/>
        <v/>
      </c>
      <c r="AM6" s="32" t="str">
        <f t="shared" si="26"/>
        <v/>
      </c>
      <c r="AO6" s="32" t="str">
        <f t="shared" si="27"/>
        <v/>
      </c>
      <c r="AP6" s="52"/>
      <c r="AQ6" s="34"/>
      <c r="AR6" s="36" t="str">
        <f t="shared" si="28"/>
        <v/>
      </c>
      <c r="AS6" s="36" t="str">
        <f t="shared" si="29"/>
        <v/>
      </c>
      <c r="AT6" s="34"/>
      <c r="AV6" s="32" t="str">
        <f t="shared" si="30"/>
        <v/>
      </c>
      <c r="AW6" s="32" t="str">
        <f t="shared" si="31"/>
        <v/>
      </c>
      <c r="AX6" s="32" t="str">
        <f t="shared" si="32"/>
        <v/>
      </c>
      <c r="AZ6" s="32" t="str">
        <f>IF(ISBLANK(AY6),"",IF(ISBLANK(VLOOKUP(AY6,role!A:E,2,FALSE)),"",VLOOKUP(AY6,role!A:E,2,FALSE)))</f>
        <v/>
      </c>
      <c r="BA6" s="32" t="str">
        <f>IF(ISBLANK(AY6),"",IF(ISBLANK(VLOOKUP(AY6,role!A:E,3,FALSE)),"",VLOOKUP(AY6,role!A:E,3,FALSE)))</f>
        <v/>
      </c>
      <c r="BB6" s="32" t="str">
        <f>IF(ISBLANK(AY6),"",IF(ISBLANK(VLOOKUP(AY6,role!A:E,4,FALSE)),"",VLOOKUP(AY6,role!A:E,4,FALSE)))</f>
        <v/>
      </c>
      <c r="BC6" s="32" t="str">
        <f>IF(ISBLANK(AY6),"",IF(ISBLANK(VLOOKUP(AY6,role!A:E,5,FALSE)),"",VLOOKUP(AY6,role!A:E,5,FALSE)))</f>
        <v/>
      </c>
      <c r="BE6" s="32" t="str">
        <f>IF(ISBLANK(BD6),"",IF(ISBLANK(VLOOKUP(BD6,role!A:E,2,FALSE)),"",VLOOKUP(BD6,role!A:E,2,FALSE)))</f>
        <v/>
      </c>
      <c r="BF6" s="32" t="str">
        <f>IF(ISBLANK(BD6),"",IF(ISBLANK(VLOOKUP(BD6,role!A:E,3,FALSE)),"",VLOOKUP(BD6,role!A:E,3,FALSE)))</f>
        <v/>
      </c>
      <c r="BG6" s="32" t="str">
        <f>IF(ISBLANK(BD6),"",IF(ISBLANK(VLOOKUP(BD6,role!A:E,4,FALSE)),"",VLOOKUP(BD6,role!A:E,4,FALSE)))</f>
        <v/>
      </c>
      <c r="BH6" s="32" t="str">
        <f>IF(ISBLANK(BD6),"",IF(ISBLANK(VLOOKUP(BD6,role!A:E,5,FALSE)),"",VLOOKUP(BD6,role!A:E,5,FALSE)))</f>
        <v/>
      </c>
      <c r="BX6" s="33"/>
      <c r="CA6" s="39"/>
      <c r="CC6" s="32" t="str">
        <f t="shared" si="33"/>
        <v/>
      </c>
      <c r="CD6" s="32" t="str">
        <f t="shared" si="34"/>
        <v/>
      </c>
      <c r="CE6" s="32" t="str">
        <f t="shared" si="35"/>
        <v/>
      </c>
      <c r="CG6" s="32" t="str">
        <f>IF(ISBLANK(CF6),"",IF(ISBLANK(VLOOKUP(CF6,role!A:E,2,FALSE)),"",VLOOKUP(CF6,role!A:E,2,FALSE)))</f>
        <v/>
      </c>
      <c r="CH6" s="32" t="str">
        <f>IF(ISBLANK(CF6),"",IF(ISBLANK(VLOOKUP(CF6,role!A:E,3,FALSE)),"",VLOOKUP(CF6,role!A:E,3,FALSE)))</f>
        <v/>
      </c>
      <c r="CI6" s="32" t="str">
        <f>IF(ISBLANK(CF6),"",IF(ISBLANK(VLOOKUP(CF6,role!A:E,4,FALSE)),"",VLOOKUP(CF6,role!A:E,4,FALSE)))</f>
        <v/>
      </c>
      <c r="CJ6" s="32" t="str">
        <f>IF(ISBLANK(CF6),"",IF(ISBLANK(VLOOKUP(CF6,role!A:E,5,FALSE)),"",VLOOKUP(CF6,role!A:E,5,FALSE)))</f>
        <v/>
      </c>
      <c r="CL6" s="32" t="str">
        <f>IF(ISBLANK(CK6),"",IF(ISBLANK(VLOOKUP(CK6,role!A:E,2,FALSE)),"",VLOOKUP(CK6,role!A:E,2,FALSE)))</f>
        <v/>
      </c>
      <c r="CM6" s="32" t="str">
        <f>IF(ISBLANK(CK6),"",IF(ISBLANK(VLOOKUP(CK6,role!A:E,3,FALSE)),"",VLOOKUP(CK6,role!A:E,3,FALSE)))</f>
        <v/>
      </c>
      <c r="CN6" s="32" t="str">
        <f>IF(ISBLANK(CK6),"",IF(ISBLANK(VLOOKUP(CK6,role!A:E,4,FALSE)),"",VLOOKUP(CK6,role!A:E,4,FALSE)))</f>
        <v/>
      </c>
      <c r="CO6" s="32" t="str">
        <f>IF(ISBLANK(CK6),"",IF(ISBLANK(VLOOKUP(CK6,role!A:E,5,FALSE)),"",VLOOKUP(CK6,role!A:E,5,FALSE)))</f>
        <v/>
      </c>
      <c r="DE6" s="33"/>
      <c r="DH6" s="39"/>
      <c r="DJ6" s="32" t="str">
        <f t="shared" si="36"/>
        <v/>
      </c>
      <c r="DK6" s="32" t="str">
        <f t="shared" si="37"/>
        <v/>
      </c>
      <c r="DL6" s="32" t="str">
        <f t="shared" si="38"/>
        <v/>
      </c>
      <c r="DN6" s="32" t="str">
        <f>IF(ISBLANK(DM6),"",IF(ISBLANK(VLOOKUP(DM6,role!A:E,2,FALSE)),"",VLOOKUP(DM6,role!A:E,2,FALSE)))</f>
        <v/>
      </c>
      <c r="DO6" s="32" t="str">
        <f>IF(ISBLANK(DM6),"",IF(ISBLANK(VLOOKUP(DM6,role!A:E,3,FALSE)),"",VLOOKUP(DM6,role!A:E,3,FALSE)))</f>
        <v/>
      </c>
      <c r="DP6" s="32" t="str">
        <f>IF(ISBLANK(DM6),"",IF(ISBLANK(VLOOKUP(DM6,role!A:E,4,FALSE)),"",VLOOKUP(DM6,role!A:E,4,FALSE)))</f>
        <v/>
      </c>
      <c r="DQ6" s="32" t="str">
        <f>IF(ISBLANK(DM6),"",IF(ISBLANK(VLOOKUP(DM6,role!A:E,5,FALSE)),"",VLOOKUP(DM6,role!A:E,5,FALSE)))</f>
        <v/>
      </c>
      <c r="EG6" s="33"/>
      <c r="EJ6" s="39"/>
      <c r="EL6" s="32" t="str">
        <f t="shared" si="39"/>
        <v/>
      </c>
      <c r="EM6" s="32" t="str">
        <f t="shared" si="40"/>
        <v/>
      </c>
      <c r="EN6" s="32" t="str">
        <f t="shared" si="41"/>
        <v/>
      </c>
      <c r="EP6" s="32" t="str">
        <f>IF(ISBLANK(EO6),"",IF(ISBLANK(VLOOKUP(EO6,role!A:E,2,FALSE)),"",VLOOKUP(EO6,role!A:E,2,FALSE)))</f>
        <v/>
      </c>
      <c r="EQ6" s="32" t="str">
        <f>IF(ISBLANK(EO6),"",IF(ISBLANK(VLOOKUP(EO6,role!A:E,3,FALSE)),"",VLOOKUP(EO6,role!A:E,3,FALSE)))</f>
        <v/>
      </c>
      <c r="ER6" s="32" t="str">
        <f>IF(ISBLANK(EO6),"",IF(ISBLANK(VLOOKUP(EO6,role!A:E,4,FALSE)),"",VLOOKUP(EO6,role!A:E,4,FALSE)))</f>
        <v/>
      </c>
      <c r="ES6" s="32" t="str">
        <f>IF(ISBLANK(EO6),"",IF(ISBLANK(VLOOKUP(EO6,role!A:E,5,FALSE)),"",VLOOKUP(EO6,role!A:E,5,FALSE)))</f>
        <v/>
      </c>
      <c r="FI6" s="33"/>
      <c r="FL6" s="39"/>
      <c r="FN6" s="32" t="str">
        <f t="shared" si="42"/>
        <v/>
      </c>
      <c r="FO6" s="32" t="str">
        <f t="shared" si="43"/>
        <v/>
      </c>
      <c r="FP6" s="32" t="str">
        <f t="shared" si="44"/>
        <v/>
      </c>
      <c r="FR6" s="32" t="str">
        <f>IF(ISBLANK(FQ6),"",VLOOKUP(FQ6,role!A:E,2,FALSE))</f>
        <v/>
      </c>
      <c r="FS6" s="32" t="str">
        <f>IF(ISBLANK(FQ6),"",IF(ISBLANK(VLOOKUP(FQ6,role!A:E,3,FALSE)),"",VLOOKUP(FQ6,role!A:E,3,FALSE)))</f>
        <v/>
      </c>
      <c r="FT6" s="32" t="str">
        <f>IF(ISBLANK(FQ6),"",IF(ISBLANK(VLOOKUP(FQ6,role!A:E,4,FALSE)),"",VLOOKUP(FQ6,role!A:E,4,FALSE)))</f>
        <v/>
      </c>
      <c r="FU6" s="32" t="str">
        <f>IF(ISBLANK(FQ6),"",IF(ISBLANK(VLOOKUP(FQ6,role!A:E,5,FALSE)),"",VLOOKUP(FQ6,role!A:E,5,FALSE)))</f>
        <v/>
      </c>
      <c r="GK6" s="33"/>
      <c r="GN6" s="33"/>
      <c r="GQ6" s="32" t="str">
        <f t="shared" si="45"/>
        <v/>
      </c>
      <c r="GR6" s="32" t="str">
        <f t="shared" si="46"/>
        <v/>
      </c>
      <c r="GS6" s="32" t="str">
        <f t="shared" si="47"/>
        <v/>
      </c>
      <c r="GU6" s="32" t="str">
        <f>IF(ISBLANK(GT6),"",IF(ISBLANK(VLOOKUP(GT6,role!A:E,2,FALSE)),"",VLOOKUP(GT6,role!A:E,2,FALSE)))</f>
        <v/>
      </c>
      <c r="GV6" s="32" t="str">
        <f>IF(ISBLANK(GT6),"",IF(ISBLANK(VLOOKUP(GT6,role!A:E,3,FALSE)),"",VLOOKUP(GT6,role!A:E,3,FALSE)))</f>
        <v/>
      </c>
      <c r="GW6" s="32" t="str">
        <f>IF(ISBLANK(GT6),"",IF(ISBLANK(VLOOKUP(GT6,role!A:E,4,FALSE)),"",VLOOKUP(GT6,role!A:E,4,FALSE)))</f>
        <v/>
      </c>
      <c r="GX6" s="32" t="str">
        <f>IF(ISBLANK(GT6),"",IF(ISBLANK(VLOOKUP(GT6,role!A:E,5,FALSE)),"",VLOOKUP(GT6,role!A:E,5,FALSE)))</f>
        <v/>
      </c>
      <c r="HN6" s="33"/>
      <c r="HQ6" s="39"/>
      <c r="HS6" s="32" t="str">
        <f t="shared" si="48"/>
        <v/>
      </c>
      <c r="HT6" s="32" t="str">
        <f t="shared" si="49"/>
        <v/>
      </c>
      <c r="HU6" s="32" t="str">
        <f t="shared" si="50"/>
        <v/>
      </c>
      <c r="HW6" s="32" t="str">
        <f>IF(ISBLANK(HV6),"",IF(ISBLANK(VLOOKUP(HV6,role!A:E,2,FALSE)),"",VLOOKUP(HV6,role!A:E,2,FALSE)))</f>
        <v/>
      </c>
      <c r="HX6" s="32" t="str">
        <f>IF(ISBLANK(HV6),"",IF(ISBLANK(VLOOKUP(HV6,role!A:E,3,FALSE)),"",VLOOKUP(HV6,role!A:E,3,FALSE)))</f>
        <v/>
      </c>
      <c r="HY6" s="32" t="str">
        <f>IF(ISBLANK(HV6),"",IF(ISBLANK(VLOOKUP(HV6,role!A:E,4,FALSE)),"",VLOOKUP(HV6,role!A:E,4,FALSE)))</f>
        <v/>
      </c>
      <c r="HZ6" s="32" t="str">
        <f>IF(ISBLANK(HV6),"",IF(ISBLANK(VLOOKUP(HV6,role!A:E,5,FALSE)),"",VLOOKUP(HV6,role!A:E,5,FALSE)))</f>
        <v/>
      </c>
      <c r="IP6" s="33"/>
      <c r="IS6" s="39"/>
      <c r="IU6" s="32" t="str">
        <f t="shared" si="51"/>
        <v/>
      </c>
      <c r="IV6" s="32" t="str">
        <f t="shared" si="52"/>
        <v/>
      </c>
      <c r="IW6" s="32" t="str">
        <f t="shared" si="53"/>
        <v/>
      </c>
      <c r="IY6" s="32" t="str">
        <f>IF(ISBLANK(IX6),"",IF(ISBLANK(VLOOKUP(IX6,role!A:E,2,FALSE)),"",VLOOKUP(IX6,role!A:E,2,FALSE)))</f>
        <v/>
      </c>
      <c r="IZ6" s="32" t="str">
        <f>IF(ISBLANK(IX6),"",IF(ISBLANK(VLOOKUP(IX6,role!A:E,3,FALSE)),"",VLOOKUP(IX6,role!A:E,3,FALSE)))</f>
        <v/>
      </c>
      <c r="JA6" s="32" t="str">
        <f>IF(ISBLANK(IX6),"",IF(ISBLANK(VLOOKUP(IX6,role!A:E,4,FALSE)),"",VLOOKUP(IX6,role!A:E,4,FALSE)))</f>
        <v/>
      </c>
      <c r="JB6" s="32" t="str">
        <f>IF(ISBLANK(IX6),"",IF(ISBLANK(VLOOKUP(IX6,role!A:E,5,FALSE)),"",VLOOKUP(IX6,role!A:E,5,FALSE)))</f>
        <v/>
      </c>
      <c r="JR6" s="33"/>
      <c r="JU6" s="39"/>
      <c r="JW6" s="32" t="str">
        <f t="shared" si="54"/>
        <v/>
      </c>
      <c r="JX6" s="32" t="str">
        <f t="shared" si="55"/>
        <v/>
      </c>
      <c r="JY6" s="32" t="str">
        <f t="shared" si="56"/>
        <v/>
      </c>
      <c r="KA6" s="32" t="str">
        <f>IF(ISBLANK(JZ6),"",IF(ISBLANK(VLOOKUP(JZ6,role!A:E,2,FALSE)),"",VLOOKUP(JZ6,role!A:E,2,FALSE)))</f>
        <v/>
      </c>
      <c r="KB6" s="32" t="str">
        <f>IF(ISBLANK(JZ6),"",IF(ISBLANK(VLOOKUP(JZ6,role!A:E,3,FALSE)),"",VLOOKUP(JZ6,role!A:E,3,FALSE)))</f>
        <v/>
      </c>
      <c r="KC6" s="32" t="str">
        <f>IF(ISBLANK(JZ6),"",IF(ISBLANK(VLOOKUP(JZ6,role!A:E,4,FALSE)),"",VLOOKUP(JZ6,role!A:E,4,FALSE)))</f>
        <v/>
      </c>
      <c r="KD6" s="32" t="str">
        <f>IF(ISBLANK(JZ6),"",IF(ISBLANK(VLOOKUP(JZ6,role!A:E,5,FALSE)),"",VLOOKUP(JZ6,role!A:E,5,FALSE)))</f>
        <v/>
      </c>
      <c r="KT6" s="33"/>
      <c r="KW6" s="39"/>
      <c r="KY6" s="32" t="str">
        <f t="shared" si="57"/>
        <v/>
      </c>
      <c r="KZ6" s="32" t="str">
        <f t="shared" si="58"/>
        <v/>
      </c>
      <c r="LA6" s="32" t="str">
        <f t="shared" si="59"/>
        <v/>
      </c>
      <c r="LC6" s="32" t="str">
        <f>IF(ISBLANK(LB6),"",IF(ISBLANK(VLOOKUP(LB6,role!A:E,2,FALSE)),"",VLOOKUP(LB6,role!A:E,2,FALSE)))</f>
        <v/>
      </c>
      <c r="LD6" s="32" t="str">
        <f>IF(ISBLANK(LB6),"",IF(ISBLANK(VLOOKUP(LB6,role!A:E,3,FALSE)),"",VLOOKUP(LB6,role!A:E,3,FALSE)))</f>
        <v/>
      </c>
      <c r="LE6" s="32" t="str">
        <f>IF(ISBLANK(LB6),"",IF(ISBLANK(VLOOKUP(LB6,role!A:E,4,FALSE)),"",VLOOKUP(LB6,role!A:E,4,FALSE)))</f>
        <v/>
      </c>
      <c r="LF6" s="32" t="str">
        <f>IF(ISBLANK(LB6),"",IF(ISBLANK(VLOOKUP(LB6,role!A:E,5,FALSE)),"",VLOOKUP(LB6,role!A:E,5,FALSE)))</f>
        <v/>
      </c>
      <c r="LV6" s="33"/>
      <c r="LY6" s="33"/>
      <c r="MB6" s="32" t="str">
        <f t="shared" si="60"/>
        <v/>
      </c>
      <c r="MC6" s="32" t="str">
        <f t="shared" si="61"/>
        <v/>
      </c>
      <c r="MD6" s="32" t="str">
        <f t="shared" si="62"/>
        <v/>
      </c>
      <c r="MF6" s="32" t="str">
        <f>IF(ISBLANK(ME6),"",IF(ISBLANK(VLOOKUP(ME6,role!A:E,2,FALSE)),"",VLOOKUP(ME6,role!A:E,2,FALSE)))</f>
        <v/>
      </c>
      <c r="MG6" s="32" t="str">
        <f>IF(ISBLANK(ME6),"",IF(ISBLANK(VLOOKUP(ME6,role!A:E,3,FALSE)),"",VLOOKUP(ME6,role!A:E,3,FALSE)))</f>
        <v/>
      </c>
      <c r="MH6" s="32" t="str">
        <f>IF(ISBLANK(ME6),"",IF(ISBLANK(VLOOKUP(ME6,role!A:E,4,FALSE)),"",VLOOKUP(ME6,role!A:E,4,FALSE)))</f>
        <v/>
      </c>
      <c r="MI6" s="32" t="str">
        <f>IF(ISBLANK(ME6),"",IF(ISBLANK(VLOOKUP(ME6,role!A:E,5,FALSE)),"",VLOOKUP(ME6,role!A:E,5,FALSE)))</f>
        <v/>
      </c>
      <c r="MY6" s="33"/>
      <c r="NB6" s="39"/>
      <c r="ND6" s="32" t="str">
        <f t="shared" si="63"/>
        <v/>
      </c>
      <c r="NE6" s="32" t="str">
        <f t="shared" si="64"/>
        <v/>
      </c>
      <c r="NF6" s="32" t="str">
        <f t="shared" si="65"/>
        <v/>
      </c>
      <c r="NH6" s="32" t="str">
        <f>IF(ISBLANK(NG6),"",IF(ISBLANK(VLOOKUP(NG6,role!A:E,2,FALSE)),"",VLOOKUP(NG6,role!A:E,2,FALSE)))</f>
        <v/>
      </c>
      <c r="NI6" s="32" t="str">
        <f>IF(ISBLANK(NG6),"",IF(ISBLANK(VLOOKUP(NG6,role!A:E,3,FALSE)),"",VLOOKUP(NG6,role!A:E,3,FALSE)))</f>
        <v/>
      </c>
      <c r="NJ6" s="32" t="str">
        <f>IF(ISBLANK(NG6),"",IF(ISBLANK(VLOOKUP(NG6,role!A:E,4,FALSE)),"",VLOOKUP(NG6,role!A:E,4,FALSE)))</f>
        <v/>
      </c>
      <c r="NK6" s="32" t="str">
        <f>IF(ISBLANK(NG6),"",IF(ISBLANK(VLOOKUP(NG6,role!A:E,5,FALSE)),"",VLOOKUP(NG6,role!A:E,5,FALSE)))</f>
        <v/>
      </c>
      <c r="OA6" s="33"/>
      <c r="OD6" s="39"/>
      <c r="OF6" s="32" t="str">
        <f t="shared" si="66"/>
        <v/>
      </c>
      <c r="OG6" s="32" t="str">
        <f t="shared" si="67"/>
        <v/>
      </c>
      <c r="OH6" s="32" t="str">
        <f t="shared" si="68"/>
        <v/>
      </c>
      <c r="OJ6" s="32" t="str">
        <f>IF(ISBLANK(OI6),"",IF(ISBLANK(VLOOKUP(OI6,role!A:E,2,FALSE)),"",VLOOKUP(OI6,role!A:E,2,FALSE)))</f>
        <v/>
      </c>
      <c r="OK6" s="32" t="str">
        <f>IF(ISBLANK(OI6),"",IF(ISBLANK(VLOOKUP(OI6,role!A:E,3,FALSE)),"",VLOOKUP(OI6,role!A:E,3,FALSE)))</f>
        <v/>
      </c>
      <c r="OL6" s="32" t="str">
        <f>IF(ISBLANK(OI6),"",IF(ISBLANK(VLOOKUP(OI6,role!A:E,4,FALSE)),"",VLOOKUP(OI6,role!A:E,4,FALSE)))</f>
        <v/>
      </c>
      <c r="OM6" s="32" t="str">
        <f>IF(ISBLANK(OI6),"",IF(ISBLANK(VLOOKUP(OI6,role!A:E,5,FALSE)),"",VLOOKUP(OI6,role!A:E,5,FALSE)))</f>
        <v/>
      </c>
      <c r="PC6" s="33"/>
      <c r="PF6" s="39"/>
      <c r="PH6" s="32" t="str">
        <f t="shared" si="69"/>
        <v/>
      </c>
      <c r="PI6" s="32" t="str">
        <f t="shared" si="70"/>
        <v/>
      </c>
      <c r="PJ6" s="32" t="str">
        <f t="shared" si="71"/>
        <v/>
      </c>
      <c r="PL6" s="32" t="str">
        <f>IF(ISBLANK(PK6),"",IF(ISBLANK(VLOOKUP(PK6,role!A:E,2,FALSE)),"",VLOOKUP(PK6,role!A:E,2,FALSE)))</f>
        <v/>
      </c>
      <c r="PM6" s="32" t="str">
        <f>IF(ISBLANK(PK6),"",IF(ISBLANK(VLOOKUP(PK6,role!A:E,3,FALSE)),"",VLOOKUP(PK6,role!A:E,3,FALSE)))</f>
        <v/>
      </c>
      <c r="PN6" s="32" t="str">
        <f>IF(ISBLANK(PK6),"",IF(ISBLANK(VLOOKUP(PK6,role!A:E,4,FALSE)),"",VLOOKUP(PK6,role!A:E,4,FALSE)))</f>
        <v/>
      </c>
      <c r="PO6" s="32" t="str">
        <f>IF(ISBLANK(PK6),"",IF(ISBLANK(VLOOKUP(PK6,role!A:E,5,FALSE)),"",VLOOKUP(PK6,role!A:E,5,FALSE)))</f>
        <v/>
      </c>
      <c r="QE6" s="33"/>
      <c r="QH6" s="39"/>
      <c r="QJ6" s="32" t="str">
        <f t="shared" si="72"/>
        <v/>
      </c>
      <c r="QK6" s="32" t="str">
        <f t="shared" si="73"/>
        <v/>
      </c>
      <c r="QL6" s="32" t="str">
        <f t="shared" si="74"/>
        <v/>
      </c>
      <c r="QN6" s="32" t="str">
        <f>IF(ISBLANK(QM6),"",IF(ISBLANK(VLOOKUP(QM6,role!A:E,2,FALSE)),"",VLOOKUP(QM6,role!A:E,2,FALSE)))</f>
        <v/>
      </c>
      <c r="QO6" s="32" t="str">
        <f>IF(ISBLANK(QM6),"",IF(ISBLANK(VLOOKUP(QM6,role!A:E,3,FALSE)),"",VLOOKUP(QM6,role!A:E,3,FALSE)))</f>
        <v/>
      </c>
      <c r="QP6" s="32" t="str">
        <f>IF(ISBLANK(QM6),"",IF(ISBLANK(VLOOKUP(QM6,role!A:E,4,FALSE)),"",VLOOKUP(QM6,role!A:E,4,FALSE)))</f>
        <v/>
      </c>
      <c r="QQ6" s="32" t="str">
        <f>IF(ISBLANK(QM6),"",IF(ISBLANK(VLOOKUP(QM6,role!A:E,5,FALSE)),"",VLOOKUP(QM6,role!A:E,5,FALSE)))</f>
        <v/>
      </c>
      <c r="RG6" s="33"/>
      <c r="RJ6" s="39"/>
      <c r="RL6" s="32" t="str">
        <f t="shared" si="75"/>
        <v/>
      </c>
      <c r="RM6" s="32" t="str">
        <f t="shared" si="76"/>
        <v/>
      </c>
      <c r="RN6" s="32" t="str">
        <f t="shared" si="77"/>
        <v/>
      </c>
      <c r="RP6" s="32" t="str">
        <f>IF(ISBLANK(RO6),"",IF(ISBLANK(VLOOKUP(RO6,role!A:E,2,FALSE)),"",VLOOKUP(RO6,role!A:E,2,FALSE)))</f>
        <v/>
      </c>
      <c r="RQ6" s="32" t="str">
        <f>IF(ISBLANK(RO6),"",IF(ISBLANK(VLOOKUP(RO6,role!A:E,3,FALSE)),"",VLOOKUP(RO6,role!A:E,3,FALSE)))</f>
        <v/>
      </c>
      <c r="RR6" s="32" t="str">
        <f>IF(ISBLANK(RO6),"",IF(ISBLANK(VLOOKUP(RO6,role!A:E,4,FALSE)),"",VLOOKUP(RO6,role!A:E,4,FALSE)))</f>
        <v/>
      </c>
      <c r="RS6" s="32" t="str">
        <f>IF(ISBLANK(RO6),"",IF(ISBLANK(VLOOKUP(RO6,role!A:E,5,FALSE)),"",VLOOKUP(RO6,role!A:E,5,FALSE)))</f>
        <v/>
      </c>
      <c r="SI6" s="33"/>
      <c r="SL6" s="39"/>
      <c r="SN6" s="32" t="str">
        <f t="shared" si="78"/>
        <v/>
      </c>
      <c r="SO6" s="32" t="str">
        <f t="shared" si="79"/>
        <v/>
      </c>
      <c r="SP6" s="32" t="str">
        <f t="shared" si="80"/>
        <v/>
      </c>
      <c r="SR6" s="32" t="str">
        <f>IF(ISBLANK(SQ6),"",IF(ISBLANK(VLOOKUP(SQ6,role!A:E,2,FALSE)),"",VLOOKUP(SQ6,role!A:E,2,FALSE)))</f>
        <v/>
      </c>
      <c r="SS6" s="32" t="str">
        <f>IF(ISBLANK(SQ6),"",IF(ISBLANK(VLOOKUP(SQ6,role!A:E,3,FALSE)),"",VLOOKUP(SQ6,role!A:E,3,FALSE)))</f>
        <v/>
      </c>
      <c r="ST6" s="32" t="str">
        <f>IF(ISBLANK(SQ6),"",IF(ISBLANK(VLOOKUP(SQ6,role!A:E,4,FALSE)),"",VLOOKUP(SQ6,role!A:E,4,FALSE)))</f>
        <v/>
      </c>
      <c r="SU6" s="32" t="str">
        <f>IF(ISBLANK(SQ6),"",IF(ISBLANK(VLOOKUP(SQ6,role!A:E,5,FALSE)),"",VLOOKUP(SQ6,role!A:E,5,FALSE)))</f>
        <v/>
      </c>
      <c r="TK6" s="33"/>
      <c r="TN6" s="39"/>
      <c r="TP6" s="32" t="str">
        <f t="shared" si="81"/>
        <v/>
      </c>
      <c r="TQ6" s="32" t="str">
        <f t="shared" si="82"/>
        <v/>
      </c>
      <c r="TR6" s="32" t="str">
        <f t="shared" si="83"/>
        <v/>
      </c>
      <c r="TT6" s="32" t="str">
        <f>IF(ISBLANK(TS6),"",IF(ISBLANK(VLOOKUP(TS6,role!A:E,2,FALSE)),"",VLOOKUP(TS6,role!A:E,2,FALSE)))</f>
        <v/>
      </c>
      <c r="TU6" s="32" t="str">
        <f>IF(ISBLANK(TS6),"",IF(ISBLANK(VLOOKUP(TS6,role!A:E,3,FALSE)),"",VLOOKUP(TS6,role!A:E,3,FALSE)))</f>
        <v/>
      </c>
      <c r="TV6" s="32" t="str">
        <f>IF(ISBLANK(TS6),"",IF(ISBLANK(VLOOKUP(TS6,role!A:E,4,FALSE)),"",VLOOKUP(TS6,role!A:E,4,FALSE)))</f>
        <v/>
      </c>
      <c r="TW6" s="32" t="str">
        <f>IF(ISBLANK(TS6),"",IF(ISBLANK(VLOOKUP(TS6,role!A:E,5,FALSE)),"",VLOOKUP(TS6,role!A:E,5,FALSE)))</f>
        <v/>
      </c>
      <c r="UM6" s="33"/>
      <c r="UP6" s="39"/>
      <c r="UR6" s="32" t="str">
        <f t="shared" si="84"/>
        <v/>
      </c>
      <c r="US6" s="32" t="str">
        <f t="shared" si="85"/>
        <v/>
      </c>
      <c r="UT6" s="32" t="str">
        <f t="shared" si="86"/>
        <v/>
      </c>
      <c r="UV6" s="32" t="str">
        <f>IF(ISBLANK(UU6),"",IF(ISBLANK(VLOOKUP(UU6,role!A:E,2,FALSE)),"",VLOOKUP(UU6,role!A:E,2,FALSE)))</f>
        <v/>
      </c>
      <c r="UW6" s="32" t="str">
        <f>IF(ISBLANK(UU6),"",IF(ISBLANK(VLOOKUP(UU6,role!A:E,3,FALSE)),"",VLOOKUP(UU6,role!A:E,3,FALSE)))</f>
        <v/>
      </c>
      <c r="UX6" s="32" t="str">
        <f>IF(ISBLANK(UU6),"",IF(ISBLANK(VLOOKUP(UU6,role!A:E,4,FALSE)),"",VLOOKUP(UU6,role!A:E,4,FALSE)))</f>
        <v/>
      </c>
      <c r="UY6" s="32" t="str">
        <f>IF(ISBLANK(UU6),"",IF(ISBLANK(VLOOKUP(UU6,role!A:E,5,FALSE)),"",VLOOKUP(UU6,role!A:E,5,FALSE)))</f>
        <v/>
      </c>
      <c r="VO6" s="33"/>
      <c r="VR6" s="39"/>
      <c r="VT6" s="32" t="str">
        <f t="shared" si="87"/>
        <v/>
      </c>
      <c r="VU6" s="32" t="str">
        <f t="shared" si="88"/>
        <v/>
      </c>
      <c r="VV6" s="32" t="str">
        <f t="shared" si="89"/>
        <v/>
      </c>
      <c r="VX6" s="32" t="str">
        <f>IF(ISBLANK(VW6),"",IF(ISBLANK(VLOOKUP(VW6,role!A:E,2,FALSE)),"",VLOOKUP(VW6,role!A:E,2,FALSE)))</f>
        <v/>
      </c>
      <c r="VY6" s="32" t="str">
        <f>IF(ISBLANK(VW6),"",IF(ISBLANK(VLOOKUP(VW6,role!A:E,3,FALSE)),"",VLOOKUP(VW6,role!A:E,3,FALSE)))</f>
        <v/>
      </c>
      <c r="VZ6" s="32" t="str">
        <f>IF(ISBLANK(VW6),"",IF(ISBLANK(VLOOKUP(VW6,role!A:E,4,FALSE)),"",VLOOKUP(VW6,role!A:E,4,FALSE)))</f>
        <v/>
      </c>
      <c r="WA6" s="32" t="str">
        <f>IF(ISBLANK(VW6),"",IF(ISBLANK(VLOOKUP(VW6,role!A:E,5,FALSE)),"",VLOOKUP(VW6,role!A:E,5,FALSE)))</f>
        <v/>
      </c>
      <c r="WQ6" s="33"/>
      <c r="WT6" s="33"/>
      <c r="WU6" s="34"/>
      <c r="WV6" s="36" t="str">
        <f t="shared" si="90"/>
        <v/>
      </c>
      <c r="WW6" s="36" t="str">
        <f t="shared" si="91"/>
        <v/>
      </c>
      <c r="WY6" s="32" t="str">
        <f>IF(ISBLANK(WX6),"",IF(ISBLANK(VLOOKUP(WX6,role!A:E,2,FALSE)),"",VLOOKUP(WX6,role!A:E,2,FALSE)))</f>
        <v/>
      </c>
      <c r="WZ6" s="32" t="str">
        <f>IF(ISBLANK(WX6),"",IF(ISBLANK(VLOOKUP(WX6,role!A:E,3,FALSE)),"",VLOOKUP(WX6,role!A:E,3,FALSE)))</f>
        <v/>
      </c>
      <c r="XA6" s="32" t="str">
        <f>IF(ISBLANK(WX6),"",IF(ISBLANK(VLOOKUP(WX6,role!A:E,4,FALSE)),"",VLOOKUP(WX6,role!A:E,4,FALSE)))</f>
        <v/>
      </c>
      <c r="XB6" s="32" t="str">
        <f>IF(ISBLANK(WX6),"",IF(ISBLANK(VLOOKUP(WX6,role!A:E,5,FALSE)),"",VLOOKUP(WX6,role!A:E,5,FALSE)))</f>
        <v/>
      </c>
      <c r="XC6" s="32" t="str">
        <f>IF(ISBLANK(WX6),"",VLOOKUP(WX6,role!A:F,6,FALSE))</f>
        <v/>
      </c>
      <c r="XD6" s="36"/>
      <c r="XE6" s="36" t="str">
        <f t="shared" si="92"/>
        <v/>
      </c>
      <c r="XF6" s="36" t="str">
        <f t="shared" si="93"/>
        <v/>
      </c>
      <c r="XH6" s="32" t="str">
        <f>IF(ISBLANK(XG6),"",IF(ISBLANK(VLOOKUP(XG6,role!A:E,2,FALSE)),"",VLOOKUP(XG6,role!A:E,2,FALSE)))</f>
        <v/>
      </c>
      <c r="XI6" s="32" t="str">
        <f>IF(ISBLANK(XG6),"",IF(ISBLANK(VLOOKUP(XG6,role!A:E,3,FALSE)),"",VLOOKUP(XG6,role!A:E,3,FALSE)))</f>
        <v/>
      </c>
      <c r="XJ6" s="32" t="str">
        <f>IF(ISBLANK(XG6),"",IF(ISBLANK(VLOOKUP(XG6,role!A:E,4,FALSE)),"",VLOOKUP(XG6,role!A:E,4,FALSE)))</f>
        <v/>
      </c>
      <c r="XK6" s="32" t="str">
        <f>IF(ISBLANK(XG6),"",IF(ISBLANK(VLOOKUP(XG6,role!A:E,5,FALSE)),"",VLOOKUP(XG6,role!A:E,5,FALSE)))</f>
        <v/>
      </c>
      <c r="XL6" s="32" t="str">
        <f>IF(ISBLANK(XG6),"",VLOOKUP(XG6,role!A:F,6,FALSE))</f>
        <v/>
      </c>
      <c r="XM6" s="36"/>
      <c r="XN6" s="36" t="str">
        <f t="shared" si="94"/>
        <v/>
      </c>
      <c r="XO6" s="36" t="str">
        <f t="shared" si="95"/>
        <v/>
      </c>
      <c r="XQ6" s="32" t="str">
        <f>IF(ISBLANK(XP6),"",IF(ISBLANK(VLOOKUP(XP6,role!A:E,2,FALSE)),"",VLOOKUP(XP6,role!A:E,2,FALSE)))</f>
        <v/>
      </c>
      <c r="XR6" s="32" t="str">
        <f>IF(ISBLANK(XP6),"",IF(ISBLANK(VLOOKUP(XP6,role!A:E,3,FALSE)),"",VLOOKUP(XP6,role!A:E,3,FALSE)))</f>
        <v/>
      </c>
      <c r="XS6" s="32" t="str">
        <f>IF(ISBLANK(XP6),"",IF(ISBLANK(VLOOKUP(XP6,role!A:E,4,FALSE)),"",VLOOKUP(XP6,role!A:E,4,FALSE)))</f>
        <v/>
      </c>
      <c r="XT6" s="32" t="str">
        <f>IF(ISBLANK(XP6),"",IF(ISBLANK(VLOOKUP(XP6,role!A:E,5,FALSE)),"",VLOOKUP(XP6,role!A:E,5,FALSE)))</f>
        <v/>
      </c>
      <c r="XU6" s="32" t="str">
        <f>IF(ISBLANK(XP6),"",VLOOKUP(XP6,role!A:F,6,FALSE))</f>
        <v/>
      </c>
      <c r="XV6" s="36"/>
      <c r="XW6" s="36" t="str">
        <f t="shared" si="96"/>
        <v/>
      </c>
      <c r="XX6" s="36" t="str">
        <f t="shared" si="97"/>
        <v/>
      </c>
      <c r="XZ6" s="32" t="str">
        <f>IF(ISBLANK(XY6),"",IF(ISBLANK(VLOOKUP(XY6,role!A:E,2,FALSE)),"",VLOOKUP(XY6,role!A:E,2,FALSE)))</f>
        <v/>
      </c>
      <c r="YA6" s="32" t="str">
        <f>IF(ISBLANK(XY6),"",IF(ISBLANK(VLOOKUP(XY6,role!A:E,3,FALSE)),"",VLOOKUP(XY6,role!A:E,3,FALSE)))</f>
        <v/>
      </c>
      <c r="YB6" s="32" t="str">
        <f>IF(ISBLANK(XY6),"",IF(ISBLANK(VLOOKUP(XY6,role!A:E,4,FALSE)),"",VLOOKUP(XY6,role!A:E,4,FALSE)))</f>
        <v/>
      </c>
      <c r="YC6" s="32" t="str">
        <f>IF(ISBLANK(XY6),"",IF(ISBLANK(VLOOKUP(XY6,role!A:E,5,FALSE)),"",VLOOKUP(XY6,role!A:E,5,FALSE)))</f>
        <v/>
      </c>
      <c r="YD6" s="32" t="str">
        <f>IF(ISBLANK(XY6),"",VLOOKUP(XY6,role!A:F,6,FALSE))</f>
        <v/>
      </c>
      <c r="YE6" s="36"/>
      <c r="YF6" s="36" t="str">
        <f t="shared" si="98"/>
        <v/>
      </c>
      <c r="YG6" s="36" t="str">
        <f t="shared" si="99"/>
        <v/>
      </c>
      <c r="YI6" s="32" t="str">
        <f>IF(ISBLANK(YH6),"",IF(ISBLANK(VLOOKUP(YH6,role!A:E,2,FALSE)),"",VLOOKUP(YH6,role!A:E,2,FALSE)))</f>
        <v/>
      </c>
      <c r="YJ6" s="32" t="str">
        <f>IF(ISBLANK(YH6),"",IF(ISBLANK(VLOOKUP(YH6,role!A:E,3,FALSE)),"",VLOOKUP(YH6,role!A:E,3,FALSE)))</f>
        <v/>
      </c>
      <c r="YK6" s="32" t="str">
        <f>IF(ISBLANK(YH6),"",IF(ISBLANK(VLOOKUP(YH6,role!A:E,4,FALSE)),"",VLOOKUP(YH6,role!A:E,4,FALSE)))</f>
        <v/>
      </c>
      <c r="YL6" s="32" t="str">
        <f>IF(ISBLANK(YH6),"",IF(ISBLANK(VLOOKUP(YH6,role!A:E,5,FALSE)),"",VLOOKUP(YH6,role!A:E,5,FALSE)))</f>
        <v/>
      </c>
      <c r="YM6" s="32" t="str">
        <f>IF(ISBLANK(YH6),"",VLOOKUP(YH6,role!A:F,6,FALSE))</f>
        <v/>
      </c>
      <c r="YN6" s="33"/>
      <c r="YO6" s="36"/>
      <c r="YP6" s="36" t="str">
        <f t="shared" si="100"/>
        <v/>
      </c>
      <c r="YQ6" s="36" t="str">
        <f t="shared" si="101"/>
        <v/>
      </c>
      <c r="YS6" s="32" t="str">
        <f>IF(ISBLANK(YR6),"",IF(ISBLANK(VLOOKUP(YR6,role!A:E,2,FALSE)),"",VLOOKUP(YR6,role!A:E,2,FALSE)))</f>
        <v/>
      </c>
      <c r="YT6" s="32" t="str">
        <f>IF(ISBLANK(YR6),"",IF(ISBLANK(VLOOKUP(YR6,role!A:E,3,FALSE)),"",VLOOKUP(YR6,role!A:E,3,FALSE)))</f>
        <v/>
      </c>
      <c r="YU6" s="32" t="str">
        <f>IF(ISBLANK(YR6),"",IF(ISBLANK(VLOOKUP(YR6,role!A:E,4,FALSE)),"",VLOOKUP(YR6,role!A:E,4,FALSE)))</f>
        <v/>
      </c>
      <c r="YV6" s="32" t="str">
        <f>IF(ISBLANK(YR6),"",IF(ISBLANK(VLOOKUP(YR6,role!A:E,5,FALSE)),"",VLOOKUP(YR6,role!A:E,5,FALSE)))</f>
        <v/>
      </c>
      <c r="YW6" s="32" t="str">
        <f>IF(ISBLANK(YR6),"",VLOOKUP(YR6,role!A:F,6,FALSE))</f>
        <v/>
      </c>
      <c r="YX6" s="36"/>
      <c r="YY6" s="36" t="str">
        <f t="shared" si="102"/>
        <v/>
      </c>
      <c r="YZ6" s="36" t="str">
        <f t="shared" si="103"/>
        <v/>
      </c>
      <c r="ZB6" s="32" t="str">
        <f>IF(ISBLANK(ZA6),"",IF(ISBLANK(VLOOKUP(ZA6,role!A:E,2,FALSE)),"",VLOOKUP(ZA6,role!A:E,2,FALSE)))</f>
        <v/>
      </c>
      <c r="ZC6" s="32" t="str">
        <f>IF(ISBLANK(ZA6),"",IF(ISBLANK(VLOOKUP(ZA6,role!A:E,3,FALSE)),"",VLOOKUP(ZA6,role!A:E,3,FALSE)))</f>
        <v/>
      </c>
      <c r="ZD6" s="32" t="str">
        <f>IF(ISBLANK(ZA6),"",IF(ISBLANK(VLOOKUP(ZA6,role!A:E,4,FALSE)),"",VLOOKUP(ZA6,role!A:E,4,FALSE)))</f>
        <v/>
      </c>
      <c r="ZE6" s="32" t="str">
        <f>IF(ISBLANK(ZA6),"",IF(ISBLANK(VLOOKUP(ZA6,role!A:E,5,FALSE)),"",VLOOKUP(ZA6,role!A:E,5,FALSE)))</f>
        <v/>
      </c>
      <c r="ZF6" s="32" t="str">
        <f>IF(ISBLANK(ZA6),"",VLOOKUP(ZA6,role!A:F,6,FALSE))</f>
        <v/>
      </c>
      <c r="ZG6" s="36"/>
      <c r="ZH6" s="36" t="str">
        <f t="shared" si="104"/>
        <v/>
      </c>
      <c r="ZI6" s="36" t="str">
        <f t="shared" si="105"/>
        <v/>
      </c>
      <c r="ZK6" s="32" t="str">
        <f>IF(ISBLANK(ZJ6),"",IF(ISBLANK(VLOOKUP(ZJ6,role!A:E,2,FALSE)),"",VLOOKUP(ZJ6,role!A:E,2,FALSE)))</f>
        <v/>
      </c>
      <c r="ZL6" s="32" t="str">
        <f>IF(ISBLANK(ZJ6),"",IF(ISBLANK(VLOOKUP(ZJ6,role!A:E,3,FALSE)),"",VLOOKUP(ZJ6,role!A:E,3,FALSE)))</f>
        <v/>
      </c>
      <c r="ZM6" s="32" t="str">
        <f>IF(ISBLANK(ZJ6),"",IF(ISBLANK(VLOOKUP(ZJ6,role!A:E,4,FALSE)),"",VLOOKUP(ZJ6,role!A:E,4,FALSE)))</f>
        <v/>
      </c>
      <c r="ZN6" s="32" t="str">
        <f>IF(ISBLANK(ZJ6),"",IF(ISBLANK(VLOOKUP(ZJ6,role!A:E,5,FALSE)),"",VLOOKUP(ZJ6,role!A:E,5,FALSE)))</f>
        <v/>
      </c>
      <c r="ZO6" s="32" t="str">
        <f>IF(ISBLANK(ZJ6),"",VLOOKUP(ZJ6,role!A:F,6,FALSE))</f>
        <v/>
      </c>
      <c r="ZP6" s="36"/>
      <c r="ZQ6" s="36" t="str">
        <f t="shared" si="106"/>
        <v/>
      </c>
      <c r="ZR6" s="36" t="str">
        <f t="shared" si="107"/>
        <v/>
      </c>
      <c r="ZT6" s="32" t="str">
        <f>IF(ISBLANK(ZS6),"",IF(ISBLANK(VLOOKUP(ZS6,role!A:E,2,FALSE)),"",VLOOKUP(ZS6,role!A:E,2,FALSE)))</f>
        <v/>
      </c>
      <c r="ZU6" s="32" t="str">
        <f>IF(ISBLANK(ZS6),"",IF(ISBLANK(VLOOKUP(ZS6,role!A:E,3,FALSE)),"",VLOOKUP(ZS6,role!A:E,3,FALSE)))</f>
        <v/>
      </c>
      <c r="ZV6" s="32" t="str">
        <f>IF(ISBLANK(ZS6),"",IF(ISBLANK(VLOOKUP(ZS6,role!A:E,4,FALSE)),"",VLOOKUP(ZS6,role!A:E,4,FALSE)))</f>
        <v/>
      </c>
      <c r="ZW6" s="32" t="str">
        <f>IF(ISBLANK(ZS6),"",IF(ISBLANK(VLOOKUP(ZS6,role!A:E,5,FALSE)),"",VLOOKUP(ZS6,role!A:E,5,FALSE)))</f>
        <v/>
      </c>
      <c r="ZX6" s="32" t="str">
        <f>IF(ISBLANK(ZS6),"",VLOOKUP(ZS6,role!A:F,6,FALSE))</f>
        <v/>
      </c>
      <c r="ZY6" s="36"/>
      <c r="ZZ6" s="36" t="str">
        <f t="shared" si="108"/>
        <v/>
      </c>
      <c r="AAA6" s="36" t="str">
        <f t="shared" si="109"/>
        <v/>
      </c>
      <c r="AAC6" s="32" t="str">
        <f>IF(ISBLANK(AAB6),"",IF(ISBLANK(VLOOKUP(AAB6,role!A:E,2,FALSE)),"",VLOOKUP(AAB6,role!A:E,2,FALSE)))</f>
        <v/>
      </c>
      <c r="AAD6" s="32" t="str">
        <f>IF(ISBLANK(AAB6),"",IF(ISBLANK(VLOOKUP(AAB6,role!A:E,3,FALSE)),"",VLOOKUP(AAB6,role!A:E,3,FALSE)))</f>
        <v/>
      </c>
      <c r="AAE6" s="32" t="str">
        <f>IF(ISBLANK(AAB6),"",IF(ISBLANK(VLOOKUP(AAB6,role!A:E,4,FALSE)),"",VLOOKUP(AAB6,role!A:E,4,FALSE)))</f>
        <v/>
      </c>
      <c r="AAF6" s="32" t="str">
        <f>IF(ISBLANK(AAB6),"",IF(ISBLANK(VLOOKUP(AAB6,role!A:E,5,FALSE)),"",VLOOKUP(AAB6,role!A:E,5,FALSE)))</f>
        <v/>
      </c>
      <c r="AAG6" s="32" t="str">
        <f>IF(ISBLANK(AAB6),"",VLOOKUP(AAB6,role!A:F,6,FALSE))</f>
        <v/>
      </c>
      <c r="AAH6" s="33"/>
      <c r="AAI6" s="34"/>
      <c r="AAK6" s="32" t="str">
        <f t="shared" si="110"/>
        <v/>
      </c>
      <c r="AAL6" s="39"/>
      <c r="AAM6" s="32" t="str">
        <f t="shared" si="111"/>
        <v/>
      </c>
      <c r="AAO6" s="32" t="str">
        <f t="shared" si="112"/>
        <v/>
      </c>
      <c r="AAQ6" s="32" t="str">
        <f t="shared" si="113"/>
        <v/>
      </c>
      <c r="AAS6" s="32" t="str">
        <f t="shared" si="114"/>
        <v/>
      </c>
      <c r="AAU6" s="32" t="str">
        <f t="shared" si="115"/>
        <v/>
      </c>
      <c r="AAW6" s="32" t="str">
        <f t="shared" si="116"/>
        <v/>
      </c>
      <c r="AAY6" s="32" t="str">
        <f t="shared" si="117"/>
        <v/>
      </c>
      <c r="ABA6" s="32" t="str">
        <f t="shared" si="118"/>
        <v/>
      </c>
      <c r="ABC6" s="32" t="str">
        <f t="shared" si="119"/>
        <v/>
      </c>
      <c r="ABE6" s="32" t="str">
        <f t="shared" si="120"/>
        <v/>
      </c>
      <c r="ABF6" s="33"/>
      <c r="ABH6" s="32" t="str">
        <f t="shared" si="121"/>
        <v/>
      </c>
      <c r="ABJ6" s="32" t="str">
        <f t="shared" si="122"/>
        <v/>
      </c>
      <c r="ABL6" s="32" t="str">
        <f t="shared" si="123"/>
        <v/>
      </c>
      <c r="ABN6" s="32" t="str">
        <f t="shared" si="124"/>
        <v/>
      </c>
      <c r="ABP6" s="32" t="str">
        <f t="shared" si="125"/>
        <v/>
      </c>
      <c r="ABQ6" s="33"/>
      <c r="ABS6" s="32" t="str">
        <f t="shared" si="126"/>
        <v/>
      </c>
      <c r="ABU6" s="32" t="str">
        <f t="shared" si="127"/>
        <v/>
      </c>
      <c r="ABW6" s="32" t="str">
        <f t="shared" si="128"/>
        <v/>
      </c>
      <c r="ABY6" s="32" t="str">
        <f t="shared" si="129"/>
        <v/>
      </c>
      <c r="ACA6" s="32" t="str">
        <f t="shared" si="130"/>
        <v/>
      </c>
      <c r="ACB6" s="33"/>
      <c r="ACD6" s="32" t="str">
        <f t="shared" si="131"/>
        <v/>
      </c>
      <c r="ACF6" s="32" t="str">
        <f t="shared" si="132"/>
        <v/>
      </c>
      <c r="ACH6" s="32" t="str">
        <f t="shared" si="133"/>
        <v/>
      </c>
      <c r="ACJ6" s="32" t="str">
        <f t="shared" si="134"/>
        <v/>
      </c>
      <c r="ACL6" s="32" t="str">
        <f t="shared" si="135"/>
        <v/>
      </c>
      <c r="ACM6" s="33"/>
      <c r="ACO6" s="32" t="str">
        <f t="shared" si="136"/>
        <v/>
      </c>
      <c r="ACQ6" s="32" t="str">
        <f t="shared" si="137"/>
        <v/>
      </c>
      <c r="ACS6" s="32" t="str">
        <f t="shared" si="138"/>
        <v/>
      </c>
      <c r="ACU6" s="32" t="str">
        <f t="shared" si="139"/>
        <v/>
      </c>
      <c r="ACW6" s="32" t="str">
        <f t="shared" si="140"/>
        <v/>
      </c>
      <c r="ACX6" s="33"/>
      <c r="ACZ6" s="32" t="str">
        <f t="shared" si="141"/>
        <v/>
      </c>
      <c r="ADA6" s="32" t="str">
        <f t="shared" si="142"/>
        <v/>
      </c>
      <c r="ADC6" s="32" t="str">
        <f t="shared" si="143"/>
        <v/>
      </c>
      <c r="ADD6" s="32" t="str">
        <f t="shared" si="144"/>
        <v/>
      </c>
      <c r="ADF6" s="32" t="str">
        <f t="shared" si="145"/>
        <v/>
      </c>
      <c r="ADG6" s="32" t="str">
        <f t="shared" si="146"/>
        <v/>
      </c>
      <c r="ADI6" s="32" t="str">
        <f t="shared" si="147"/>
        <v/>
      </c>
      <c r="ADJ6" s="32" t="str">
        <f t="shared" si="148"/>
        <v/>
      </c>
      <c r="ADL6" s="32" t="str">
        <f t="shared" si="149"/>
        <v/>
      </c>
      <c r="ADM6" s="32" t="str">
        <f t="shared" si="150"/>
        <v/>
      </c>
      <c r="ADN6" s="35"/>
      <c r="ADO6" s="34"/>
      <c r="ADP6" s="36" t="str">
        <f t="shared" si="151"/>
        <v/>
      </c>
      <c r="ADQ6" s="36" t="str">
        <f t="shared" si="152"/>
        <v/>
      </c>
      <c r="ADS6" s="36" t="str">
        <f t="shared" si="153"/>
        <v/>
      </c>
      <c r="ADT6" s="36" t="str">
        <f t="shared" si="154"/>
        <v/>
      </c>
      <c r="ADV6" s="36" t="str">
        <f t="shared" si="155"/>
        <v/>
      </c>
      <c r="ADW6" s="36" t="str">
        <f t="shared" si="156"/>
        <v/>
      </c>
      <c r="ADY6" s="36" t="str">
        <f t="shared" si="157"/>
        <v/>
      </c>
      <c r="ADZ6" s="36" t="str">
        <f t="shared" si="158"/>
        <v/>
      </c>
      <c r="AEB6" s="36" t="str">
        <f t="shared" si="159"/>
        <v/>
      </c>
      <c r="AEC6" s="36" t="str">
        <f t="shared" si="160"/>
        <v/>
      </c>
      <c r="AED6" s="33"/>
      <c r="AEF6" s="36" t="str">
        <f t="shared" si="161"/>
        <v/>
      </c>
      <c r="AEG6" s="36" t="str">
        <f t="shared" si="162"/>
        <v/>
      </c>
      <c r="AEI6" s="36" t="str">
        <f t="shared" si="163"/>
        <v/>
      </c>
      <c r="AEJ6" s="36" t="str">
        <f t="shared" si="164"/>
        <v/>
      </c>
      <c r="AEL6" s="36" t="str">
        <f t="shared" si="165"/>
        <v/>
      </c>
      <c r="AEM6" s="36" t="str">
        <f t="shared" si="166"/>
        <v/>
      </c>
      <c r="AEO6" s="36" t="str">
        <f t="shared" si="167"/>
        <v/>
      </c>
      <c r="AEP6" s="36" t="str">
        <f t="shared" si="168"/>
        <v/>
      </c>
      <c r="AER6" s="36" t="str">
        <f t="shared" si="169"/>
        <v/>
      </c>
      <c r="AES6" s="36" t="str">
        <f t="shared" si="170"/>
        <v/>
      </c>
      <c r="AET6" s="33"/>
      <c r="AEU6" s="57"/>
      <c r="AEV6" s="57"/>
      <c r="AEW6" s="57" t="str">
        <f>IF(ISBLANK(AEV6),"",VLOOKUP(AEV6,related_id_type!A:B,2,FALSE))</f>
        <v/>
      </c>
      <c r="AEX6" s="57"/>
      <c r="AEY6" s="57" t="str">
        <f>IF(ISBLANK(AEX6),"",IF(ISBLANK(VLOOKUP(AEX6,related_id_relation!A:B,2,FALSE)),"",VLOOKUP(AEX6,related_id_relation!A:B,2,FALSE)))</f>
        <v/>
      </c>
      <c r="AEZ6" s="57"/>
      <c r="AFA6" s="57"/>
      <c r="AFB6" s="57" t="str">
        <f>IF(ISBLANK(AFA6),"",VLOOKUP(AFA6,related_id_type!A:B,2,FALSE))</f>
        <v/>
      </c>
      <c r="AFC6" s="57"/>
      <c r="AFD6" s="57" t="str">
        <f>IF(ISBLANK(AFC6),"",IF(ISBLANK(VLOOKUP(AFC6,related_id_relation!A:B,2,FALSE)),"",VLOOKUP(AFC6,related_id_relation!A:B,2,FALSE)))</f>
        <v/>
      </c>
      <c r="AFE6" s="57"/>
      <c r="AFF6" s="57"/>
      <c r="AFG6" s="57" t="str">
        <f>IF(ISBLANK(AFF6),"",VLOOKUP(AFF6,related_id_type!A:B,2,FALSE))</f>
        <v/>
      </c>
      <c r="AFH6" s="57"/>
      <c r="AFI6" s="57" t="str">
        <f>IF(ISBLANK(AFH6),"",IF(ISBLANK(VLOOKUP(AFH6,related_id_relation!A:B,2,FALSE)),"",VLOOKUP(AFH6,related_id_relation!A:B,2,FALSE)))</f>
        <v/>
      </c>
      <c r="AFJ6" s="57"/>
      <c r="AFK6" s="57"/>
      <c r="AFL6" s="57" t="str">
        <f>IF(ISBLANK(AFK6),"",VLOOKUP(AFK6,related_id_type!A:B,2,FALSE))</f>
        <v/>
      </c>
      <c r="AFM6" s="57"/>
      <c r="AFN6" s="57" t="str">
        <f>IF(ISBLANK(AFM6),"",IF(ISBLANK(VLOOKUP(AFM6,related_id_relation!A:B,2,FALSE)),"",VLOOKUP(AFM6,related_id_relation!A:B,2,FALSE)))</f>
        <v/>
      </c>
      <c r="AFO6" s="57"/>
      <c r="AFP6" s="57"/>
      <c r="AFQ6" s="57" t="str">
        <f>IF(ISBLANK(AFP6),"",VLOOKUP(AFP6,related_id_type!A:B,2,FALSE))</f>
        <v/>
      </c>
      <c r="AFR6" s="57"/>
      <c r="AFS6" s="57" t="str">
        <f>IF(ISBLANK(AFR6),"",IF(ISBLANK(VLOOKUP(AFR6,related_id_relation!A:B,2,FALSE)),"",VLOOKUP(AFR6,related_id_relation!A:B,2,FALSE)))</f>
        <v/>
      </c>
      <c r="AFT6" s="37"/>
      <c r="AFU6" s="39"/>
      <c r="AFW6" s="32" t="str">
        <f t="shared" si="171"/>
        <v/>
      </c>
      <c r="AFX6" s="34"/>
      <c r="AFY6" s="36"/>
      <c r="AFZ6" s="36" t="str">
        <f t="shared" si="172"/>
        <v/>
      </c>
      <c r="AGA6" s="32" t="str">
        <f t="shared" si="173"/>
        <v/>
      </c>
      <c r="AGD6" s="36" t="str">
        <f t="shared" si="174"/>
        <v/>
      </c>
      <c r="AGE6" s="32" t="str">
        <f t="shared" si="175"/>
        <v/>
      </c>
      <c r="AGH6" s="36" t="str">
        <f t="shared" si="176"/>
        <v/>
      </c>
      <c r="AGI6" s="32" t="str">
        <f t="shared" si="177"/>
        <v/>
      </c>
      <c r="AGL6" s="36" t="str">
        <f t="shared" si="178"/>
        <v/>
      </c>
      <c r="AGM6" s="32" t="str">
        <f t="shared" si="179"/>
        <v/>
      </c>
      <c r="AGP6" s="36" t="str">
        <f t="shared" si="180"/>
        <v/>
      </c>
      <c r="AGQ6" s="32" t="str">
        <f t="shared" si="181"/>
        <v/>
      </c>
      <c r="AGT6" s="36" t="str">
        <f t="shared" si="182"/>
        <v/>
      </c>
      <c r="AGU6" s="32" t="str">
        <f t="shared" si="183"/>
        <v/>
      </c>
      <c r="AGX6" s="36" t="str">
        <f t="shared" si="184"/>
        <v/>
      </c>
      <c r="AGY6" s="32" t="str">
        <f t="shared" si="185"/>
        <v/>
      </c>
      <c r="AHB6" s="36" t="str">
        <f t="shared" si="186"/>
        <v/>
      </c>
      <c r="AHC6" s="32" t="str">
        <f t="shared" si="187"/>
        <v/>
      </c>
      <c r="AHF6" s="36" t="str">
        <f t="shared" si="188"/>
        <v/>
      </c>
      <c r="AHG6" s="32" t="str">
        <f t="shared" si="189"/>
        <v/>
      </c>
      <c r="AHJ6" s="36" t="str">
        <f t="shared" si="190"/>
        <v/>
      </c>
      <c r="AHK6" s="32" t="str">
        <f t="shared" si="191"/>
        <v/>
      </c>
      <c r="AHL6" s="37"/>
      <c r="AHM6" s="32" t="str">
        <f t="shared" si="192"/>
        <v/>
      </c>
      <c r="AHN6" s="32" t="str">
        <f t="shared" si="193"/>
        <v/>
      </c>
      <c r="AHO6" s="32" t="str">
        <f t="shared" si="194"/>
        <v/>
      </c>
      <c r="AHP6" s="32" t="str">
        <f t="shared" si="195"/>
        <v/>
      </c>
      <c r="AHQ6" s="32" t="str">
        <f t="shared" si="196"/>
        <v/>
      </c>
      <c r="AHR6" s="32" t="str">
        <f t="shared" si="197"/>
        <v/>
      </c>
      <c r="AHS6" s="32" t="str">
        <f t="shared" si="198"/>
        <v/>
      </c>
      <c r="AHT6" s="32" t="str">
        <f t="shared" si="199"/>
        <v/>
      </c>
      <c r="AHU6" s="32" t="str">
        <f t="shared" si="200"/>
        <v/>
      </c>
    </row>
    <row r="7" spans="1:905" s="32" customFormat="1" x14ac:dyDescent="0.35">
      <c r="C7" s="32" t="str">
        <f t="shared" si="9"/>
        <v/>
      </c>
      <c r="E7" s="32" t="str">
        <f t="shared" si="10"/>
        <v/>
      </c>
      <c r="F7" s="32" t="str">
        <f t="shared" si="11"/>
        <v/>
      </c>
      <c r="G7" s="32" t="str">
        <f t="shared" si="12"/>
        <v/>
      </c>
      <c r="J7" s="32" t="str">
        <f t="shared" si="13"/>
        <v/>
      </c>
      <c r="K7" s="32" t="str">
        <f t="shared" si="14"/>
        <v/>
      </c>
      <c r="L7" s="32" t="str">
        <f t="shared" si="15"/>
        <v/>
      </c>
      <c r="N7" s="32" t="str">
        <f t="shared" si="16"/>
        <v/>
      </c>
      <c r="O7" s="32" t="str">
        <f t="shared" si="17"/>
        <v/>
      </c>
      <c r="Q7" s="32" t="str">
        <f t="shared" si="18"/>
        <v/>
      </c>
      <c r="R7" s="32" t="str">
        <f t="shared" si="19"/>
        <v/>
      </c>
      <c r="U7" s="32" t="str">
        <f t="shared" si="20"/>
        <v/>
      </c>
      <c r="V7" s="32" t="str">
        <f t="shared" si="21"/>
        <v/>
      </c>
      <c r="Y7" s="32" t="str">
        <f>IF(ISBLANK(X7),"",VLOOKUP(X7,resource_type!A:C,3,FALSE))</f>
        <v/>
      </c>
      <c r="Z7" s="32" t="str">
        <f>IF(ISBLANK(X7),"",VLOOKUP(X7,resource_type!A:C,2,FALSE))</f>
        <v/>
      </c>
      <c r="AA7" s="32" t="str">
        <f t="shared" si="22"/>
        <v/>
      </c>
      <c r="AB7" s="32" t="str">
        <f t="shared" si="23"/>
        <v/>
      </c>
      <c r="AD7" s="32" t="str">
        <f>IF(ISBLANK(AC7),"",VLOOKUP(AC7,resource_type!A:C,3,FALSE))</f>
        <v/>
      </c>
      <c r="AF7" s="32" t="str">
        <f>IF(ISBLANK(AE7),"",VLOOKUP(AE7,resource_type!A:C,3,FALSE))</f>
        <v/>
      </c>
      <c r="AG7" s="33"/>
      <c r="AI7" s="32" t="str">
        <f t="shared" si="24"/>
        <v/>
      </c>
      <c r="AK7" s="32" t="str">
        <f t="shared" si="25"/>
        <v/>
      </c>
      <c r="AM7" s="32" t="str">
        <f t="shared" si="26"/>
        <v/>
      </c>
      <c r="AO7" s="32" t="str">
        <f t="shared" si="27"/>
        <v/>
      </c>
      <c r="AP7" s="52"/>
      <c r="AQ7" s="34"/>
      <c r="AR7" s="36" t="str">
        <f t="shared" si="28"/>
        <v/>
      </c>
      <c r="AS7" s="36" t="str">
        <f t="shared" si="29"/>
        <v/>
      </c>
      <c r="AT7" s="34"/>
      <c r="AV7" s="32" t="str">
        <f t="shared" si="30"/>
        <v/>
      </c>
      <c r="AW7" s="32" t="str">
        <f t="shared" si="31"/>
        <v/>
      </c>
      <c r="AX7" s="32" t="str">
        <f t="shared" si="32"/>
        <v/>
      </c>
      <c r="AZ7" s="32" t="str">
        <f>IF(ISBLANK(AY7),"",IF(ISBLANK(VLOOKUP(AY7,role!A:E,2,FALSE)),"",VLOOKUP(AY7,role!A:E,2,FALSE)))</f>
        <v/>
      </c>
      <c r="BA7" s="32" t="str">
        <f>IF(ISBLANK(AY7),"",IF(ISBLANK(VLOOKUP(AY7,role!A:E,3,FALSE)),"",VLOOKUP(AY7,role!A:E,3,FALSE)))</f>
        <v/>
      </c>
      <c r="BB7" s="32" t="str">
        <f>IF(ISBLANK(AY7),"",IF(ISBLANK(VLOOKUP(AY7,role!A:E,4,FALSE)),"",VLOOKUP(AY7,role!A:E,4,FALSE)))</f>
        <v/>
      </c>
      <c r="BC7" s="32" t="str">
        <f>IF(ISBLANK(AY7),"",IF(ISBLANK(VLOOKUP(AY7,role!A:E,5,FALSE)),"",VLOOKUP(AY7,role!A:E,5,FALSE)))</f>
        <v/>
      </c>
      <c r="BE7" s="32" t="str">
        <f>IF(ISBLANK(BD7),"",IF(ISBLANK(VLOOKUP(BD7,role!A:E,2,FALSE)),"",VLOOKUP(BD7,role!A:E,2,FALSE)))</f>
        <v/>
      </c>
      <c r="BF7" s="32" t="str">
        <f>IF(ISBLANK(BD7),"",IF(ISBLANK(VLOOKUP(BD7,role!A:E,3,FALSE)),"",VLOOKUP(BD7,role!A:E,3,FALSE)))</f>
        <v/>
      </c>
      <c r="BG7" s="32" t="str">
        <f>IF(ISBLANK(BD7),"",IF(ISBLANK(VLOOKUP(BD7,role!A:E,4,FALSE)),"",VLOOKUP(BD7,role!A:E,4,FALSE)))</f>
        <v/>
      </c>
      <c r="BH7" s="32" t="str">
        <f>IF(ISBLANK(BD7),"",IF(ISBLANK(VLOOKUP(BD7,role!A:E,5,FALSE)),"",VLOOKUP(BD7,role!A:E,5,FALSE)))</f>
        <v/>
      </c>
      <c r="BX7" s="33"/>
      <c r="CA7" s="39"/>
      <c r="CC7" s="32" t="str">
        <f t="shared" si="33"/>
        <v/>
      </c>
      <c r="CD7" s="32" t="str">
        <f t="shared" si="34"/>
        <v/>
      </c>
      <c r="CE7" s="32" t="str">
        <f t="shared" si="35"/>
        <v/>
      </c>
      <c r="CG7" s="32" t="str">
        <f>IF(ISBLANK(CF7),"",IF(ISBLANK(VLOOKUP(CF7,role!A:E,2,FALSE)),"",VLOOKUP(CF7,role!A:E,2,FALSE)))</f>
        <v/>
      </c>
      <c r="CH7" s="32" t="str">
        <f>IF(ISBLANK(CF7),"",IF(ISBLANK(VLOOKUP(CF7,role!A:E,3,FALSE)),"",VLOOKUP(CF7,role!A:E,3,FALSE)))</f>
        <v/>
      </c>
      <c r="CI7" s="32" t="str">
        <f>IF(ISBLANK(CF7),"",IF(ISBLANK(VLOOKUP(CF7,role!A:E,4,FALSE)),"",VLOOKUP(CF7,role!A:E,4,FALSE)))</f>
        <v/>
      </c>
      <c r="CJ7" s="32" t="str">
        <f>IF(ISBLANK(CF7),"",IF(ISBLANK(VLOOKUP(CF7,role!A:E,5,FALSE)),"",VLOOKUP(CF7,role!A:E,5,FALSE)))</f>
        <v/>
      </c>
      <c r="CL7" s="32" t="str">
        <f>IF(ISBLANK(CK7),"",IF(ISBLANK(VLOOKUP(CK7,role!A:E,2,FALSE)),"",VLOOKUP(CK7,role!A:E,2,FALSE)))</f>
        <v/>
      </c>
      <c r="CM7" s="32" t="str">
        <f>IF(ISBLANK(CK7),"",IF(ISBLANK(VLOOKUP(CK7,role!A:E,3,FALSE)),"",VLOOKUP(CK7,role!A:E,3,FALSE)))</f>
        <v/>
      </c>
      <c r="CN7" s="32" t="str">
        <f>IF(ISBLANK(CK7),"",IF(ISBLANK(VLOOKUP(CK7,role!A:E,4,FALSE)),"",VLOOKUP(CK7,role!A:E,4,FALSE)))</f>
        <v/>
      </c>
      <c r="CO7" s="32" t="str">
        <f>IF(ISBLANK(CK7),"",IF(ISBLANK(VLOOKUP(CK7,role!A:E,5,FALSE)),"",VLOOKUP(CK7,role!A:E,5,FALSE)))</f>
        <v/>
      </c>
      <c r="DE7" s="33"/>
      <c r="DH7" s="39"/>
      <c r="DJ7" s="32" t="str">
        <f t="shared" si="36"/>
        <v/>
      </c>
      <c r="DK7" s="32" t="str">
        <f t="shared" si="37"/>
        <v/>
      </c>
      <c r="DL7" s="32" t="str">
        <f t="shared" si="38"/>
        <v/>
      </c>
      <c r="DN7" s="32" t="str">
        <f>IF(ISBLANK(DM7),"",IF(ISBLANK(VLOOKUP(DM7,role!A:E,2,FALSE)),"",VLOOKUP(DM7,role!A:E,2,FALSE)))</f>
        <v/>
      </c>
      <c r="DO7" s="32" t="str">
        <f>IF(ISBLANK(DM7),"",IF(ISBLANK(VLOOKUP(DM7,role!A:E,3,FALSE)),"",VLOOKUP(DM7,role!A:E,3,FALSE)))</f>
        <v/>
      </c>
      <c r="DP7" s="32" t="str">
        <f>IF(ISBLANK(DM7),"",IF(ISBLANK(VLOOKUP(DM7,role!A:E,4,FALSE)),"",VLOOKUP(DM7,role!A:E,4,FALSE)))</f>
        <v/>
      </c>
      <c r="DQ7" s="32" t="str">
        <f>IF(ISBLANK(DM7),"",IF(ISBLANK(VLOOKUP(DM7,role!A:E,5,FALSE)),"",VLOOKUP(DM7,role!A:E,5,FALSE)))</f>
        <v/>
      </c>
      <c r="EG7" s="33"/>
      <c r="EJ7" s="39"/>
      <c r="EL7" s="32" t="str">
        <f t="shared" si="39"/>
        <v/>
      </c>
      <c r="EM7" s="32" t="str">
        <f t="shared" si="40"/>
        <v/>
      </c>
      <c r="EN7" s="32" t="str">
        <f t="shared" si="41"/>
        <v/>
      </c>
      <c r="EP7" s="32" t="str">
        <f>IF(ISBLANK(EO7),"",IF(ISBLANK(VLOOKUP(EO7,role!A:E,2,FALSE)),"",VLOOKUP(EO7,role!A:E,2,FALSE)))</f>
        <v/>
      </c>
      <c r="EQ7" s="32" t="str">
        <f>IF(ISBLANK(EO7),"",IF(ISBLANK(VLOOKUP(EO7,role!A:E,3,FALSE)),"",VLOOKUP(EO7,role!A:E,3,FALSE)))</f>
        <v/>
      </c>
      <c r="ER7" s="32" t="str">
        <f>IF(ISBLANK(EO7),"",IF(ISBLANK(VLOOKUP(EO7,role!A:E,4,FALSE)),"",VLOOKUP(EO7,role!A:E,4,FALSE)))</f>
        <v/>
      </c>
      <c r="ES7" s="32" t="str">
        <f>IF(ISBLANK(EO7),"",IF(ISBLANK(VLOOKUP(EO7,role!A:E,5,FALSE)),"",VLOOKUP(EO7,role!A:E,5,FALSE)))</f>
        <v/>
      </c>
      <c r="FI7" s="33"/>
      <c r="FL7" s="39"/>
      <c r="FN7" s="32" t="str">
        <f t="shared" si="42"/>
        <v/>
      </c>
      <c r="FO7" s="32" t="str">
        <f t="shared" si="43"/>
        <v/>
      </c>
      <c r="FP7" s="32" t="str">
        <f t="shared" si="44"/>
        <v/>
      </c>
      <c r="FR7" s="32" t="str">
        <f>IF(ISBLANK(FQ7),"",VLOOKUP(FQ7,role!A:E,2,FALSE))</f>
        <v/>
      </c>
      <c r="FS7" s="32" t="str">
        <f>IF(ISBLANK(FQ7),"",IF(ISBLANK(VLOOKUP(FQ7,role!A:E,3,FALSE)),"",VLOOKUP(FQ7,role!A:E,3,FALSE)))</f>
        <v/>
      </c>
      <c r="FT7" s="32" t="str">
        <f>IF(ISBLANK(FQ7),"",IF(ISBLANK(VLOOKUP(FQ7,role!A:E,4,FALSE)),"",VLOOKUP(FQ7,role!A:E,4,FALSE)))</f>
        <v/>
      </c>
      <c r="FU7" s="32" t="str">
        <f>IF(ISBLANK(FQ7),"",IF(ISBLANK(VLOOKUP(FQ7,role!A:E,5,FALSE)),"",VLOOKUP(FQ7,role!A:E,5,FALSE)))</f>
        <v/>
      </c>
      <c r="GK7" s="33"/>
      <c r="GN7" s="33"/>
      <c r="GQ7" s="32" t="str">
        <f t="shared" si="45"/>
        <v/>
      </c>
      <c r="GR7" s="32" t="str">
        <f t="shared" si="46"/>
        <v/>
      </c>
      <c r="GS7" s="32" t="str">
        <f t="shared" si="47"/>
        <v/>
      </c>
      <c r="GU7" s="32" t="str">
        <f>IF(ISBLANK(GT7),"",IF(ISBLANK(VLOOKUP(GT7,role!A:E,2,FALSE)),"",VLOOKUP(GT7,role!A:E,2,FALSE)))</f>
        <v/>
      </c>
      <c r="GV7" s="32" t="str">
        <f>IF(ISBLANK(GT7),"",IF(ISBLANK(VLOOKUP(GT7,role!A:E,3,FALSE)),"",VLOOKUP(GT7,role!A:E,3,FALSE)))</f>
        <v/>
      </c>
      <c r="GW7" s="32" t="str">
        <f>IF(ISBLANK(GT7),"",IF(ISBLANK(VLOOKUP(GT7,role!A:E,4,FALSE)),"",VLOOKUP(GT7,role!A:E,4,FALSE)))</f>
        <v/>
      </c>
      <c r="GX7" s="32" t="str">
        <f>IF(ISBLANK(GT7),"",IF(ISBLANK(VLOOKUP(GT7,role!A:E,5,FALSE)),"",VLOOKUP(GT7,role!A:E,5,FALSE)))</f>
        <v/>
      </c>
      <c r="HN7" s="33"/>
      <c r="HQ7" s="39"/>
      <c r="HS7" s="32" t="str">
        <f t="shared" si="48"/>
        <v/>
      </c>
      <c r="HT7" s="32" t="str">
        <f t="shared" si="49"/>
        <v/>
      </c>
      <c r="HU7" s="32" t="str">
        <f t="shared" si="50"/>
        <v/>
      </c>
      <c r="HW7" s="32" t="str">
        <f>IF(ISBLANK(HV7),"",IF(ISBLANK(VLOOKUP(HV7,role!A:E,2,FALSE)),"",VLOOKUP(HV7,role!A:E,2,FALSE)))</f>
        <v/>
      </c>
      <c r="HX7" s="32" t="str">
        <f>IF(ISBLANK(HV7),"",IF(ISBLANK(VLOOKUP(HV7,role!A:E,3,FALSE)),"",VLOOKUP(HV7,role!A:E,3,FALSE)))</f>
        <v/>
      </c>
      <c r="HY7" s="32" t="str">
        <f>IF(ISBLANK(HV7),"",IF(ISBLANK(VLOOKUP(HV7,role!A:E,4,FALSE)),"",VLOOKUP(HV7,role!A:E,4,FALSE)))</f>
        <v/>
      </c>
      <c r="HZ7" s="32" t="str">
        <f>IF(ISBLANK(HV7),"",IF(ISBLANK(VLOOKUP(HV7,role!A:E,5,FALSE)),"",VLOOKUP(HV7,role!A:E,5,FALSE)))</f>
        <v/>
      </c>
      <c r="IP7" s="33"/>
      <c r="IS7" s="39"/>
      <c r="IU7" s="32" t="str">
        <f t="shared" si="51"/>
        <v/>
      </c>
      <c r="IV7" s="32" t="str">
        <f t="shared" si="52"/>
        <v/>
      </c>
      <c r="IW7" s="32" t="str">
        <f t="shared" si="53"/>
        <v/>
      </c>
      <c r="IY7" s="32" t="str">
        <f>IF(ISBLANK(IX7),"",IF(ISBLANK(VLOOKUP(IX7,role!A:E,2,FALSE)),"",VLOOKUP(IX7,role!A:E,2,FALSE)))</f>
        <v/>
      </c>
      <c r="IZ7" s="32" t="str">
        <f>IF(ISBLANK(IX7),"",IF(ISBLANK(VLOOKUP(IX7,role!A:E,3,FALSE)),"",VLOOKUP(IX7,role!A:E,3,FALSE)))</f>
        <v/>
      </c>
      <c r="JA7" s="32" t="str">
        <f>IF(ISBLANK(IX7),"",IF(ISBLANK(VLOOKUP(IX7,role!A:E,4,FALSE)),"",VLOOKUP(IX7,role!A:E,4,FALSE)))</f>
        <v/>
      </c>
      <c r="JB7" s="32" t="str">
        <f>IF(ISBLANK(IX7),"",IF(ISBLANK(VLOOKUP(IX7,role!A:E,5,FALSE)),"",VLOOKUP(IX7,role!A:E,5,FALSE)))</f>
        <v/>
      </c>
      <c r="JR7" s="33"/>
      <c r="JU7" s="39"/>
      <c r="JW7" s="32" t="str">
        <f t="shared" si="54"/>
        <v/>
      </c>
      <c r="JX7" s="32" t="str">
        <f t="shared" si="55"/>
        <v/>
      </c>
      <c r="JY7" s="32" t="str">
        <f t="shared" si="56"/>
        <v/>
      </c>
      <c r="KA7" s="32" t="str">
        <f>IF(ISBLANK(JZ7),"",IF(ISBLANK(VLOOKUP(JZ7,role!A:E,2,FALSE)),"",VLOOKUP(JZ7,role!A:E,2,FALSE)))</f>
        <v/>
      </c>
      <c r="KB7" s="32" t="str">
        <f>IF(ISBLANK(JZ7),"",IF(ISBLANK(VLOOKUP(JZ7,role!A:E,3,FALSE)),"",VLOOKUP(JZ7,role!A:E,3,FALSE)))</f>
        <v/>
      </c>
      <c r="KC7" s="32" t="str">
        <f>IF(ISBLANK(JZ7),"",IF(ISBLANK(VLOOKUP(JZ7,role!A:E,4,FALSE)),"",VLOOKUP(JZ7,role!A:E,4,FALSE)))</f>
        <v/>
      </c>
      <c r="KD7" s="32" t="str">
        <f>IF(ISBLANK(JZ7),"",IF(ISBLANK(VLOOKUP(JZ7,role!A:E,5,FALSE)),"",VLOOKUP(JZ7,role!A:E,5,FALSE)))</f>
        <v/>
      </c>
      <c r="KT7" s="33"/>
      <c r="KW7" s="39"/>
      <c r="KY7" s="32" t="str">
        <f t="shared" si="57"/>
        <v/>
      </c>
      <c r="KZ7" s="32" t="str">
        <f t="shared" si="58"/>
        <v/>
      </c>
      <c r="LA7" s="32" t="str">
        <f t="shared" si="59"/>
        <v/>
      </c>
      <c r="LC7" s="32" t="str">
        <f>IF(ISBLANK(LB7),"",IF(ISBLANK(VLOOKUP(LB7,role!A:E,2,FALSE)),"",VLOOKUP(LB7,role!A:E,2,FALSE)))</f>
        <v/>
      </c>
      <c r="LD7" s="32" t="str">
        <f>IF(ISBLANK(LB7),"",IF(ISBLANK(VLOOKUP(LB7,role!A:E,3,FALSE)),"",VLOOKUP(LB7,role!A:E,3,FALSE)))</f>
        <v/>
      </c>
      <c r="LE7" s="32" t="str">
        <f>IF(ISBLANK(LB7),"",IF(ISBLANK(VLOOKUP(LB7,role!A:E,4,FALSE)),"",VLOOKUP(LB7,role!A:E,4,FALSE)))</f>
        <v/>
      </c>
      <c r="LF7" s="32" t="str">
        <f>IF(ISBLANK(LB7),"",IF(ISBLANK(VLOOKUP(LB7,role!A:E,5,FALSE)),"",VLOOKUP(LB7,role!A:E,5,FALSE)))</f>
        <v/>
      </c>
      <c r="LV7" s="33"/>
      <c r="LY7" s="33"/>
      <c r="MB7" s="32" t="str">
        <f t="shared" si="60"/>
        <v/>
      </c>
      <c r="MC7" s="32" t="str">
        <f t="shared" si="61"/>
        <v/>
      </c>
      <c r="MD7" s="32" t="str">
        <f t="shared" si="62"/>
        <v/>
      </c>
      <c r="MF7" s="32" t="str">
        <f>IF(ISBLANK(ME7),"",IF(ISBLANK(VLOOKUP(ME7,role!A:E,2,FALSE)),"",VLOOKUP(ME7,role!A:E,2,FALSE)))</f>
        <v/>
      </c>
      <c r="MG7" s="32" t="str">
        <f>IF(ISBLANK(ME7),"",IF(ISBLANK(VLOOKUP(ME7,role!A:E,3,FALSE)),"",VLOOKUP(ME7,role!A:E,3,FALSE)))</f>
        <v/>
      </c>
      <c r="MH7" s="32" t="str">
        <f>IF(ISBLANK(ME7),"",IF(ISBLANK(VLOOKUP(ME7,role!A:E,4,FALSE)),"",VLOOKUP(ME7,role!A:E,4,FALSE)))</f>
        <v/>
      </c>
      <c r="MI7" s="32" t="str">
        <f>IF(ISBLANK(ME7),"",IF(ISBLANK(VLOOKUP(ME7,role!A:E,5,FALSE)),"",VLOOKUP(ME7,role!A:E,5,FALSE)))</f>
        <v/>
      </c>
      <c r="MY7" s="33"/>
      <c r="NB7" s="39"/>
      <c r="ND7" s="32" t="str">
        <f t="shared" si="63"/>
        <v/>
      </c>
      <c r="NE7" s="32" t="str">
        <f t="shared" si="64"/>
        <v/>
      </c>
      <c r="NF7" s="32" t="str">
        <f t="shared" si="65"/>
        <v/>
      </c>
      <c r="NH7" s="32" t="str">
        <f>IF(ISBLANK(NG7),"",IF(ISBLANK(VLOOKUP(NG7,role!A:E,2,FALSE)),"",VLOOKUP(NG7,role!A:E,2,FALSE)))</f>
        <v/>
      </c>
      <c r="NI7" s="32" t="str">
        <f>IF(ISBLANK(NG7),"",IF(ISBLANK(VLOOKUP(NG7,role!A:E,3,FALSE)),"",VLOOKUP(NG7,role!A:E,3,FALSE)))</f>
        <v/>
      </c>
      <c r="NJ7" s="32" t="str">
        <f>IF(ISBLANK(NG7),"",IF(ISBLANK(VLOOKUP(NG7,role!A:E,4,FALSE)),"",VLOOKUP(NG7,role!A:E,4,FALSE)))</f>
        <v/>
      </c>
      <c r="NK7" s="32" t="str">
        <f>IF(ISBLANK(NG7),"",IF(ISBLANK(VLOOKUP(NG7,role!A:E,5,FALSE)),"",VLOOKUP(NG7,role!A:E,5,FALSE)))</f>
        <v/>
      </c>
      <c r="OA7" s="33"/>
      <c r="OD7" s="39"/>
      <c r="OF7" s="32" t="str">
        <f t="shared" si="66"/>
        <v/>
      </c>
      <c r="OG7" s="32" t="str">
        <f t="shared" si="67"/>
        <v/>
      </c>
      <c r="OH7" s="32" t="str">
        <f t="shared" si="68"/>
        <v/>
      </c>
      <c r="OJ7" s="32" t="str">
        <f>IF(ISBLANK(OI7),"",IF(ISBLANK(VLOOKUP(OI7,role!A:E,2,FALSE)),"",VLOOKUP(OI7,role!A:E,2,FALSE)))</f>
        <v/>
      </c>
      <c r="OK7" s="32" t="str">
        <f>IF(ISBLANK(OI7),"",IF(ISBLANK(VLOOKUP(OI7,role!A:E,3,FALSE)),"",VLOOKUP(OI7,role!A:E,3,FALSE)))</f>
        <v/>
      </c>
      <c r="OL7" s="32" t="str">
        <f>IF(ISBLANK(OI7),"",IF(ISBLANK(VLOOKUP(OI7,role!A:E,4,FALSE)),"",VLOOKUP(OI7,role!A:E,4,FALSE)))</f>
        <v/>
      </c>
      <c r="OM7" s="32" t="str">
        <f>IF(ISBLANK(OI7),"",IF(ISBLANK(VLOOKUP(OI7,role!A:E,5,FALSE)),"",VLOOKUP(OI7,role!A:E,5,FALSE)))</f>
        <v/>
      </c>
      <c r="PC7" s="33"/>
      <c r="PF7" s="39"/>
      <c r="PH7" s="32" t="str">
        <f t="shared" si="69"/>
        <v/>
      </c>
      <c r="PI7" s="32" t="str">
        <f t="shared" si="70"/>
        <v/>
      </c>
      <c r="PJ7" s="32" t="str">
        <f t="shared" si="71"/>
        <v/>
      </c>
      <c r="PL7" s="32" t="str">
        <f>IF(ISBLANK(PK7),"",IF(ISBLANK(VLOOKUP(PK7,role!A:E,2,FALSE)),"",VLOOKUP(PK7,role!A:E,2,FALSE)))</f>
        <v/>
      </c>
      <c r="PM7" s="32" t="str">
        <f>IF(ISBLANK(PK7),"",IF(ISBLANK(VLOOKUP(PK7,role!A:E,3,FALSE)),"",VLOOKUP(PK7,role!A:E,3,FALSE)))</f>
        <v/>
      </c>
      <c r="PN7" s="32" t="str">
        <f>IF(ISBLANK(PK7),"",IF(ISBLANK(VLOOKUP(PK7,role!A:E,4,FALSE)),"",VLOOKUP(PK7,role!A:E,4,FALSE)))</f>
        <v/>
      </c>
      <c r="PO7" s="32" t="str">
        <f>IF(ISBLANK(PK7),"",IF(ISBLANK(VLOOKUP(PK7,role!A:E,5,FALSE)),"",VLOOKUP(PK7,role!A:E,5,FALSE)))</f>
        <v/>
      </c>
      <c r="QE7" s="33"/>
      <c r="QH7" s="39"/>
      <c r="QJ7" s="32" t="str">
        <f t="shared" si="72"/>
        <v/>
      </c>
      <c r="QK7" s="32" t="str">
        <f t="shared" si="73"/>
        <v/>
      </c>
      <c r="QL7" s="32" t="str">
        <f t="shared" si="74"/>
        <v/>
      </c>
      <c r="QN7" s="32" t="str">
        <f>IF(ISBLANK(QM7),"",IF(ISBLANK(VLOOKUP(QM7,role!A:E,2,FALSE)),"",VLOOKUP(QM7,role!A:E,2,FALSE)))</f>
        <v/>
      </c>
      <c r="QO7" s="32" t="str">
        <f>IF(ISBLANK(QM7),"",IF(ISBLANK(VLOOKUP(QM7,role!A:E,3,FALSE)),"",VLOOKUP(QM7,role!A:E,3,FALSE)))</f>
        <v/>
      </c>
      <c r="QP7" s="32" t="str">
        <f>IF(ISBLANK(QM7),"",IF(ISBLANK(VLOOKUP(QM7,role!A:E,4,FALSE)),"",VLOOKUP(QM7,role!A:E,4,FALSE)))</f>
        <v/>
      </c>
      <c r="QQ7" s="32" t="str">
        <f>IF(ISBLANK(QM7),"",IF(ISBLANK(VLOOKUP(QM7,role!A:E,5,FALSE)),"",VLOOKUP(QM7,role!A:E,5,FALSE)))</f>
        <v/>
      </c>
      <c r="RG7" s="33"/>
      <c r="RJ7" s="39"/>
      <c r="RL7" s="32" t="str">
        <f t="shared" si="75"/>
        <v/>
      </c>
      <c r="RM7" s="32" t="str">
        <f t="shared" si="76"/>
        <v/>
      </c>
      <c r="RN7" s="32" t="str">
        <f t="shared" si="77"/>
        <v/>
      </c>
      <c r="RP7" s="32" t="str">
        <f>IF(ISBLANK(RO7),"",IF(ISBLANK(VLOOKUP(RO7,role!A:E,2,FALSE)),"",VLOOKUP(RO7,role!A:E,2,FALSE)))</f>
        <v/>
      </c>
      <c r="RQ7" s="32" t="str">
        <f>IF(ISBLANK(RO7),"",IF(ISBLANK(VLOOKUP(RO7,role!A:E,3,FALSE)),"",VLOOKUP(RO7,role!A:E,3,FALSE)))</f>
        <v/>
      </c>
      <c r="RR7" s="32" t="str">
        <f>IF(ISBLANK(RO7),"",IF(ISBLANK(VLOOKUP(RO7,role!A:E,4,FALSE)),"",VLOOKUP(RO7,role!A:E,4,FALSE)))</f>
        <v/>
      </c>
      <c r="RS7" s="32" t="str">
        <f>IF(ISBLANK(RO7),"",IF(ISBLANK(VLOOKUP(RO7,role!A:E,5,FALSE)),"",VLOOKUP(RO7,role!A:E,5,FALSE)))</f>
        <v/>
      </c>
      <c r="SI7" s="33"/>
      <c r="SL7" s="39"/>
      <c r="SN7" s="32" t="str">
        <f t="shared" si="78"/>
        <v/>
      </c>
      <c r="SO7" s="32" t="str">
        <f t="shared" si="79"/>
        <v/>
      </c>
      <c r="SP7" s="32" t="str">
        <f t="shared" si="80"/>
        <v/>
      </c>
      <c r="SR7" s="32" t="str">
        <f>IF(ISBLANK(SQ7),"",IF(ISBLANK(VLOOKUP(SQ7,role!A:E,2,FALSE)),"",VLOOKUP(SQ7,role!A:E,2,FALSE)))</f>
        <v/>
      </c>
      <c r="SS7" s="32" t="str">
        <f>IF(ISBLANK(SQ7),"",IF(ISBLANK(VLOOKUP(SQ7,role!A:E,3,FALSE)),"",VLOOKUP(SQ7,role!A:E,3,FALSE)))</f>
        <v/>
      </c>
      <c r="ST7" s="32" t="str">
        <f>IF(ISBLANK(SQ7),"",IF(ISBLANK(VLOOKUP(SQ7,role!A:E,4,FALSE)),"",VLOOKUP(SQ7,role!A:E,4,FALSE)))</f>
        <v/>
      </c>
      <c r="SU7" s="32" t="str">
        <f>IF(ISBLANK(SQ7),"",IF(ISBLANK(VLOOKUP(SQ7,role!A:E,5,FALSE)),"",VLOOKUP(SQ7,role!A:E,5,FALSE)))</f>
        <v/>
      </c>
      <c r="TK7" s="33"/>
      <c r="TN7" s="39"/>
      <c r="TP7" s="32" t="str">
        <f t="shared" si="81"/>
        <v/>
      </c>
      <c r="TQ7" s="32" t="str">
        <f t="shared" si="82"/>
        <v/>
      </c>
      <c r="TR7" s="32" t="str">
        <f t="shared" si="83"/>
        <v/>
      </c>
      <c r="TT7" s="32" t="str">
        <f>IF(ISBLANK(TS7),"",IF(ISBLANK(VLOOKUP(TS7,role!A:E,2,FALSE)),"",VLOOKUP(TS7,role!A:E,2,FALSE)))</f>
        <v/>
      </c>
      <c r="TU7" s="32" t="str">
        <f>IF(ISBLANK(TS7),"",IF(ISBLANK(VLOOKUP(TS7,role!A:E,3,FALSE)),"",VLOOKUP(TS7,role!A:E,3,FALSE)))</f>
        <v/>
      </c>
      <c r="TV7" s="32" t="str">
        <f>IF(ISBLANK(TS7),"",IF(ISBLANK(VLOOKUP(TS7,role!A:E,4,FALSE)),"",VLOOKUP(TS7,role!A:E,4,FALSE)))</f>
        <v/>
      </c>
      <c r="TW7" s="32" t="str">
        <f>IF(ISBLANK(TS7),"",IF(ISBLANK(VLOOKUP(TS7,role!A:E,5,FALSE)),"",VLOOKUP(TS7,role!A:E,5,FALSE)))</f>
        <v/>
      </c>
      <c r="UM7" s="33"/>
      <c r="UP7" s="39"/>
      <c r="UR7" s="32" t="str">
        <f t="shared" si="84"/>
        <v/>
      </c>
      <c r="US7" s="32" t="str">
        <f t="shared" si="85"/>
        <v/>
      </c>
      <c r="UT7" s="32" t="str">
        <f t="shared" si="86"/>
        <v/>
      </c>
      <c r="UV7" s="32" t="str">
        <f>IF(ISBLANK(UU7),"",IF(ISBLANK(VLOOKUP(UU7,role!A:E,2,FALSE)),"",VLOOKUP(UU7,role!A:E,2,FALSE)))</f>
        <v/>
      </c>
      <c r="UW7" s="32" t="str">
        <f>IF(ISBLANK(UU7),"",IF(ISBLANK(VLOOKUP(UU7,role!A:E,3,FALSE)),"",VLOOKUP(UU7,role!A:E,3,FALSE)))</f>
        <v/>
      </c>
      <c r="UX7" s="32" t="str">
        <f>IF(ISBLANK(UU7),"",IF(ISBLANK(VLOOKUP(UU7,role!A:E,4,FALSE)),"",VLOOKUP(UU7,role!A:E,4,FALSE)))</f>
        <v/>
      </c>
      <c r="UY7" s="32" t="str">
        <f>IF(ISBLANK(UU7),"",IF(ISBLANK(VLOOKUP(UU7,role!A:E,5,FALSE)),"",VLOOKUP(UU7,role!A:E,5,FALSE)))</f>
        <v/>
      </c>
      <c r="VO7" s="33"/>
      <c r="VR7" s="39"/>
      <c r="VT7" s="32" t="str">
        <f t="shared" si="87"/>
        <v/>
      </c>
      <c r="VU7" s="32" t="str">
        <f t="shared" si="88"/>
        <v/>
      </c>
      <c r="VV7" s="32" t="str">
        <f t="shared" si="89"/>
        <v/>
      </c>
      <c r="VX7" s="32" t="str">
        <f>IF(ISBLANK(VW7),"",IF(ISBLANK(VLOOKUP(VW7,role!A:E,2,FALSE)),"",VLOOKUP(VW7,role!A:E,2,FALSE)))</f>
        <v/>
      </c>
      <c r="VY7" s="32" t="str">
        <f>IF(ISBLANK(VW7),"",IF(ISBLANK(VLOOKUP(VW7,role!A:E,3,FALSE)),"",VLOOKUP(VW7,role!A:E,3,FALSE)))</f>
        <v/>
      </c>
      <c r="VZ7" s="32" t="str">
        <f>IF(ISBLANK(VW7),"",IF(ISBLANK(VLOOKUP(VW7,role!A:E,4,FALSE)),"",VLOOKUP(VW7,role!A:E,4,FALSE)))</f>
        <v/>
      </c>
      <c r="WA7" s="32" t="str">
        <f>IF(ISBLANK(VW7),"",IF(ISBLANK(VLOOKUP(VW7,role!A:E,5,FALSE)),"",VLOOKUP(VW7,role!A:E,5,FALSE)))</f>
        <v/>
      </c>
      <c r="WQ7" s="33"/>
      <c r="WT7" s="33"/>
      <c r="WU7" s="34"/>
      <c r="WV7" s="36" t="str">
        <f t="shared" si="90"/>
        <v/>
      </c>
      <c r="WW7" s="36" t="str">
        <f t="shared" si="91"/>
        <v/>
      </c>
      <c r="WY7" s="32" t="str">
        <f>IF(ISBLANK(WX7),"",IF(ISBLANK(VLOOKUP(WX7,role!A:E,2,FALSE)),"",VLOOKUP(WX7,role!A:E,2,FALSE)))</f>
        <v/>
      </c>
      <c r="WZ7" s="32" t="str">
        <f>IF(ISBLANK(WX7),"",IF(ISBLANK(VLOOKUP(WX7,role!A:E,3,FALSE)),"",VLOOKUP(WX7,role!A:E,3,FALSE)))</f>
        <v/>
      </c>
      <c r="XA7" s="32" t="str">
        <f>IF(ISBLANK(WX7),"",IF(ISBLANK(VLOOKUP(WX7,role!A:E,4,FALSE)),"",VLOOKUP(WX7,role!A:E,4,FALSE)))</f>
        <v/>
      </c>
      <c r="XB7" s="32" t="str">
        <f>IF(ISBLANK(WX7),"",IF(ISBLANK(VLOOKUP(WX7,role!A:E,5,FALSE)),"",VLOOKUP(WX7,role!A:E,5,FALSE)))</f>
        <v/>
      </c>
      <c r="XC7" s="32" t="str">
        <f>IF(ISBLANK(WX7),"",VLOOKUP(WX7,role!A:F,6,FALSE))</f>
        <v/>
      </c>
      <c r="XD7" s="36"/>
      <c r="XE7" s="36" t="str">
        <f t="shared" si="92"/>
        <v/>
      </c>
      <c r="XF7" s="36" t="str">
        <f t="shared" si="93"/>
        <v/>
      </c>
      <c r="XH7" s="32" t="str">
        <f>IF(ISBLANK(XG7),"",IF(ISBLANK(VLOOKUP(XG7,role!A:E,2,FALSE)),"",VLOOKUP(XG7,role!A:E,2,FALSE)))</f>
        <v/>
      </c>
      <c r="XI7" s="32" t="str">
        <f>IF(ISBLANK(XG7),"",IF(ISBLANK(VLOOKUP(XG7,role!A:E,3,FALSE)),"",VLOOKUP(XG7,role!A:E,3,FALSE)))</f>
        <v/>
      </c>
      <c r="XJ7" s="32" t="str">
        <f>IF(ISBLANK(XG7),"",IF(ISBLANK(VLOOKUP(XG7,role!A:E,4,FALSE)),"",VLOOKUP(XG7,role!A:E,4,FALSE)))</f>
        <v/>
      </c>
      <c r="XK7" s="32" t="str">
        <f>IF(ISBLANK(XG7),"",IF(ISBLANK(VLOOKUP(XG7,role!A:E,5,FALSE)),"",VLOOKUP(XG7,role!A:E,5,FALSE)))</f>
        <v/>
      </c>
      <c r="XL7" s="32" t="str">
        <f>IF(ISBLANK(XG7),"",VLOOKUP(XG7,role!A:F,6,FALSE))</f>
        <v/>
      </c>
      <c r="XM7" s="36"/>
      <c r="XN7" s="36" t="str">
        <f t="shared" si="94"/>
        <v/>
      </c>
      <c r="XO7" s="36" t="str">
        <f t="shared" si="95"/>
        <v/>
      </c>
      <c r="XQ7" s="32" t="str">
        <f>IF(ISBLANK(XP7),"",IF(ISBLANK(VLOOKUP(XP7,role!A:E,2,FALSE)),"",VLOOKUP(XP7,role!A:E,2,FALSE)))</f>
        <v/>
      </c>
      <c r="XR7" s="32" t="str">
        <f>IF(ISBLANK(XP7),"",IF(ISBLANK(VLOOKUP(XP7,role!A:E,3,FALSE)),"",VLOOKUP(XP7,role!A:E,3,FALSE)))</f>
        <v/>
      </c>
      <c r="XS7" s="32" t="str">
        <f>IF(ISBLANK(XP7),"",IF(ISBLANK(VLOOKUP(XP7,role!A:E,4,FALSE)),"",VLOOKUP(XP7,role!A:E,4,FALSE)))</f>
        <v/>
      </c>
      <c r="XT7" s="32" t="str">
        <f>IF(ISBLANK(XP7),"",IF(ISBLANK(VLOOKUP(XP7,role!A:E,5,FALSE)),"",VLOOKUP(XP7,role!A:E,5,FALSE)))</f>
        <v/>
      </c>
      <c r="XU7" s="32" t="str">
        <f>IF(ISBLANK(XP7),"",VLOOKUP(XP7,role!A:F,6,FALSE))</f>
        <v/>
      </c>
      <c r="XV7" s="36"/>
      <c r="XW7" s="36" t="str">
        <f t="shared" si="96"/>
        <v/>
      </c>
      <c r="XX7" s="36" t="str">
        <f t="shared" si="97"/>
        <v/>
      </c>
      <c r="XZ7" s="32" t="str">
        <f>IF(ISBLANK(XY7),"",IF(ISBLANK(VLOOKUP(XY7,role!A:E,2,FALSE)),"",VLOOKUP(XY7,role!A:E,2,FALSE)))</f>
        <v/>
      </c>
      <c r="YA7" s="32" t="str">
        <f>IF(ISBLANK(XY7),"",IF(ISBLANK(VLOOKUP(XY7,role!A:E,3,FALSE)),"",VLOOKUP(XY7,role!A:E,3,FALSE)))</f>
        <v/>
      </c>
      <c r="YB7" s="32" t="str">
        <f>IF(ISBLANK(XY7),"",IF(ISBLANK(VLOOKUP(XY7,role!A:E,4,FALSE)),"",VLOOKUP(XY7,role!A:E,4,FALSE)))</f>
        <v/>
      </c>
      <c r="YC7" s="32" t="str">
        <f>IF(ISBLANK(XY7),"",IF(ISBLANK(VLOOKUP(XY7,role!A:E,5,FALSE)),"",VLOOKUP(XY7,role!A:E,5,FALSE)))</f>
        <v/>
      </c>
      <c r="YD7" s="32" t="str">
        <f>IF(ISBLANK(XY7),"",VLOOKUP(XY7,role!A:F,6,FALSE))</f>
        <v/>
      </c>
      <c r="YE7" s="36"/>
      <c r="YF7" s="36" t="str">
        <f t="shared" si="98"/>
        <v/>
      </c>
      <c r="YG7" s="36" t="str">
        <f t="shared" si="99"/>
        <v/>
      </c>
      <c r="YI7" s="32" t="str">
        <f>IF(ISBLANK(YH7),"",IF(ISBLANK(VLOOKUP(YH7,role!A:E,2,FALSE)),"",VLOOKUP(YH7,role!A:E,2,FALSE)))</f>
        <v/>
      </c>
      <c r="YJ7" s="32" t="str">
        <f>IF(ISBLANK(YH7),"",IF(ISBLANK(VLOOKUP(YH7,role!A:E,3,FALSE)),"",VLOOKUP(YH7,role!A:E,3,FALSE)))</f>
        <v/>
      </c>
      <c r="YK7" s="32" t="str">
        <f>IF(ISBLANK(YH7),"",IF(ISBLANK(VLOOKUP(YH7,role!A:E,4,FALSE)),"",VLOOKUP(YH7,role!A:E,4,FALSE)))</f>
        <v/>
      </c>
      <c r="YL7" s="32" t="str">
        <f>IF(ISBLANK(YH7),"",IF(ISBLANK(VLOOKUP(YH7,role!A:E,5,FALSE)),"",VLOOKUP(YH7,role!A:E,5,FALSE)))</f>
        <v/>
      </c>
      <c r="YM7" s="32" t="str">
        <f>IF(ISBLANK(YH7),"",VLOOKUP(YH7,role!A:F,6,FALSE))</f>
        <v/>
      </c>
      <c r="YN7" s="33"/>
      <c r="YO7" s="36"/>
      <c r="YP7" s="36" t="str">
        <f t="shared" si="100"/>
        <v/>
      </c>
      <c r="YQ7" s="36" t="str">
        <f t="shared" si="101"/>
        <v/>
      </c>
      <c r="YS7" s="32" t="str">
        <f>IF(ISBLANK(YR7),"",IF(ISBLANK(VLOOKUP(YR7,role!A:E,2,FALSE)),"",VLOOKUP(YR7,role!A:E,2,FALSE)))</f>
        <v/>
      </c>
      <c r="YT7" s="32" t="str">
        <f>IF(ISBLANK(YR7),"",IF(ISBLANK(VLOOKUP(YR7,role!A:E,3,FALSE)),"",VLOOKUP(YR7,role!A:E,3,FALSE)))</f>
        <v/>
      </c>
      <c r="YU7" s="32" t="str">
        <f>IF(ISBLANK(YR7),"",IF(ISBLANK(VLOOKUP(YR7,role!A:E,4,FALSE)),"",VLOOKUP(YR7,role!A:E,4,FALSE)))</f>
        <v/>
      </c>
      <c r="YV7" s="32" t="str">
        <f>IF(ISBLANK(YR7),"",IF(ISBLANK(VLOOKUP(YR7,role!A:E,5,FALSE)),"",VLOOKUP(YR7,role!A:E,5,FALSE)))</f>
        <v/>
      </c>
      <c r="YW7" s="32" t="str">
        <f>IF(ISBLANK(YR7),"",VLOOKUP(YR7,role!A:F,6,FALSE))</f>
        <v/>
      </c>
      <c r="YX7" s="36"/>
      <c r="YY7" s="36" t="str">
        <f t="shared" si="102"/>
        <v/>
      </c>
      <c r="YZ7" s="36" t="str">
        <f t="shared" si="103"/>
        <v/>
      </c>
      <c r="ZB7" s="32" t="str">
        <f>IF(ISBLANK(ZA7),"",IF(ISBLANK(VLOOKUP(ZA7,role!A:E,2,FALSE)),"",VLOOKUP(ZA7,role!A:E,2,FALSE)))</f>
        <v/>
      </c>
      <c r="ZC7" s="32" t="str">
        <f>IF(ISBLANK(ZA7),"",IF(ISBLANK(VLOOKUP(ZA7,role!A:E,3,FALSE)),"",VLOOKUP(ZA7,role!A:E,3,FALSE)))</f>
        <v/>
      </c>
      <c r="ZD7" s="32" t="str">
        <f>IF(ISBLANK(ZA7),"",IF(ISBLANK(VLOOKUP(ZA7,role!A:E,4,FALSE)),"",VLOOKUP(ZA7,role!A:E,4,FALSE)))</f>
        <v/>
      </c>
      <c r="ZE7" s="32" t="str">
        <f>IF(ISBLANK(ZA7),"",IF(ISBLANK(VLOOKUP(ZA7,role!A:E,5,FALSE)),"",VLOOKUP(ZA7,role!A:E,5,FALSE)))</f>
        <v/>
      </c>
      <c r="ZF7" s="32" t="str">
        <f>IF(ISBLANK(ZA7),"",VLOOKUP(ZA7,role!A:F,6,FALSE))</f>
        <v/>
      </c>
      <c r="ZG7" s="36"/>
      <c r="ZH7" s="36" t="str">
        <f t="shared" si="104"/>
        <v/>
      </c>
      <c r="ZI7" s="36" t="str">
        <f t="shared" si="105"/>
        <v/>
      </c>
      <c r="ZK7" s="32" t="str">
        <f>IF(ISBLANK(ZJ7),"",IF(ISBLANK(VLOOKUP(ZJ7,role!A:E,2,FALSE)),"",VLOOKUP(ZJ7,role!A:E,2,FALSE)))</f>
        <v/>
      </c>
      <c r="ZL7" s="32" t="str">
        <f>IF(ISBLANK(ZJ7),"",IF(ISBLANK(VLOOKUP(ZJ7,role!A:E,3,FALSE)),"",VLOOKUP(ZJ7,role!A:E,3,FALSE)))</f>
        <v/>
      </c>
      <c r="ZM7" s="32" t="str">
        <f>IF(ISBLANK(ZJ7),"",IF(ISBLANK(VLOOKUP(ZJ7,role!A:E,4,FALSE)),"",VLOOKUP(ZJ7,role!A:E,4,FALSE)))</f>
        <v/>
      </c>
      <c r="ZN7" s="32" t="str">
        <f>IF(ISBLANK(ZJ7),"",IF(ISBLANK(VLOOKUP(ZJ7,role!A:E,5,FALSE)),"",VLOOKUP(ZJ7,role!A:E,5,FALSE)))</f>
        <v/>
      </c>
      <c r="ZO7" s="32" t="str">
        <f>IF(ISBLANK(ZJ7),"",VLOOKUP(ZJ7,role!A:F,6,FALSE))</f>
        <v/>
      </c>
      <c r="ZP7" s="36"/>
      <c r="ZQ7" s="36" t="str">
        <f t="shared" si="106"/>
        <v/>
      </c>
      <c r="ZR7" s="36" t="str">
        <f t="shared" si="107"/>
        <v/>
      </c>
      <c r="ZT7" s="32" t="str">
        <f>IF(ISBLANK(ZS7),"",IF(ISBLANK(VLOOKUP(ZS7,role!A:E,2,FALSE)),"",VLOOKUP(ZS7,role!A:E,2,FALSE)))</f>
        <v/>
      </c>
      <c r="ZU7" s="32" t="str">
        <f>IF(ISBLANK(ZS7),"",IF(ISBLANK(VLOOKUP(ZS7,role!A:E,3,FALSE)),"",VLOOKUP(ZS7,role!A:E,3,FALSE)))</f>
        <v/>
      </c>
      <c r="ZV7" s="32" t="str">
        <f>IF(ISBLANK(ZS7),"",IF(ISBLANK(VLOOKUP(ZS7,role!A:E,4,FALSE)),"",VLOOKUP(ZS7,role!A:E,4,FALSE)))</f>
        <v/>
      </c>
      <c r="ZW7" s="32" t="str">
        <f>IF(ISBLANK(ZS7),"",IF(ISBLANK(VLOOKUP(ZS7,role!A:E,5,FALSE)),"",VLOOKUP(ZS7,role!A:E,5,FALSE)))</f>
        <v/>
      </c>
      <c r="ZX7" s="32" t="str">
        <f>IF(ISBLANK(ZS7),"",VLOOKUP(ZS7,role!A:F,6,FALSE))</f>
        <v/>
      </c>
      <c r="ZY7" s="36"/>
      <c r="ZZ7" s="36" t="str">
        <f t="shared" si="108"/>
        <v/>
      </c>
      <c r="AAA7" s="36" t="str">
        <f t="shared" si="109"/>
        <v/>
      </c>
      <c r="AAC7" s="32" t="str">
        <f>IF(ISBLANK(AAB7),"",IF(ISBLANK(VLOOKUP(AAB7,role!A:E,2,FALSE)),"",VLOOKUP(AAB7,role!A:E,2,FALSE)))</f>
        <v/>
      </c>
      <c r="AAD7" s="32" t="str">
        <f>IF(ISBLANK(AAB7),"",IF(ISBLANK(VLOOKUP(AAB7,role!A:E,3,FALSE)),"",VLOOKUP(AAB7,role!A:E,3,FALSE)))</f>
        <v/>
      </c>
      <c r="AAE7" s="32" t="str">
        <f>IF(ISBLANK(AAB7),"",IF(ISBLANK(VLOOKUP(AAB7,role!A:E,4,FALSE)),"",VLOOKUP(AAB7,role!A:E,4,FALSE)))</f>
        <v/>
      </c>
      <c r="AAF7" s="32" t="str">
        <f>IF(ISBLANK(AAB7),"",IF(ISBLANK(VLOOKUP(AAB7,role!A:E,5,FALSE)),"",VLOOKUP(AAB7,role!A:E,5,FALSE)))</f>
        <v/>
      </c>
      <c r="AAG7" s="32" t="str">
        <f>IF(ISBLANK(AAB7),"",VLOOKUP(AAB7,role!A:F,6,FALSE))</f>
        <v/>
      </c>
      <c r="AAH7" s="33"/>
      <c r="AAI7" s="34"/>
      <c r="AAK7" s="32" t="str">
        <f t="shared" si="110"/>
        <v/>
      </c>
      <c r="AAL7" s="39"/>
      <c r="AAM7" s="32" t="str">
        <f t="shared" si="111"/>
        <v/>
      </c>
      <c r="AAO7" s="32" t="str">
        <f t="shared" si="112"/>
        <v/>
      </c>
      <c r="AAQ7" s="32" t="str">
        <f t="shared" si="113"/>
        <v/>
      </c>
      <c r="AAS7" s="32" t="str">
        <f t="shared" si="114"/>
        <v/>
      </c>
      <c r="AAU7" s="32" t="str">
        <f t="shared" si="115"/>
        <v/>
      </c>
      <c r="AAW7" s="32" t="str">
        <f t="shared" si="116"/>
        <v/>
      </c>
      <c r="AAY7" s="32" t="str">
        <f t="shared" si="117"/>
        <v/>
      </c>
      <c r="ABA7" s="32" t="str">
        <f t="shared" si="118"/>
        <v/>
      </c>
      <c r="ABC7" s="32" t="str">
        <f t="shared" si="119"/>
        <v/>
      </c>
      <c r="ABE7" s="32" t="str">
        <f t="shared" si="120"/>
        <v/>
      </c>
      <c r="ABF7" s="33"/>
      <c r="ABH7" s="32" t="str">
        <f t="shared" si="121"/>
        <v/>
      </c>
      <c r="ABJ7" s="32" t="str">
        <f t="shared" si="122"/>
        <v/>
      </c>
      <c r="ABL7" s="32" t="str">
        <f t="shared" si="123"/>
        <v/>
      </c>
      <c r="ABN7" s="32" t="str">
        <f t="shared" si="124"/>
        <v/>
      </c>
      <c r="ABP7" s="32" t="str">
        <f t="shared" si="125"/>
        <v/>
      </c>
      <c r="ABQ7" s="33"/>
      <c r="ABS7" s="32" t="str">
        <f t="shared" si="126"/>
        <v/>
      </c>
      <c r="ABU7" s="32" t="str">
        <f t="shared" si="127"/>
        <v/>
      </c>
      <c r="ABW7" s="32" t="str">
        <f t="shared" si="128"/>
        <v/>
      </c>
      <c r="ABY7" s="32" t="str">
        <f t="shared" si="129"/>
        <v/>
      </c>
      <c r="ACA7" s="32" t="str">
        <f t="shared" si="130"/>
        <v/>
      </c>
      <c r="ACB7" s="33"/>
      <c r="ACD7" s="32" t="str">
        <f t="shared" si="131"/>
        <v/>
      </c>
      <c r="ACF7" s="32" t="str">
        <f t="shared" si="132"/>
        <v/>
      </c>
      <c r="ACH7" s="32" t="str">
        <f t="shared" si="133"/>
        <v/>
      </c>
      <c r="ACJ7" s="32" t="str">
        <f t="shared" si="134"/>
        <v/>
      </c>
      <c r="ACL7" s="32" t="str">
        <f t="shared" si="135"/>
        <v/>
      </c>
      <c r="ACM7" s="33"/>
      <c r="ACO7" s="32" t="str">
        <f t="shared" si="136"/>
        <v/>
      </c>
      <c r="ACQ7" s="32" t="str">
        <f t="shared" si="137"/>
        <v/>
      </c>
      <c r="ACS7" s="32" t="str">
        <f t="shared" si="138"/>
        <v/>
      </c>
      <c r="ACU7" s="32" t="str">
        <f t="shared" si="139"/>
        <v/>
      </c>
      <c r="ACW7" s="32" t="str">
        <f t="shared" si="140"/>
        <v/>
      </c>
      <c r="ACX7" s="33"/>
      <c r="ACZ7" s="32" t="str">
        <f t="shared" si="141"/>
        <v/>
      </c>
      <c r="ADA7" s="32" t="str">
        <f t="shared" si="142"/>
        <v/>
      </c>
      <c r="ADC7" s="32" t="str">
        <f t="shared" si="143"/>
        <v/>
      </c>
      <c r="ADD7" s="32" t="str">
        <f t="shared" si="144"/>
        <v/>
      </c>
      <c r="ADF7" s="32" t="str">
        <f t="shared" si="145"/>
        <v/>
      </c>
      <c r="ADG7" s="32" t="str">
        <f t="shared" si="146"/>
        <v/>
      </c>
      <c r="ADI7" s="32" t="str">
        <f t="shared" si="147"/>
        <v/>
      </c>
      <c r="ADJ7" s="32" t="str">
        <f t="shared" si="148"/>
        <v/>
      </c>
      <c r="ADL7" s="32" t="str">
        <f t="shared" si="149"/>
        <v/>
      </c>
      <c r="ADM7" s="32" t="str">
        <f t="shared" si="150"/>
        <v/>
      </c>
      <c r="ADN7" s="35"/>
      <c r="ADO7" s="34"/>
      <c r="ADP7" s="36" t="str">
        <f t="shared" si="151"/>
        <v/>
      </c>
      <c r="ADQ7" s="36" t="str">
        <f t="shared" si="152"/>
        <v/>
      </c>
      <c r="ADS7" s="36" t="str">
        <f t="shared" si="153"/>
        <v/>
      </c>
      <c r="ADT7" s="36" t="str">
        <f t="shared" si="154"/>
        <v/>
      </c>
      <c r="ADV7" s="36" t="str">
        <f t="shared" si="155"/>
        <v/>
      </c>
      <c r="ADW7" s="36" t="str">
        <f t="shared" si="156"/>
        <v/>
      </c>
      <c r="ADY7" s="36" t="str">
        <f t="shared" si="157"/>
        <v/>
      </c>
      <c r="ADZ7" s="36" t="str">
        <f t="shared" si="158"/>
        <v/>
      </c>
      <c r="AEB7" s="36" t="str">
        <f t="shared" si="159"/>
        <v/>
      </c>
      <c r="AEC7" s="36" t="str">
        <f t="shared" si="160"/>
        <v/>
      </c>
      <c r="AED7" s="33"/>
      <c r="AEF7" s="36" t="str">
        <f t="shared" si="161"/>
        <v/>
      </c>
      <c r="AEG7" s="36" t="str">
        <f t="shared" si="162"/>
        <v/>
      </c>
      <c r="AEI7" s="36" t="str">
        <f t="shared" si="163"/>
        <v/>
      </c>
      <c r="AEJ7" s="36" t="str">
        <f t="shared" si="164"/>
        <v/>
      </c>
      <c r="AEL7" s="36" t="str">
        <f t="shared" si="165"/>
        <v/>
      </c>
      <c r="AEM7" s="36" t="str">
        <f t="shared" si="166"/>
        <v/>
      </c>
      <c r="AEO7" s="36" t="str">
        <f t="shared" si="167"/>
        <v/>
      </c>
      <c r="AEP7" s="36" t="str">
        <f t="shared" si="168"/>
        <v/>
      </c>
      <c r="AER7" s="36" t="str">
        <f t="shared" si="169"/>
        <v/>
      </c>
      <c r="AES7" s="36" t="str">
        <f t="shared" si="170"/>
        <v/>
      </c>
      <c r="AET7" s="33"/>
      <c r="AEU7" s="57"/>
      <c r="AEV7" s="57"/>
      <c r="AEW7" s="57" t="str">
        <f>IF(ISBLANK(AEV7),"",VLOOKUP(AEV7,related_id_type!A:B,2,FALSE))</f>
        <v/>
      </c>
      <c r="AEX7" s="57"/>
      <c r="AEY7" s="57" t="str">
        <f>IF(ISBLANK(AEX7),"",IF(ISBLANK(VLOOKUP(AEX7,related_id_relation!A:B,2,FALSE)),"",VLOOKUP(AEX7,related_id_relation!A:B,2,FALSE)))</f>
        <v/>
      </c>
      <c r="AEZ7" s="57"/>
      <c r="AFA7" s="57"/>
      <c r="AFB7" s="57" t="str">
        <f>IF(ISBLANK(AFA7),"",VLOOKUP(AFA7,related_id_type!A:B,2,FALSE))</f>
        <v/>
      </c>
      <c r="AFC7" s="57"/>
      <c r="AFD7" s="57" t="str">
        <f>IF(ISBLANK(AFC7),"",IF(ISBLANK(VLOOKUP(AFC7,related_id_relation!A:B,2,FALSE)),"",VLOOKUP(AFC7,related_id_relation!A:B,2,FALSE)))</f>
        <v/>
      </c>
      <c r="AFE7" s="57"/>
      <c r="AFF7" s="57"/>
      <c r="AFG7" s="57" t="str">
        <f>IF(ISBLANK(AFF7),"",VLOOKUP(AFF7,related_id_type!A:B,2,FALSE))</f>
        <v/>
      </c>
      <c r="AFH7" s="57"/>
      <c r="AFI7" s="57" t="str">
        <f>IF(ISBLANK(AFH7),"",IF(ISBLANK(VLOOKUP(AFH7,related_id_relation!A:B,2,FALSE)),"",VLOOKUP(AFH7,related_id_relation!A:B,2,FALSE)))</f>
        <v/>
      </c>
      <c r="AFJ7" s="57"/>
      <c r="AFK7" s="57"/>
      <c r="AFL7" s="57" t="str">
        <f>IF(ISBLANK(AFK7),"",VLOOKUP(AFK7,related_id_type!A:B,2,FALSE))</f>
        <v/>
      </c>
      <c r="AFM7" s="57"/>
      <c r="AFN7" s="57" t="str">
        <f>IF(ISBLANK(AFM7),"",IF(ISBLANK(VLOOKUP(AFM7,related_id_relation!A:B,2,FALSE)),"",VLOOKUP(AFM7,related_id_relation!A:B,2,FALSE)))</f>
        <v/>
      </c>
      <c r="AFO7" s="57"/>
      <c r="AFP7" s="57"/>
      <c r="AFQ7" s="57" t="str">
        <f>IF(ISBLANK(AFP7),"",VLOOKUP(AFP7,related_id_type!A:B,2,FALSE))</f>
        <v/>
      </c>
      <c r="AFR7" s="57"/>
      <c r="AFS7" s="57" t="str">
        <f>IF(ISBLANK(AFR7),"",IF(ISBLANK(VLOOKUP(AFR7,related_id_relation!A:B,2,FALSE)),"",VLOOKUP(AFR7,related_id_relation!A:B,2,FALSE)))</f>
        <v/>
      </c>
      <c r="AFT7" s="37"/>
      <c r="AFU7" s="39"/>
      <c r="AFW7" s="32" t="str">
        <f t="shared" si="171"/>
        <v/>
      </c>
      <c r="AFX7" s="34"/>
      <c r="AFY7" s="36"/>
      <c r="AFZ7" s="36" t="str">
        <f t="shared" si="172"/>
        <v/>
      </c>
      <c r="AGA7" s="32" t="str">
        <f t="shared" si="173"/>
        <v/>
      </c>
      <c r="AGD7" s="36" t="str">
        <f t="shared" si="174"/>
        <v/>
      </c>
      <c r="AGE7" s="32" t="str">
        <f t="shared" si="175"/>
        <v/>
      </c>
      <c r="AGH7" s="36" t="str">
        <f t="shared" si="176"/>
        <v/>
      </c>
      <c r="AGI7" s="32" t="str">
        <f t="shared" si="177"/>
        <v/>
      </c>
      <c r="AGL7" s="36" t="str">
        <f t="shared" si="178"/>
        <v/>
      </c>
      <c r="AGM7" s="32" t="str">
        <f t="shared" si="179"/>
        <v/>
      </c>
      <c r="AGP7" s="36" t="str">
        <f t="shared" si="180"/>
        <v/>
      </c>
      <c r="AGQ7" s="32" t="str">
        <f t="shared" si="181"/>
        <v/>
      </c>
      <c r="AGT7" s="36" t="str">
        <f t="shared" si="182"/>
        <v/>
      </c>
      <c r="AGU7" s="32" t="str">
        <f t="shared" si="183"/>
        <v/>
      </c>
      <c r="AGX7" s="36" t="str">
        <f t="shared" si="184"/>
        <v/>
      </c>
      <c r="AGY7" s="32" t="str">
        <f t="shared" si="185"/>
        <v/>
      </c>
      <c r="AHB7" s="36" t="str">
        <f t="shared" si="186"/>
        <v/>
      </c>
      <c r="AHC7" s="32" t="str">
        <f t="shared" si="187"/>
        <v/>
      </c>
      <c r="AHF7" s="36" t="str">
        <f t="shared" si="188"/>
        <v/>
      </c>
      <c r="AHG7" s="32" t="str">
        <f t="shared" si="189"/>
        <v/>
      </c>
      <c r="AHJ7" s="36" t="str">
        <f t="shared" si="190"/>
        <v/>
      </c>
      <c r="AHK7" s="32" t="str">
        <f t="shared" si="191"/>
        <v/>
      </c>
      <c r="AHL7" s="37"/>
      <c r="AHM7" s="32" t="str">
        <f t="shared" si="192"/>
        <v/>
      </c>
      <c r="AHN7" s="32" t="str">
        <f t="shared" si="193"/>
        <v/>
      </c>
      <c r="AHO7" s="32" t="str">
        <f t="shared" si="194"/>
        <v/>
      </c>
      <c r="AHP7" s="32" t="str">
        <f t="shared" si="195"/>
        <v/>
      </c>
      <c r="AHQ7" s="32" t="str">
        <f t="shared" si="196"/>
        <v/>
      </c>
      <c r="AHR7" s="32" t="str">
        <f t="shared" si="197"/>
        <v/>
      </c>
      <c r="AHS7" s="32" t="str">
        <f t="shared" si="198"/>
        <v/>
      </c>
      <c r="AHT7" s="32" t="str">
        <f t="shared" si="199"/>
        <v/>
      </c>
      <c r="AHU7" s="32" t="str">
        <f t="shared" si="200"/>
        <v/>
      </c>
    </row>
    <row r="8" spans="1:905" s="32" customFormat="1" x14ac:dyDescent="0.35">
      <c r="C8" s="32" t="str">
        <f t="shared" si="9"/>
        <v/>
      </c>
      <c r="E8" s="32" t="str">
        <f t="shared" si="10"/>
        <v/>
      </c>
      <c r="F8" s="32" t="str">
        <f t="shared" si="11"/>
        <v/>
      </c>
      <c r="G8" s="32" t="str">
        <f t="shared" si="12"/>
        <v/>
      </c>
      <c r="J8" s="32" t="str">
        <f t="shared" si="13"/>
        <v/>
      </c>
      <c r="K8" s="32" t="str">
        <f t="shared" si="14"/>
        <v/>
      </c>
      <c r="L8" s="32" t="str">
        <f t="shared" si="15"/>
        <v/>
      </c>
      <c r="N8" s="32" t="str">
        <f t="shared" si="16"/>
        <v/>
      </c>
      <c r="O8" s="32" t="str">
        <f t="shared" si="17"/>
        <v/>
      </c>
      <c r="Q8" s="32" t="str">
        <f t="shared" si="18"/>
        <v/>
      </c>
      <c r="R8" s="32" t="str">
        <f t="shared" si="19"/>
        <v/>
      </c>
      <c r="U8" s="32" t="str">
        <f t="shared" si="20"/>
        <v/>
      </c>
      <c r="V8" s="32" t="str">
        <f t="shared" si="21"/>
        <v/>
      </c>
      <c r="Y8" s="32" t="str">
        <f>IF(ISBLANK(X8),"",VLOOKUP(X8,resource_type!A:C,3,FALSE))</f>
        <v/>
      </c>
      <c r="Z8" s="32" t="str">
        <f>IF(ISBLANK(X8),"",VLOOKUP(X8,resource_type!A:C,2,FALSE))</f>
        <v/>
      </c>
      <c r="AA8" s="32" t="str">
        <f t="shared" si="22"/>
        <v/>
      </c>
      <c r="AB8" s="32" t="str">
        <f t="shared" si="23"/>
        <v/>
      </c>
      <c r="AD8" s="32" t="str">
        <f>IF(ISBLANK(AC8),"",VLOOKUP(AC8,resource_type!A:C,3,FALSE))</f>
        <v/>
      </c>
      <c r="AF8" s="32" t="str">
        <f>IF(ISBLANK(AE8),"",VLOOKUP(AE8,resource_type!A:C,3,FALSE))</f>
        <v/>
      </c>
      <c r="AG8" s="33"/>
      <c r="AI8" s="32" t="str">
        <f t="shared" si="24"/>
        <v/>
      </c>
      <c r="AK8" s="32" t="str">
        <f t="shared" si="25"/>
        <v/>
      </c>
      <c r="AM8" s="32" t="str">
        <f t="shared" si="26"/>
        <v/>
      </c>
      <c r="AO8" s="32" t="str">
        <f t="shared" si="27"/>
        <v/>
      </c>
      <c r="AP8" s="52"/>
      <c r="AQ8" s="34"/>
      <c r="AR8" s="36" t="str">
        <f t="shared" si="28"/>
        <v/>
      </c>
      <c r="AS8" s="36" t="str">
        <f t="shared" si="29"/>
        <v/>
      </c>
      <c r="AT8" s="34"/>
      <c r="AV8" s="32" t="str">
        <f t="shared" si="30"/>
        <v/>
      </c>
      <c r="AW8" s="32" t="str">
        <f t="shared" si="31"/>
        <v/>
      </c>
      <c r="AX8" s="32" t="str">
        <f t="shared" si="32"/>
        <v/>
      </c>
      <c r="AZ8" s="32" t="str">
        <f>IF(ISBLANK(AY8),"",IF(ISBLANK(VLOOKUP(AY8,role!A:E,2,FALSE)),"",VLOOKUP(AY8,role!A:E,2,FALSE)))</f>
        <v/>
      </c>
      <c r="BA8" s="32" t="str">
        <f>IF(ISBLANK(AY8),"",IF(ISBLANK(VLOOKUP(AY8,role!A:E,3,FALSE)),"",VLOOKUP(AY8,role!A:E,3,FALSE)))</f>
        <v/>
      </c>
      <c r="BB8" s="32" t="str">
        <f>IF(ISBLANK(AY8),"",IF(ISBLANK(VLOOKUP(AY8,role!A:E,4,FALSE)),"",VLOOKUP(AY8,role!A:E,4,FALSE)))</f>
        <v/>
      </c>
      <c r="BC8" s="32" t="str">
        <f>IF(ISBLANK(AY8),"",IF(ISBLANK(VLOOKUP(AY8,role!A:E,5,FALSE)),"",VLOOKUP(AY8,role!A:E,5,FALSE)))</f>
        <v/>
      </c>
      <c r="BE8" s="32" t="str">
        <f>IF(ISBLANK(BD8),"",IF(ISBLANK(VLOOKUP(BD8,role!A:E,2,FALSE)),"",VLOOKUP(BD8,role!A:E,2,FALSE)))</f>
        <v/>
      </c>
      <c r="BF8" s="32" t="str">
        <f>IF(ISBLANK(BD8),"",IF(ISBLANK(VLOOKUP(BD8,role!A:E,3,FALSE)),"",VLOOKUP(BD8,role!A:E,3,FALSE)))</f>
        <v/>
      </c>
      <c r="BG8" s="32" t="str">
        <f>IF(ISBLANK(BD8),"",IF(ISBLANK(VLOOKUP(BD8,role!A:E,4,FALSE)),"",VLOOKUP(BD8,role!A:E,4,FALSE)))</f>
        <v/>
      </c>
      <c r="BH8" s="32" t="str">
        <f>IF(ISBLANK(BD8),"",IF(ISBLANK(VLOOKUP(BD8,role!A:E,5,FALSE)),"",VLOOKUP(BD8,role!A:E,5,FALSE)))</f>
        <v/>
      </c>
      <c r="BX8" s="33"/>
      <c r="CA8" s="39"/>
      <c r="CC8" s="32" t="str">
        <f t="shared" si="33"/>
        <v/>
      </c>
      <c r="CD8" s="32" t="str">
        <f t="shared" si="34"/>
        <v/>
      </c>
      <c r="CE8" s="32" t="str">
        <f t="shared" si="35"/>
        <v/>
      </c>
      <c r="CG8" s="32" t="str">
        <f>IF(ISBLANK(CF8),"",IF(ISBLANK(VLOOKUP(CF8,role!A:E,2,FALSE)),"",VLOOKUP(CF8,role!A:E,2,FALSE)))</f>
        <v/>
      </c>
      <c r="CH8" s="32" t="str">
        <f>IF(ISBLANK(CF8),"",IF(ISBLANK(VLOOKUP(CF8,role!A:E,3,FALSE)),"",VLOOKUP(CF8,role!A:E,3,FALSE)))</f>
        <v/>
      </c>
      <c r="CI8" s="32" t="str">
        <f>IF(ISBLANK(CF8),"",IF(ISBLANK(VLOOKUP(CF8,role!A:E,4,FALSE)),"",VLOOKUP(CF8,role!A:E,4,FALSE)))</f>
        <v/>
      </c>
      <c r="CJ8" s="32" t="str">
        <f>IF(ISBLANK(CF8),"",IF(ISBLANK(VLOOKUP(CF8,role!A:E,5,FALSE)),"",VLOOKUP(CF8,role!A:E,5,FALSE)))</f>
        <v/>
      </c>
      <c r="CL8" s="32" t="str">
        <f>IF(ISBLANK(CK8),"",IF(ISBLANK(VLOOKUP(CK8,role!A:E,2,FALSE)),"",VLOOKUP(CK8,role!A:E,2,FALSE)))</f>
        <v/>
      </c>
      <c r="CM8" s="32" t="str">
        <f>IF(ISBLANK(CK8),"",IF(ISBLANK(VLOOKUP(CK8,role!A:E,3,FALSE)),"",VLOOKUP(CK8,role!A:E,3,FALSE)))</f>
        <v/>
      </c>
      <c r="CN8" s="32" t="str">
        <f>IF(ISBLANK(CK8),"",IF(ISBLANK(VLOOKUP(CK8,role!A:E,4,FALSE)),"",VLOOKUP(CK8,role!A:E,4,FALSE)))</f>
        <v/>
      </c>
      <c r="CO8" s="32" t="str">
        <f>IF(ISBLANK(CK8),"",IF(ISBLANK(VLOOKUP(CK8,role!A:E,5,FALSE)),"",VLOOKUP(CK8,role!A:E,5,FALSE)))</f>
        <v/>
      </c>
      <c r="DE8" s="33"/>
      <c r="DH8" s="39"/>
      <c r="DJ8" s="32" t="str">
        <f t="shared" si="36"/>
        <v/>
      </c>
      <c r="DK8" s="32" t="str">
        <f t="shared" si="37"/>
        <v/>
      </c>
      <c r="DL8" s="32" t="str">
        <f t="shared" si="38"/>
        <v/>
      </c>
      <c r="DN8" s="32" t="str">
        <f>IF(ISBLANK(DM8),"",IF(ISBLANK(VLOOKUP(DM8,role!A:E,2,FALSE)),"",VLOOKUP(DM8,role!A:E,2,FALSE)))</f>
        <v/>
      </c>
      <c r="DO8" s="32" t="str">
        <f>IF(ISBLANK(DM8),"",IF(ISBLANK(VLOOKUP(DM8,role!A:E,3,FALSE)),"",VLOOKUP(DM8,role!A:E,3,FALSE)))</f>
        <v/>
      </c>
      <c r="DP8" s="32" t="str">
        <f>IF(ISBLANK(DM8),"",IF(ISBLANK(VLOOKUP(DM8,role!A:E,4,FALSE)),"",VLOOKUP(DM8,role!A:E,4,FALSE)))</f>
        <v/>
      </c>
      <c r="DQ8" s="32" t="str">
        <f>IF(ISBLANK(DM8),"",IF(ISBLANK(VLOOKUP(DM8,role!A:E,5,FALSE)),"",VLOOKUP(DM8,role!A:E,5,FALSE)))</f>
        <v/>
      </c>
      <c r="EG8" s="33"/>
      <c r="EJ8" s="39"/>
      <c r="EL8" s="32" t="str">
        <f t="shared" si="39"/>
        <v/>
      </c>
      <c r="EM8" s="32" t="str">
        <f t="shared" si="40"/>
        <v/>
      </c>
      <c r="EN8" s="32" t="str">
        <f t="shared" si="41"/>
        <v/>
      </c>
      <c r="EP8" s="32" t="str">
        <f>IF(ISBLANK(EO8),"",IF(ISBLANK(VLOOKUP(EO8,role!A:E,2,FALSE)),"",VLOOKUP(EO8,role!A:E,2,FALSE)))</f>
        <v/>
      </c>
      <c r="EQ8" s="32" t="str">
        <f>IF(ISBLANK(EO8),"",IF(ISBLANK(VLOOKUP(EO8,role!A:E,3,FALSE)),"",VLOOKUP(EO8,role!A:E,3,FALSE)))</f>
        <v/>
      </c>
      <c r="ER8" s="32" t="str">
        <f>IF(ISBLANK(EO8),"",IF(ISBLANK(VLOOKUP(EO8,role!A:E,4,FALSE)),"",VLOOKUP(EO8,role!A:E,4,FALSE)))</f>
        <v/>
      </c>
      <c r="ES8" s="32" t="str">
        <f>IF(ISBLANK(EO8),"",IF(ISBLANK(VLOOKUP(EO8,role!A:E,5,FALSE)),"",VLOOKUP(EO8,role!A:E,5,FALSE)))</f>
        <v/>
      </c>
      <c r="FI8" s="33"/>
      <c r="FL8" s="39"/>
      <c r="FN8" s="32" t="str">
        <f t="shared" si="42"/>
        <v/>
      </c>
      <c r="FO8" s="32" t="str">
        <f t="shared" si="43"/>
        <v/>
      </c>
      <c r="FP8" s="32" t="str">
        <f t="shared" si="44"/>
        <v/>
      </c>
      <c r="FR8" s="32" t="str">
        <f>IF(ISBLANK(FQ8),"",VLOOKUP(FQ8,role!A:E,2,FALSE))</f>
        <v/>
      </c>
      <c r="FS8" s="32" t="str">
        <f>IF(ISBLANK(FQ8),"",IF(ISBLANK(VLOOKUP(FQ8,role!A:E,3,FALSE)),"",VLOOKUP(FQ8,role!A:E,3,FALSE)))</f>
        <v/>
      </c>
      <c r="FT8" s="32" t="str">
        <f>IF(ISBLANK(FQ8),"",IF(ISBLANK(VLOOKUP(FQ8,role!A:E,4,FALSE)),"",VLOOKUP(FQ8,role!A:E,4,FALSE)))</f>
        <v/>
      </c>
      <c r="FU8" s="32" t="str">
        <f>IF(ISBLANK(FQ8),"",IF(ISBLANK(VLOOKUP(FQ8,role!A:E,5,FALSE)),"",VLOOKUP(FQ8,role!A:E,5,FALSE)))</f>
        <v/>
      </c>
      <c r="GK8" s="33"/>
      <c r="GN8" s="33"/>
      <c r="GQ8" s="32" t="str">
        <f t="shared" si="45"/>
        <v/>
      </c>
      <c r="GR8" s="32" t="str">
        <f t="shared" si="46"/>
        <v/>
      </c>
      <c r="GS8" s="32" t="str">
        <f t="shared" si="47"/>
        <v/>
      </c>
      <c r="GU8" s="32" t="str">
        <f>IF(ISBLANK(GT8),"",IF(ISBLANK(VLOOKUP(GT8,role!A:E,2,FALSE)),"",VLOOKUP(GT8,role!A:E,2,FALSE)))</f>
        <v/>
      </c>
      <c r="GV8" s="32" t="str">
        <f>IF(ISBLANK(GT8),"",IF(ISBLANK(VLOOKUP(GT8,role!A:E,3,FALSE)),"",VLOOKUP(GT8,role!A:E,3,FALSE)))</f>
        <v/>
      </c>
      <c r="GW8" s="32" t="str">
        <f>IF(ISBLANK(GT8),"",IF(ISBLANK(VLOOKUP(GT8,role!A:E,4,FALSE)),"",VLOOKUP(GT8,role!A:E,4,FALSE)))</f>
        <v/>
      </c>
      <c r="GX8" s="32" t="str">
        <f>IF(ISBLANK(GT8),"",IF(ISBLANK(VLOOKUP(GT8,role!A:E,5,FALSE)),"",VLOOKUP(GT8,role!A:E,5,FALSE)))</f>
        <v/>
      </c>
      <c r="HN8" s="33"/>
      <c r="HQ8" s="39"/>
      <c r="HS8" s="32" t="str">
        <f t="shared" si="48"/>
        <v/>
      </c>
      <c r="HT8" s="32" t="str">
        <f t="shared" si="49"/>
        <v/>
      </c>
      <c r="HU8" s="32" t="str">
        <f t="shared" si="50"/>
        <v/>
      </c>
      <c r="HW8" s="32" t="str">
        <f>IF(ISBLANK(HV8),"",IF(ISBLANK(VLOOKUP(HV8,role!A:E,2,FALSE)),"",VLOOKUP(HV8,role!A:E,2,FALSE)))</f>
        <v/>
      </c>
      <c r="HX8" s="32" t="str">
        <f>IF(ISBLANK(HV8),"",IF(ISBLANK(VLOOKUP(HV8,role!A:E,3,FALSE)),"",VLOOKUP(HV8,role!A:E,3,FALSE)))</f>
        <v/>
      </c>
      <c r="HY8" s="32" t="str">
        <f>IF(ISBLANK(HV8),"",IF(ISBLANK(VLOOKUP(HV8,role!A:E,4,FALSE)),"",VLOOKUP(HV8,role!A:E,4,FALSE)))</f>
        <v/>
      </c>
      <c r="HZ8" s="32" t="str">
        <f>IF(ISBLANK(HV8),"",IF(ISBLANK(VLOOKUP(HV8,role!A:E,5,FALSE)),"",VLOOKUP(HV8,role!A:E,5,FALSE)))</f>
        <v/>
      </c>
      <c r="IP8" s="33"/>
      <c r="IS8" s="39"/>
      <c r="IU8" s="32" t="str">
        <f t="shared" si="51"/>
        <v/>
      </c>
      <c r="IV8" s="32" t="str">
        <f t="shared" si="52"/>
        <v/>
      </c>
      <c r="IW8" s="32" t="str">
        <f t="shared" si="53"/>
        <v/>
      </c>
      <c r="IY8" s="32" t="str">
        <f>IF(ISBLANK(IX8),"",IF(ISBLANK(VLOOKUP(IX8,role!A:E,2,FALSE)),"",VLOOKUP(IX8,role!A:E,2,FALSE)))</f>
        <v/>
      </c>
      <c r="IZ8" s="32" t="str">
        <f>IF(ISBLANK(IX8),"",IF(ISBLANK(VLOOKUP(IX8,role!A:E,3,FALSE)),"",VLOOKUP(IX8,role!A:E,3,FALSE)))</f>
        <v/>
      </c>
      <c r="JA8" s="32" t="str">
        <f>IF(ISBLANK(IX8),"",IF(ISBLANK(VLOOKUP(IX8,role!A:E,4,FALSE)),"",VLOOKUP(IX8,role!A:E,4,FALSE)))</f>
        <v/>
      </c>
      <c r="JB8" s="32" t="str">
        <f>IF(ISBLANK(IX8),"",IF(ISBLANK(VLOOKUP(IX8,role!A:E,5,FALSE)),"",VLOOKUP(IX8,role!A:E,5,FALSE)))</f>
        <v/>
      </c>
      <c r="JR8" s="33"/>
      <c r="JU8" s="39"/>
      <c r="JW8" s="32" t="str">
        <f t="shared" si="54"/>
        <v/>
      </c>
      <c r="JX8" s="32" t="str">
        <f t="shared" si="55"/>
        <v/>
      </c>
      <c r="JY8" s="32" t="str">
        <f t="shared" si="56"/>
        <v/>
      </c>
      <c r="KA8" s="32" t="str">
        <f>IF(ISBLANK(JZ8),"",IF(ISBLANK(VLOOKUP(JZ8,role!A:E,2,FALSE)),"",VLOOKUP(JZ8,role!A:E,2,FALSE)))</f>
        <v/>
      </c>
      <c r="KB8" s="32" t="str">
        <f>IF(ISBLANK(JZ8),"",IF(ISBLANK(VLOOKUP(JZ8,role!A:E,3,FALSE)),"",VLOOKUP(JZ8,role!A:E,3,FALSE)))</f>
        <v/>
      </c>
      <c r="KC8" s="32" t="str">
        <f>IF(ISBLANK(JZ8),"",IF(ISBLANK(VLOOKUP(JZ8,role!A:E,4,FALSE)),"",VLOOKUP(JZ8,role!A:E,4,FALSE)))</f>
        <v/>
      </c>
      <c r="KD8" s="32" t="str">
        <f>IF(ISBLANK(JZ8),"",IF(ISBLANK(VLOOKUP(JZ8,role!A:E,5,FALSE)),"",VLOOKUP(JZ8,role!A:E,5,FALSE)))</f>
        <v/>
      </c>
      <c r="KT8" s="33"/>
      <c r="KW8" s="39"/>
      <c r="KY8" s="32" t="str">
        <f t="shared" si="57"/>
        <v/>
      </c>
      <c r="KZ8" s="32" t="str">
        <f t="shared" si="58"/>
        <v/>
      </c>
      <c r="LA8" s="32" t="str">
        <f t="shared" si="59"/>
        <v/>
      </c>
      <c r="LC8" s="32" t="str">
        <f>IF(ISBLANK(LB8),"",IF(ISBLANK(VLOOKUP(LB8,role!A:E,2,FALSE)),"",VLOOKUP(LB8,role!A:E,2,FALSE)))</f>
        <v/>
      </c>
      <c r="LD8" s="32" t="str">
        <f>IF(ISBLANK(LB8),"",IF(ISBLANK(VLOOKUP(LB8,role!A:E,3,FALSE)),"",VLOOKUP(LB8,role!A:E,3,FALSE)))</f>
        <v/>
      </c>
      <c r="LE8" s="32" t="str">
        <f>IF(ISBLANK(LB8),"",IF(ISBLANK(VLOOKUP(LB8,role!A:E,4,FALSE)),"",VLOOKUP(LB8,role!A:E,4,FALSE)))</f>
        <v/>
      </c>
      <c r="LF8" s="32" t="str">
        <f>IF(ISBLANK(LB8),"",IF(ISBLANK(VLOOKUP(LB8,role!A:E,5,FALSE)),"",VLOOKUP(LB8,role!A:E,5,FALSE)))</f>
        <v/>
      </c>
      <c r="LV8" s="33"/>
      <c r="LY8" s="33"/>
      <c r="MB8" s="32" t="str">
        <f t="shared" si="60"/>
        <v/>
      </c>
      <c r="MC8" s="32" t="str">
        <f t="shared" si="61"/>
        <v/>
      </c>
      <c r="MD8" s="32" t="str">
        <f t="shared" si="62"/>
        <v/>
      </c>
      <c r="MF8" s="32" t="str">
        <f>IF(ISBLANK(ME8),"",IF(ISBLANK(VLOOKUP(ME8,role!A:E,2,FALSE)),"",VLOOKUP(ME8,role!A:E,2,FALSE)))</f>
        <v/>
      </c>
      <c r="MG8" s="32" t="str">
        <f>IF(ISBLANK(ME8),"",IF(ISBLANK(VLOOKUP(ME8,role!A:E,3,FALSE)),"",VLOOKUP(ME8,role!A:E,3,FALSE)))</f>
        <v/>
      </c>
      <c r="MH8" s="32" t="str">
        <f>IF(ISBLANK(ME8),"",IF(ISBLANK(VLOOKUP(ME8,role!A:E,4,FALSE)),"",VLOOKUP(ME8,role!A:E,4,FALSE)))</f>
        <v/>
      </c>
      <c r="MI8" s="32" t="str">
        <f>IF(ISBLANK(ME8),"",IF(ISBLANK(VLOOKUP(ME8,role!A:E,5,FALSE)),"",VLOOKUP(ME8,role!A:E,5,FALSE)))</f>
        <v/>
      </c>
      <c r="MY8" s="33"/>
      <c r="NB8" s="39"/>
      <c r="ND8" s="32" t="str">
        <f t="shared" si="63"/>
        <v/>
      </c>
      <c r="NE8" s="32" t="str">
        <f t="shared" si="64"/>
        <v/>
      </c>
      <c r="NF8" s="32" t="str">
        <f t="shared" si="65"/>
        <v/>
      </c>
      <c r="NH8" s="32" t="str">
        <f>IF(ISBLANK(NG8),"",IF(ISBLANK(VLOOKUP(NG8,role!A:E,2,FALSE)),"",VLOOKUP(NG8,role!A:E,2,FALSE)))</f>
        <v/>
      </c>
      <c r="NI8" s="32" t="str">
        <f>IF(ISBLANK(NG8),"",IF(ISBLANK(VLOOKUP(NG8,role!A:E,3,FALSE)),"",VLOOKUP(NG8,role!A:E,3,FALSE)))</f>
        <v/>
      </c>
      <c r="NJ8" s="32" t="str">
        <f>IF(ISBLANK(NG8),"",IF(ISBLANK(VLOOKUP(NG8,role!A:E,4,FALSE)),"",VLOOKUP(NG8,role!A:E,4,FALSE)))</f>
        <v/>
      </c>
      <c r="NK8" s="32" t="str">
        <f>IF(ISBLANK(NG8),"",IF(ISBLANK(VLOOKUP(NG8,role!A:E,5,FALSE)),"",VLOOKUP(NG8,role!A:E,5,FALSE)))</f>
        <v/>
      </c>
      <c r="OA8" s="33"/>
      <c r="OD8" s="39"/>
      <c r="OF8" s="32" t="str">
        <f t="shared" si="66"/>
        <v/>
      </c>
      <c r="OG8" s="32" t="str">
        <f t="shared" si="67"/>
        <v/>
      </c>
      <c r="OH8" s="32" t="str">
        <f t="shared" si="68"/>
        <v/>
      </c>
      <c r="OJ8" s="32" t="str">
        <f>IF(ISBLANK(OI8),"",IF(ISBLANK(VLOOKUP(OI8,role!A:E,2,FALSE)),"",VLOOKUP(OI8,role!A:E,2,FALSE)))</f>
        <v/>
      </c>
      <c r="OK8" s="32" t="str">
        <f>IF(ISBLANK(OI8),"",IF(ISBLANK(VLOOKUP(OI8,role!A:E,3,FALSE)),"",VLOOKUP(OI8,role!A:E,3,FALSE)))</f>
        <v/>
      </c>
      <c r="OL8" s="32" t="str">
        <f>IF(ISBLANK(OI8),"",IF(ISBLANK(VLOOKUP(OI8,role!A:E,4,FALSE)),"",VLOOKUP(OI8,role!A:E,4,FALSE)))</f>
        <v/>
      </c>
      <c r="OM8" s="32" t="str">
        <f>IF(ISBLANK(OI8),"",IF(ISBLANK(VLOOKUP(OI8,role!A:E,5,FALSE)),"",VLOOKUP(OI8,role!A:E,5,FALSE)))</f>
        <v/>
      </c>
      <c r="PC8" s="33"/>
      <c r="PF8" s="39"/>
      <c r="PH8" s="32" t="str">
        <f t="shared" si="69"/>
        <v/>
      </c>
      <c r="PI8" s="32" t="str">
        <f t="shared" si="70"/>
        <v/>
      </c>
      <c r="PJ8" s="32" t="str">
        <f t="shared" si="71"/>
        <v/>
      </c>
      <c r="PL8" s="32" t="str">
        <f>IF(ISBLANK(PK8),"",IF(ISBLANK(VLOOKUP(PK8,role!A:E,2,FALSE)),"",VLOOKUP(PK8,role!A:E,2,FALSE)))</f>
        <v/>
      </c>
      <c r="PM8" s="32" t="str">
        <f>IF(ISBLANK(PK8),"",IF(ISBLANK(VLOOKUP(PK8,role!A:E,3,FALSE)),"",VLOOKUP(PK8,role!A:E,3,FALSE)))</f>
        <v/>
      </c>
      <c r="PN8" s="32" t="str">
        <f>IF(ISBLANK(PK8),"",IF(ISBLANK(VLOOKUP(PK8,role!A:E,4,FALSE)),"",VLOOKUP(PK8,role!A:E,4,FALSE)))</f>
        <v/>
      </c>
      <c r="PO8" s="32" t="str">
        <f>IF(ISBLANK(PK8),"",IF(ISBLANK(VLOOKUP(PK8,role!A:E,5,FALSE)),"",VLOOKUP(PK8,role!A:E,5,FALSE)))</f>
        <v/>
      </c>
      <c r="QE8" s="33"/>
      <c r="QH8" s="39"/>
      <c r="QJ8" s="32" t="str">
        <f t="shared" si="72"/>
        <v/>
      </c>
      <c r="QK8" s="32" t="str">
        <f t="shared" si="73"/>
        <v/>
      </c>
      <c r="QL8" s="32" t="str">
        <f t="shared" si="74"/>
        <v/>
      </c>
      <c r="QN8" s="32" t="str">
        <f>IF(ISBLANK(QM8),"",IF(ISBLANK(VLOOKUP(QM8,role!A:E,2,FALSE)),"",VLOOKUP(QM8,role!A:E,2,FALSE)))</f>
        <v/>
      </c>
      <c r="QO8" s="32" t="str">
        <f>IF(ISBLANK(QM8),"",IF(ISBLANK(VLOOKUP(QM8,role!A:E,3,FALSE)),"",VLOOKUP(QM8,role!A:E,3,FALSE)))</f>
        <v/>
      </c>
      <c r="QP8" s="32" t="str">
        <f>IF(ISBLANK(QM8),"",IF(ISBLANK(VLOOKUP(QM8,role!A:E,4,FALSE)),"",VLOOKUP(QM8,role!A:E,4,FALSE)))</f>
        <v/>
      </c>
      <c r="QQ8" s="32" t="str">
        <f>IF(ISBLANK(QM8),"",IF(ISBLANK(VLOOKUP(QM8,role!A:E,5,FALSE)),"",VLOOKUP(QM8,role!A:E,5,FALSE)))</f>
        <v/>
      </c>
      <c r="RG8" s="33"/>
      <c r="RJ8" s="39"/>
      <c r="RL8" s="32" t="str">
        <f t="shared" si="75"/>
        <v/>
      </c>
      <c r="RM8" s="32" t="str">
        <f t="shared" si="76"/>
        <v/>
      </c>
      <c r="RN8" s="32" t="str">
        <f t="shared" si="77"/>
        <v/>
      </c>
      <c r="RP8" s="32" t="str">
        <f>IF(ISBLANK(RO8),"",IF(ISBLANK(VLOOKUP(RO8,role!A:E,2,FALSE)),"",VLOOKUP(RO8,role!A:E,2,FALSE)))</f>
        <v/>
      </c>
      <c r="RQ8" s="32" t="str">
        <f>IF(ISBLANK(RO8),"",IF(ISBLANK(VLOOKUP(RO8,role!A:E,3,FALSE)),"",VLOOKUP(RO8,role!A:E,3,FALSE)))</f>
        <v/>
      </c>
      <c r="RR8" s="32" t="str">
        <f>IF(ISBLANK(RO8),"",IF(ISBLANK(VLOOKUP(RO8,role!A:E,4,FALSE)),"",VLOOKUP(RO8,role!A:E,4,FALSE)))</f>
        <v/>
      </c>
      <c r="RS8" s="32" t="str">
        <f>IF(ISBLANK(RO8),"",IF(ISBLANK(VLOOKUP(RO8,role!A:E,5,FALSE)),"",VLOOKUP(RO8,role!A:E,5,FALSE)))</f>
        <v/>
      </c>
      <c r="SI8" s="33"/>
      <c r="SL8" s="39"/>
      <c r="SN8" s="32" t="str">
        <f t="shared" si="78"/>
        <v/>
      </c>
      <c r="SO8" s="32" t="str">
        <f t="shared" si="79"/>
        <v/>
      </c>
      <c r="SP8" s="32" t="str">
        <f t="shared" si="80"/>
        <v/>
      </c>
      <c r="SR8" s="32" t="str">
        <f>IF(ISBLANK(SQ8),"",IF(ISBLANK(VLOOKUP(SQ8,role!A:E,2,FALSE)),"",VLOOKUP(SQ8,role!A:E,2,FALSE)))</f>
        <v/>
      </c>
      <c r="SS8" s="32" t="str">
        <f>IF(ISBLANK(SQ8),"",IF(ISBLANK(VLOOKUP(SQ8,role!A:E,3,FALSE)),"",VLOOKUP(SQ8,role!A:E,3,FALSE)))</f>
        <v/>
      </c>
      <c r="ST8" s="32" t="str">
        <f>IF(ISBLANK(SQ8),"",IF(ISBLANK(VLOOKUP(SQ8,role!A:E,4,FALSE)),"",VLOOKUP(SQ8,role!A:E,4,FALSE)))</f>
        <v/>
      </c>
      <c r="SU8" s="32" t="str">
        <f>IF(ISBLANK(SQ8),"",IF(ISBLANK(VLOOKUP(SQ8,role!A:E,5,FALSE)),"",VLOOKUP(SQ8,role!A:E,5,FALSE)))</f>
        <v/>
      </c>
      <c r="TK8" s="33"/>
      <c r="TN8" s="39"/>
      <c r="TP8" s="32" t="str">
        <f t="shared" si="81"/>
        <v/>
      </c>
      <c r="TQ8" s="32" t="str">
        <f t="shared" si="82"/>
        <v/>
      </c>
      <c r="TR8" s="32" t="str">
        <f t="shared" si="83"/>
        <v/>
      </c>
      <c r="TT8" s="32" t="str">
        <f>IF(ISBLANK(TS8),"",IF(ISBLANK(VLOOKUP(TS8,role!A:E,2,FALSE)),"",VLOOKUP(TS8,role!A:E,2,FALSE)))</f>
        <v/>
      </c>
      <c r="TU8" s="32" t="str">
        <f>IF(ISBLANK(TS8),"",IF(ISBLANK(VLOOKUP(TS8,role!A:E,3,FALSE)),"",VLOOKUP(TS8,role!A:E,3,FALSE)))</f>
        <v/>
      </c>
      <c r="TV8" s="32" t="str">
        <f>IF(ISBLANK(TS8),"",IF(ISBLANK(VLOOKUP(TS8,role!A:E,4,FALSE)),"",VLOOKUP(TS8,role!A:E,4,FALSE)))</f>
        <v/>
      </c>
      <c r="TW8" s="32" t="str">
        <f>IF(ISBLANK(TS8),"",IF(ISBLANK(VLOOKUP(TS8,role!A:E,5,FALSE)),"",VLOOKUP(TS8,role!A:E,5,FALSE)))</f>
        <v/>
      </c>
      <c r="UM8" s="33"/>
      <c r="UP8" s="39"/>
      <c r="UR8" s="32" t="str">
        <f t="shared" si="84"/>
        <v/>
      </c>
      <c r="US8" s="32" t="str">
        <f t="shared" si="85"/>
        <v/>
      </c>
      <c r="UT8" s="32" t="str">
        <f t="shared" si="86"/>
        <v/>
      </c>
      <c r="UV8" s="32" t="str">
        <f>IF(ISBLANK(UU8),"",IF(ISBLANK(VLOOKUP(UU8,role!A:E,2,FALSE)),"",VLOOKUP(UU8,role!A:E,2,FALSE)))</f>
        <v/>
      </c>
      <c r="UW8" s="32" t="str">
        <f>IF(ISBLANK(UU8),"",IF(ISBLANK(VLOOKUP(UU8,role!A:E,3,FALSE)),"",VLOOKUP(UU8,role!A:E,3,FALSE)))</f>
        <v/>
      </c>
      <c r="UX8" s="32" t="str">
        <f>IF(ISBLANK(UU8),"",IF(ISBLANK(VLOOKUP(UU8,role!A:E,4,FALSE)),"",VLOOKUP(UU8,role!A:E,4,FALSE)))</f>
        <v/>
      </c>
      <c r="UY8" s="32" t="str">
        <f>IF(ISBLANK(UU8),"",IF(ISBLANK(VLOOKUP(UU8,role!A:E,5,FALSE)),"",VLOOKUP(UU8,role!A:E,5,FALSE)))</f>
        <v/>
      </c>
      <c r="VO8" s="33"/>
      <c r="VR8" s="39"/>
      <c r="VT8" s="32" t="str">
        <f t="shared" si="87"/>
        <v/>
      </c>
      <c r="VU8" s="32" t="str">
        <f t="shared" si="88"/>
        <v/>
      </c>
      <c r="VV8" s="32" t="str">
        <f t="shared" si="89"/>
        <v/>
      </c>
      <c r="VX8" s="32" t="str">
        <f>IF(ISBLANK(VW8),"",IF(ISBLANK(VLOOKUP(VW8,role!A:E,2,FALSE)),"",VLOOKUP(VW8,role!A:E,2,FALSE)))</f>
        <v/>
      </c>
      <c r="VY8" s="32" t="str">
        <f>IF(ISBLANK(VW8),"",IF(ISBLANK(VLOOKUP(VW8,role!A:E,3,FALSE)),"",VLOOKUP(VW8,role!A:E,3,FALSE)))</f>
        <v/>
      </c>
      <c r="VZ8" s="32" t="str">
        <f>IF(ISBLANK(VW8),"",IF(ISBLANK(VLOOKUP(VW8,role!A:E,4,FALSE)),"",VLOOKUP(VW8,role!A:E,4,FALSE)))</f>
        <v/>
      </c>
      <c r="WA8" s="32" t="str">
        <f>IF(ISBLANK(VW8),"",IF(ISBLANK(VLOOKUP(VW8,role!A:E,5,FALSE)),"",VLOOKUP(VW8,role!A:E,5,FALSE)))</f>
        <v/>
      </c>
      <c r="WQ8" s="33"/>
      <c r="WT8" s="33"/>
      <c r="WU8" s="34"/>
      <c r="WV8" s="36" t="str">
        <f t="shared" si="90"/>
        <v/>
      </c>
      <c r="WW8" s="36" t="str">
        <f t="shared" si="91"/>
        <v/>
      </c>
      <c r="WY8" s="32" t="str">
        <f>IF(ISBLANK(WX8),"",IF(ISBLANK(VLOOKUP(WX8,role!A:E,2,FALSE)),"",VLOOKUP(WX8,role!A:E,2,FALSE)))</f>
        <v/>
      </c>
      <c r="WZ8" s="32" t="str">
        <f>IF(ISBLANK(WX8),"",IF(ISBLANK(VLOOKUP(WX8,role!A:E,3,FALSE)),"",VLOOKUP(WX8,role!A:E,3,FALSE)))</f>
        <v/>
      </c>
      <c r="XA8" s="32" t="str">
        <f>IF(ISBLANK(WX8),"",IF(ISBLANK(VLOOKUP(WX8,role!A:E,4,FALSE)),"",VLOOKUP(WX8,role!A:E,4,FALSE)))</f>
        <v/>
      </c>
      <c r="XB8" s="32" t="str">
        <f>IF(ISBLANK(WX8),"",IF(ISBLANK(VLOOKUP(WX8,role!A:E,5,FALSE)),"",VLOOKUP(WX8,role!A:E,5,FALSE)))</f>
        <v/>
      </c>
      <c r="XC8" s="32" t="str">
        <f>IF(ISBLANK(WX8),"",VLOOKUP(WX8,role!A:F,6,FALSE))</f>
        <v/>
      </c>
      <c r="XD8" s="36"/>
      <c r="XE8" s="36" t="str">
        <f t="shared" si="92"/>
        <v/>
      </c>
      <c r="XF8" s="36" t="str">
        <f t="shared" si="93"/>
        <v/>
      </c>
      <c r="XH8" s="32" t="str">
        <f>IF(ISBLANK(XG8),"",IF(ISBLANK(VLOOKUP(XG8,role!A:E,2,FALSE)),"",VLOOKUP(XG8,role!A:E,2,FALSE)))</f>
        <v/>
      </c>
      <c r="XI8" s="32" t="str">
        <f>IF(ISBLANK(XG8),"",IF(ISBLANK(VLOOKUP(XG8,role!A:E,3,FALSE)),"",VLOOKUP(XG8,role!A:E,3,FALSE)))</f>
        <v/>
      </c>
      <c r="XJ8" s="32" t="str">
        <f>IF(ISBLANK(XG8),"",IF(ISBLANK(VLOOKUP(XG8,role!A:E,4,FALSE)),"",VLOOKUP(XG8,role!A:E,4,FALSE)))</f>
        <v/>
      </c>
      <c r="XK8" s="32" t="str">
        <f>IF(ISBLANK(XG8),"",IF(ISBLANK(VLOOKUP(XG8,role!A:E,5,FALSE)),"",VLOOKUP(XG8,role!A:E,5,FALSE)))</f>
        <v/>
      </c>
      <c r="XL8" s="32" t="str">
        <f>IF(ISBLANK(XG8),"",VLOOKUP(XG8,role!A:F,6,FALSE))</f>
        <v/>
      </c>
      <c r="XM8" s="36"/>
      <c r="XN8" s="36" t="str">
        <f t="shared" si="94"/>
        <v/>
      </c>
      <c r="XO8" s="36" t="str">
        <f t="shared" si="95"/>
        <v/>
      </c>
      <c r="XQ8" s="32" t="str">
        <f>IF(ISBLANK(XP8),"",IF(ISBLANK(VLOOKUP(XP8,role!A:E,2,FALSE)),"",VLOOKUP(XP8,role!A:E,2,FALSE)))</f>
        <v/>
      </c>
      <c r="XR8" s="32" t="str">
        <f>IF(ISBLANK(XP8),"",IF(ISBLANK(VLOOKUP(XP8,role!A:E,3,FALSE)),"",VLOOKUP(XP8,role!A:E,3,FALSE)))</f>
        <v/>
      </c>
      <c r="XS8" s="32" t="str">
        <f>IF(ISBLANK(XP8),"",IF(ISBLANK(VLOOKUP(XP8,role!A:E,4,FALSE)),"",VLOOKUP(XP8,role!A:E,4,FALSE)))</f>
        <v/>
      </c>
      <c r="XT8" s="32" t="str">
        <f>IF(ISBLANK(XP8),"",IF(ISBLANK(VLOOKUP(XP8,role!A:E,5,FALSE)),"",VLOOKUP(XP8,role!A:E,5,FALSE)))</f>
        <v/>
      </c>
      <c r="XU8" s="32" t="str">
        <f>IF(ISBLANK(XP8),"",VLOOKUP(XP8,role!A:F,6,FALSE))</f>
        <v/>
      </c>
      <c r="XV8" s="36"/>
      <c r="XW8" s="36" t="str">
        <f t="shared" si="96"/>
        <v/>
      </c>
      <c r="XX8" s="36" t="str">
        <f t="shared" si="97"/>
        <v/>
      </c>
      <c r="XZ8" s="32" t="str">
        <f>IF(ISBLANK(XY8),"",IF(ISBLANK(VLOOKUP(XY8,role!A:E,2,FALSE)),"",VLOOKUP(XY8,role!A:E,2,FALSE)))</f>
        <v/>
      </c>
      <c r="YA8" s="32" t="str">
        <f>IF(ISBLANK(XY8),"",IF(ISBLANK(VLOOKUP(XY8,role!A:E,3,FALSE)),"",VLOOKUP(XY8,role!A:E,3,FALSE)))</f>
        <v/>
      </c>
      <c r="YB8" s="32" t="str">
        <f>IF(ISBLANK(XY8),"",IF(ISBLANK(VLOOKUP(XY8,role!A:E,4,FALSE)),"",VLOOKUP(XY8,role!A:E,4,FALSE)))</f>
        <v/>
      </c>
      <c r="YC8" s="32" t="str">
        <f>IF(ISBLANK(XY8),"",IF(ISBLANK(VLOOKUP(XY8,role!A:E,5,FALSE)),"",VLOOKUP(XY8,role!A:E,5,FALSE)))</f>
        <v/>
      </c>
      <c r="YD8" s="32" t="str">
        <f>IF(ISBLANK(XY8),"",VLOOKUP(XY8,role!A:F,6,FALSE))</f>
        <v/>
      </c>
      <c r="YE8" s="36"/>
      <c r="YF8" s="36" t="str">
        <f t="shared" si="98"/>
        <v/>
      </c>
      <c r="YG8" s="36" t="str">
        <f t="shared" si="99"/>
        <v/>
      </c>
      <c r="YI8" s="32" t="str">
        <f>IF(ISBLANK(YH8),"",IF(ISBLANK(VLOOKUP(YH8,role!A:E,2,FALSE)),"",VLOOKUP(YH8,role!A:E,2,FALSE)))</f>
        <v/>
      </c>
      <c r="YJ8" s="32" t="str">
        <f>IF(ISBLANK(YH8),"",IF(ISBLANK(VLOOKUP(YH8,role!A:E,3,FALSE)),"",VLOOKUP(YH8,role!A:E,3,FALSE)))</f>
        <v/>
      </c>
      <c r="YK8" s="32" t="str">
        <f>IF(ISBLANK(YH8),"",IF(ISBLANK(VLOOKUP(YH8,role!A:E,4,FALSE)),"",VLOOKUP(YH8,role!A:E,4,FALSE)))</f>
        <v/>
      </c>
      <c r="YL8" s="32" t="str">
        <f>IF(ISBLANK(YH8),"",IF(ISBLANK(VLOOKUP(YH8,role!A:E,5,FALSE)),"",VLOOKUP(YH8,role!A:E,5,FALSE)))</f>
        <v/>
      </c>
      <c r="YM8" s="32" t="str">
        <f>IF(ISBLANK(YH8),"",VLOOKUP(YH8,role!A:F,6,FALSE))</f>
        <v/>
      </c>
      <c r="YN8" s="33"/>
      <c r="YO8" s="36"/>
      <c r="YP8" s="36" t="str">
        <f t="shared" si="100"/>
        <v/>
      </c>
      <c r="YQ8" s="36" t="str">
        <f t="shared" si="101"/>
        <v/>
      </c>
      <c r="YS8" s="32" t="str">
        <f>IF(ISBLANK(YR8),"",IF(ISBLANK(VLOOKUP(YR8,role!A:E,2,FALSE)),"",VLOOKUP(YR8,role!A:E,2,FALSE)))</f>
        <v/>
      </c>
      <c r="YT8" s="32" t="str">
        <f>IF(ISBLANK(YR8),"",IF(ISBLANK(VLOOKUP(YR8,role!A:E,3,FALSE)),"",VLOOKUP(YR8,role!A:E,3,FALSE)))</f>
        <v/>
      </c>
      <c r="YU8" s="32" t="str">
        <f>IF(ISBLANK(YR8),"",IF(ISBLANK(VLOOKUP(YR8,role!A:E,4,FALSE)),"",VLOOKUP(YR8,role!A:E,4,FALSE)))</f>
        <v/>
      </c>
      <c r="YV8" s="32" t="str">
        <f>IF(ISBLANK(YR8),"",IF(ISBLANK(VLOOKUP(YR8,role!A:E,5,FALSE)),"",VLOOKUP(YR8,role!A:E,5,FALSE)))</f>
        <v/>
      </c>
      <c r="YW8" s="32" t="str">
        <f>IF(ISBLANK(YR8),"",VLOOKUP(YR8,role!A:F,6,FALSE))</f>
        <v/>
      </c>
      <c r="YX8" s="36"/>
      <c r="YY8" s="36" t="str">
        <f t="shared" si="102"/>
        <v/>
      </c>
      <c r="YZ8" s="36" t="str">
        <f t="shared" si="103"/>
        <v/>
      </c>
      <c r="ZB8" s="32" t="str">
        <f>IF(ISBLANK(ZA8),"",IF(ISBLANK(VLOOKUP(ZA8,role!A:E,2,FALSE)),"",VLOOKUP(ZA8,role!A:E,2,FALSE)))</f>
        <v/>
      </c>
      <c r="ZC8" s="32" t="str">
        <f>IF(ISBLANK(ZA8),"",IF(ISBLANK(VLOOKUP(ZA8,role!A:E,3,FALSE)),"",VLOOKUP(ZA8,role!A:E,3,FALSE)))</f>
        <v/>
      </c>
      <c r="ZD8" s="32" t="str">
        <f>IF(ISBLANK(ZA8),"",IF(ISBLANK(VLOOKUP(ZA8,role!A:E,4,FALSE)),"",VLOOKUP(ZA8,role!A:E,4,FALSE)))</f>
        <v/>
      </c>
      <c r="ZE8" s="32" t="str">
        <f>IF(ISBLANK(ZA8),"",IF(ISBLANK(VLOOKUP(ZA8,role!A:E,5,FALSE)),"",VLOOKUP(ZA8,role!A:E,5,FALSE)))</f>
        <v/>
      </c>
      <c r="ZF8" s="32" t="str">
        <f>IF(ISBLANK(ZA8),"",VLOOKUP(ZA8,role!A:F,6,FALSE))</f>
        <v/>
      </c>
      <c r="ZG8" s="36"/>
      <c r="ZH8" s="36" t="str">
        <f t="shared" si="104"/>
        <v/>
      </c>
      <c r="ZI8" s="36" t="str">
        <f t="shared" si="105"/>
        <v/>
      </c>
      <c r="ZK8" s="32" t="str">
        <f>IF(ISBLANK(ZJ8),"",IF(ISBLANK(VLOOKUP(ZJ8,role!A:E,2,FALSE)),"",VLOOKUP(ZJ8,role!A:E,2,FALSE)))</f>
        <v/>
      </c>
      <c r="ZL8" s="32" t="str">
        <f>IF(ISBLANK(ZJ8),"",IF(ISBLANK(VLOOKUP(ZJ8,role!A:E,3,FALSE)),"",VLOOKUP(ZJ8,role!A:E,3,FALSE)))</f>
        <v/>
      </c>
      <c r="ZM8" s="32" t="str">
        <f>IF(ISBLANK(ZJ8),"",IF(ISBLANK(VLOOKUP(ZJ8,role!A:E,4,FALSE)),"",VLOOKUP(ZJ8,role!A:E,4,FALSE)))</f>
        <v/>
      </c>
      <c r="ZN8" s="32" t="str">
        <f>IF(ISBLANK(ZJ8),"",IF(ISBLANK(VLOOKUP(ZJ8,role!A:E,5,FALSE)),"",VLOOKUP(ZJ8,role!A:E,5,FALSE)))</f>
        <v/>
      </c>
      <c r="ZO8" s="32" t="str">
        <f>IF(ISBLANK(ZJ8),"",VLOOKUP(ZJ8,role!A:F,6,FALSE))</f>
        <v/>
      </c>
      <c r="ZP8" s="36"/>
      <c r="ZQ8" s="36" t="str">
        <f t="shared" si="106"/>
        <v/>
      </c>
      <c r="ZR8" s="36" t="str">
        <f t="shared" si="107"/>
        <v/>
      </c>
      <c r="ZT8" s="32" t="str">
        <f>IF(ISBLANK(ZS8),"",IF(ISBLANK(VLOOKUP(ZS8,role!A:E,2,FALSE)),"",VLOOKUP(ZS8,role!A:E,2,FALSE)))</f>
        <v/>
      </c>
      <c r="ZU8" s="32" t="str">
        <f>IF(ISBLANK(ZS8),"",IF(ISBLANK(VLOOKUP(ZS8,role!A:E,3,FALSE)),"",VLOOKUP(ZS8,role!A:E,3,FALSE)))</f>
        <v/>
      </c>
      <c r="ZV8" s="32" t="str">
        <f>IF(ISBLANK(ZS8),"",IF(ISBLANK(VLOOKUP(ZS8,role!A:E,4,FALSE)),"",VLOOKUP(ZS8,role!A:E,4,FALSE)))</f>
        <v/>
      </c>
      <c r="ZW8" s="32" t="str">
        <f>IF(ISBLANK(ZS8),"",IF(ISBLANK(VLOOKUP(ZS8,role!A:E,5,FALSE)),"",VLOOKUP(ZS8,role!A:E,5,FALSE)))</f>
        <v/>
      </c>
      <c r="ZX8" s="32" t="str">
        <f>IF(ISBLANK(ZS8),"",VLOOKUP(ZS8,role!A:F,6,FALSE))</f>
        <v/>
      </c>
      <c r="ZY8" s="36"/>
      <c r="ZZ8" s="36" t="str">
        <f t="shared" si="108"/>
        <v/>
      </c>
      <c r="AAA8" s="36" t="str">
        <f t="shared" si="109"/>
        <v/>
      </c>
      <c r="AAC8" s="32" t="str">
        <f>IF(ISBLANK(AAB8),"",IF(ISBLANK(VLOOKUP(AAB8,role!A:E,2,FALSE)),"",VLOOKUP(AAB8,role!A:E,2,FALSE)))</f>
        <v/>
      </c>
      <c r="AAD8" s="32" t="str">
        <f>IF(ISBLANK(AAB8),"",IF(ISBLANK(VLOOKUP(AAB8,role!A:E,3,FALSE)),"",VLOOKUP(AAB8,role!A:E,3,FALSE)))</f>
        <v/>
      </c>
      <c r="AAE8" s="32" t="str">
        <f>IF(ISBLANK(AAB8),"",IF(ISBLANK(VLOOKUP(AAB8,role!A:E,4,FALSE)),"",VLOOKUP(AAB8,role!A:E,4,FALSE)))</f>
        <v/>
      </c>
      <c r="AAF8" s="32" t="str">
        <f>IF(ISBLANK(AAB8),"",IF(ISBLANK(VLOOKUP(AAB8,role!A:E,5,FALSE)),"",VLOOKUP(AAB8,role!A:E,5,FALSE)))</f>
        <v/>
      </c>
      <c r="AAG8" s="32" t="str">
        <f>IF(ISBLANK(AAB8),"",VLOOKUP(AAB8,role!A:F,6,FALSE))</f>
        <v/>
      </c>
      <c r="AAH8" s="33"/>
      <c r="AAI8" s="34"/>
      <c r="AAK8" s="32" t="str">
        <f t="shared" si="110"/>
        <v/>
      </c>
      <c r="AAL8" s="39"/>
      <c r="AAM8" s="32" t="str">
        <f t="shared" si="111"/>
        <v/>
      </c>
      <c r="AAO8" s="32" t="str">
        <f t="shared" si="112"/>
        <v/>
      </c>
      <c r="AAQ8" s="32" t="str">
        <f t="shared" si="113"/>
        <v/>
      </c>
      <c r="AAS8" s="32" t="str">
        <f t="shared" si="114"/>
        <v/>
      </c>
      <c r="AAU8" s="32" t="str">
        <f t="shared" si="115"/>
        <v/>
      </c>
      <c r="AAW8" s="32" t="str">
        <f t="shared" si="116"/>
        <v/>
      </c>
      <c r="AAY8" s="32" t="str">
        <f t="shared" si="117"/>
        <v/>
      </c>
      <c r="ABA8" s="32" t="str">
        <f t="shared" si="118"/>
        <v/>
      </c>
      <c r="ABC8" s="32" t="str">
        <f t="shared" si="119"/>
        <v/>
      </c>
      <c r="ABE8" s="32" t="str">
        <f t="shared" si="120"/>
        <v/>
      </c>
      <c r="ABF8" s="33"/>
      <c r="ABH8" s="32" t="str">
        <f t="shared" si="121"/>
        <v/>
      </c>
      <c r="ABJ8" s="32" t="str">
        <f t="shared" si="122"/>
        <v/>
      </c>
      <c r="ABL8" s="32" t="str">
        <f t="shared" si="123"/>
        <v/>
      </c>
      <c r="ABN8" s="32" t="str">
        <f t="shared" si="124"/>
        <v/>
      </c>
      <c r="ABP8" s="32" t="str">
        <f t="shared" si="125"/>
        <v/>
      </c>
      <c r="ABQ8" s="33"/>
      <c r="ABS8" s="32" t="str">
        <f t="shared" si="126"/>
        <v/>
      </c>
      <c r="ABU8" s="32" t="str">
        <f t="shared" si="127"/>
        <v/>
      </c>
      <c r="ABW8" s="32" t="str">
        <f t="shared" si="128"/>
        <v/>
      </c>
      <c r="ABY8" s="32" t="str">
        <f t="shared" si="129"/>
        <v/>
      </c>
      <c r="ACA8" s="32" t="str">
        <f t="shared" si="130"/>
        <v/>
      </c>
      <c r="ACB8" s="33"/>
      <c r="ACD8" s="32" t="str">
        <f t="shared" si="131"/>
        <v/>
      </c>
      <c r="ACF8" s="32" t="str">
        <f t="shared" si="132"/>
        <v/>
      </c>
      <c r="ACH8" s="32" t="str">
        <f t="shared" si="133"/>
        <v/>
      </c>
      <c r="ACJ8" s="32" t="str">
        <f t="shared" si="134"/>
        <v/>
      </c>
      <c r="ACL8" s="32" t="str">
        <f t="shared" si="135"/>
        <v/>
      </c>
      <c r="ACM8" s="33"/>
      <c r="ACO8" s="32" t="str">
        <f t="shared" si="136"/>
        <v/>
      </c>
      <c r="ACQ8" s="32" t="str">
        <f t="shared" si="137"/>
        <v/>
      </c>
      <c r="ACS8" s="32" t="str">
        <f t="shared" si="138"/>
        <v/>
      </c>
      <c r="ACU8" s="32" t="str">
        <f t="shared" si="139"/>
        <v/>
      </c>
      <c r="ACW8" s="32" t="str">
        <f t="shared" si="140"/>
        <v/>
      </c>
      <c r="ACX8" s="33"/>
      <c r="ACZ8" s="32" t="str">
        <f t="shared" si="141"/>
        <v/>
      </c>
      <c r="ADA8" s="32" t="str">
        <f t="shared" si="142"/>
        <v/>
      </c>
      <c r="ADC8" s="32" t="str">
        <f t="shared" si="143"/>
        <v/>
      </c>
      <c r="ADD8" s="32" t="str">
        <f t="shared" si="144"/>
        <v/>
      </c>
      <c r="ADF8" s="32" t="str">
        <f t="shared" si="145"/>
        <v/>
      </c>
      <c r="ADG8" s="32" t="str">
        <f t="shared" si="146"/>
        <v/>
      </c>
      <c r="ADI8" s="32" t="str">
        <f t="shared" si="147"/>
        <v/>
      </c>
      <c r="ADJ8" s="32" t="str">
        <f t="shared" si="148"/>
        <v/>
      </c>
      <c r="ADL8" s="32" t="str">
        <f t="shared" si="149"/>
        <v/>
      </c>
      <c r="ADM8" s="32" t="str">
        <f t="shared" si="150"/>
        <v/>
      </c>
      <c r="ADN8" s="35"/>
      <c r="ADO8" s="34"/>
      <c r="ADP8" s="36" t="str">
        <f t="shared" si="151"/>
        <v/>
      </c>
      <c r="ADQ8" s="36" t="str">
        <f t="shared" si="152"/>
        <v/>
      </c>
      <c r="ADS8" s="36" t="str">
        <f t="shared" si="153"/>
        <v/>
      </c>
      <c r="ADT8" s="36" t="str">
        <f t="shared" si="154"/>
        <v/>
      </c>
      <c r="ADV8" s="36" t="str">
        <f t="shared" si="155"/>
        <v/>
      </c>
      <c r="ADW8" s="36" t="str">
        <f t="shared" si="156"/>
        <v/>
      </c>
      <c r="ADY8" s="36" t="str">
        <f t="shared" si="157"/>
        <v/>
      </c>
      <c r="ADZ8" s="36" t="str">
        <f t="shared" si="158"/>
        <v/>
      </c>
      <c r="AEB8" s="36" t="str">
        <f t="shared" si="159"/>
        <v/>
      </c>
      <c r="AEC8" s="36" t="str">
        <f t="shared" si="160"/>
        <v/>
      </c>
      <c r="AED8" s="33"/>
      <c r="AEF8" s="36" t="str">
        <f t="shared" si="161"/>
        <v/>
      </c>
      <c r="AEG8" s="36" t="str">
        <f t="shared" si="162"/>
        <v/>
      </c>
      <c r="AEI8" s="36" t="str">
        <f t="shared" si="163"/>
        <v/>
      </c>
      <c r="AEJ8" s="36" t="str">
        <f t="shared" si="164"/>
        <v/>
      </c>
      <c r="AEL8" s="36" t="str">
        <f t="shared" si="165"/>
        <v/>
      </c>
      <c r="AEM8" s="36" t="str">
        <f t="shared" si="166"/>
        <v/>
      </c>
      <c r="AEO8" s="36" t="str">
        <f t="shared" si="167"/>
        <v/>
      </c>
      <c r="AEP8" s="36" t="str">
        <f t="shared" si="168"/>
        <v/>
      </c>
      <c r="AER8" s="36" t="str">
        <f t="shared" si="169"/>
        <v/>
      </c>
      <c r="AES8" s="36" t="str">
        <f t="shared" si="170"/>
        <v/>
      </c>
      <c r="AET8" s="33"/>
      <c r="AEU8" s="57"/>
      <c r="AEV8" s="57"/>
      <c r="AEW8" s="57" t="str">
        <f>IF(ISBLANK(AEV8),"",VLOOKUP(AEV8,related_id_type!A:B,2,FALSE))</f>
        <v/>
      </c>
      <c r="AEX8" s="57"/>
      <c r="AEY8" s="57" t="str">
        <f>IF(ISBLANK(AEX8),"",IF(ISBLANK(VLOOKUP(AEX8,related_id_relation!A:B,2,FALSE)),"",VLOOKUP(AEX8,related_id_relation!A:B,2,FALSE)))</f>
        <v/>
      </c>
      <c r="AEZ8" s="57"/>
      <c r="AFA8" s="57"/>
      <c r="AFB8" s="57" t="str">
        <f>IF(ISBLANK(AFA8),"",VLOOKUP(AFA8,related_id_type!A:B,2,FALSE))</f>
        <v/>
      </c>
      <c r="AFC8" s="57"/>
      <c r="AFD8" s="57" t="str">
        <f>IF(ISBLANK(AFC8),"",IF(ISBLANK(VLOOKUP(AFC8,related_id_relation!A:B,2,FALSE)),"",VLOOKUP(AFC8,related_id_relation!A:B,2,FALSE)))</f>
        <v/>
      </c>
      <c r="AFE8" s="57"/>
      <c r="AFF8" s="57"/>
      <c r="AFG8" s="57" t="str">
        <f>IF(ISBLANK(AFF8),"",VLOOKUP(AFF8,related_id_type!A:B,2,FALSE))</f>
        <v/>
      </c>
      <c r="AFH8" s="57"/>
      <c r="AFI8" s="57" t="str">
        <f>IF(ISBLANK(AFH8),"",IF(ISBLANK(VLOOKUP(AFH8,related_id_relation!A:B,2,FALSE)),"",VLOOKUP(AFH8,related_id_relation!A:B,2,FALSE)))</f>
        <v/>
      </c>
      <c r="AFJ8" s="57"/>
      <c r="AFK8" s="57"/>
      <c r="AFL8" s="57" t="str">
        <f>IF(ISBLANK(AFK8),"",VLOOKUP(AFK8,related_id_type!A:B,2,FALSE))</f>
        <v/>
      </c>
      <c r="AFM8" s="57"/>
      <c r="AFN8" s="57" t="str">
        <f>IF(ISBLANK(AFM8),"",IF(ISBLANK(VLOOKUP(AFM8,related_id_relation!A:B,2,FALSE)),"",VLOOKUP(AFM8,related_id_relation!A:B,2,FALSE)))</f>
        <v/>
      </c>
      <c r="AFO8" s="57"/>
      <c r="AFP8" s="57"/>
      <c r="AFQ8" s="57" t="str">
        <f>IF(ISBLANK(AFP8),"",VLOOKUP(AFP8,related_id_type!A:B,2,FALSE))</f>
        <v/>
      </c>
      <c r="AFR8" s="57"/>
      <c r="AFS8" s="57" t="str">
        <f>IF(ISBLANK(AFR8),"",IF(ISBLANK(VLOOKUP(AFR8,related_id_relation!A:B,2,FALSE)),"",VLOOKUP(AFR8,related_id_relation!A:B,2,FALSE)))</f>
        <v/>
      </c>
      <c r="AFT8" s="37"/>
      <c r="AFU8" s="39"/>
      <c r="AFW8" s="32" t="str">
        <f t="shared" si="171"/>
        <v/>
      </c>
      <c r="AFX8" s="34"/>
      <c r="AFY8" s="36"/>
      <c r="AFZ8" s="36" t="str">
        <f t="shared" si="172"/>
        <v/>
      </c>
      <c r="AGA8" s="32" t="str">
        <f t="shared" si="173"/>
        <v/>
      </c>
      <c r="AGD8" s="36" t="str">
        <f t="shared" si="174"/>
        <v/>
      </c>
      <c r="AGE8" s="32" t="str">
        <f t="shared" si="175"/>
        <v/>
      </c>
      <c r="AGH8" s="36" t="str">
        <f t="shared" si="176"/>
        <v/>
      </c>
      <c r="AGI8" s="32" t="str">
        <f t="shared" si="177"/>
        <v/>
      </c>
      <c r="AGL8" s="36" t="str">
        <f t="shared" si="178"/>
        <v/>
      </c>
      <c r="AGM8" s="32" t="str">
        <f t="shared" si="179"/>
        <v/>
      </c>
      <c r="AGP8" s="36" t="str">
        <f t="shared" si="180"/>
        <v/>
      </c>
      <c r="AGQ8" s="32" t="str">
        <f t="shared" si="181"/>
        <v/>
      </c>
      <c r="AGT8" s="36" t="str">
        <f t="shared" si="182"/>
        <v/>
      </c>
      <c r="AGU8" s="32" t="str">
        <f t="shared" si="183"/>
        <v/>
      </c>
      <c r="AGX8" s="36" t="str">
        <f t="shared" si="184"/>
        <v/>
      </c>
      <c r="AGY8" s="32" t="str">
        <f t="shared" si="185"/>
        <v/>
      </c>
      <c r="AHB8" s="36" t="str">
        <f t="shared" si="186"/>
        <v/>
      </c>
      <c r="AHC8" s="32" t="str">
        <f t="shared" si="187"/>
        <v/>
      </c>
      <c r="AHF8" s="36" t="str">
        <f t="shared" si="188"/>
        <v/>
      </c>
      <c r="AHG8" s="32" t="str">
        <f t="shared" si="189"/>
        <v/>
      </c>
      <c r="AHJ8" s="36" t="str">
        <f t="shared" si="190"/>
        <v/>
      </c>
      <c r="AHK8" s="32" t="str">
        <f t="shared" si="191"/>
        <v/>
      </c>
      <c r="AHL8" s="37"/>
      <c r="AHM8" s="32" t="str">
        <f t="shared" si="192"/>
        <v/>
      </c>
      <c r="AHN8" s="32" t="str">
        <f t="shared" si="193"/>
        <v/>
      </c>
      <c r="AHO8" s="32" t="str">
        <f t="shared" si="194"/>
        <v/>
      </c>
      <c r="AHP8" s="32" t="str">
        <f t="shared" si="195"/>
        <v/>
      </c>
      <c r="AHQ8" s="32" t="str">
        <f t="shared" si="196"/>
        <v/>
      </c>
      <c r="AHR8" s="32" t="str">
        <f t="shared" si="197"/>
        <v/>
      </c>
      <c r="AHS8" s="32" t="str">
        <f t="shared" si="198"/>
        <v/>
      </c>
      <c r="AHT8" s="32" t="str">
        <f t="shared" si="199"/>
        <v/>
      </c>
      <c r="AHU8" s="32" t="str">
        <f t="shared" si="200"/>
        <v/>
      </c>
    </row>
    <row r="9" spans="1:905" s="32" customFormat="1" x14ac:dyDescent="0.35">
      <c r="C9" s="32" t="str">
        <f t="shared" si="9"/>
        <v/>
      </c>
      <c r="E9" s="32" t="str">
        <f t="shared" si="10"/>
        <v/>
      </c>
      <c r="F9" s="32" t="str">
        <f t="shared" si="11"/>
        <v/>
      </c>
      <c r="G9" s="32" t="str">
        <f t="shared" si="12"/>
        <v/>
      </c>
      <c r="J9" s="32" t="str">
        <f t="shared" si="13"/>
        <v/>
      </c>
      <c r="K9" s="32" t="str">
        <f t="shared" si="14"/>
        <v/>
      </c>
      <c r="L9" s="32" t="str">
        <f t="shared" si="15"/>
        <v/>
      </c>
      <c r="N9" s="32" t="str">
        <f t="shared" si="16"/>
        <v/>
      </c>
      <c r="O9" s="32" t="str">
        <f t="shared" si="17"/>
        <v/>
      </c>
      <c r="Q9" s="32" t="str">
        <f t="shared" si="18"/>
        <v/>
      </c>
      <c r="R9" s="32" t="str">
        <f t="shared" si="19"/>
        <v/>
      </c>
      <c r="U9" s="32" t="str">
        <f t="shared" si="20"/>
        <v/>
      </c>
      <c r="V9" s="32" t="str">
        <f t="shared" si="21"/>
        <v/>
      </c>
      <c r="Y9" s="32" t="str">
        <f>IF(ISBLANK(X9),"",VLOOKUP(X9,resource_type!A:C,3,FALSE))</f>
        <v/>
      </c>
      <c r="Z9" s="32" t="str">
        <f>IF(ISBLANK(X9),"",VLOOKUP(X9,resource_type!A:C,2,FALSE))</f>
        <v/>
      </c>
      <c r="AA9" s="32" t="str">
        <f t="shared" si="22"/>
        <v/>
      </c>
      <c r="AB9" s="32" t="str">
        <f t="shared" si="23"/>
        <v/>
      </c>
      <c r="AD9" s="32" t="str">
        <f>IF(ISBLANK(AC9),"",VLOOKUP(AC9,resource_type!A:C,3,FALSE))</f>
        <v/>
      </c>
      <c r="AF9" s="32" t="str">
        <f>IF(ISBLANK(AE9),"",VLOOKUP(AE9,resource_type!A:C,3,FALSE))</f>
        <v/>
      </c>
      <c r="AG9" s="33"/>
      <c r="AI9" s="32" t="str">
        <f t="shared" si="24"/>
        <v/>
      </c>
      <c r="AK9" s="32" t="str">
        <f t="shared" si="25"/>
        <v/>
      </c>
      <c r="AM9" s="32" t="str">
        <f t="shared" si="26"/>
        <v/>
      </c>
      <c r="AO9" s="32" t="str">
        <f t="shared" si="27"/>
        <v/>
      </c>
      <c r="AP9" s="52"/>
      <c r="AQ9" s="34"/>
      <c r="AR9" s="36" t="str">
        <f t="shared" si="28"/>
        <v/>
      </c>
      <c r="AS9" s="36" t="str">
        <f t="shared" si="29"/>
        <v/>
      </c>
      <c r="AT9" s="34"/>
      <c r="AV9" s="32" t="str">
        <f t="shared" si="30"/>
        <v/>
      </c>
      <c r="AW9" s="32" t="str">
        <f t="shared" si="31"/>
        <v/>
      </c>
      <c r="AX9" s="32" t="str">
        <f t="shared" si="32"/>
        <v/>
      </c>
      <c r="AZ9" s="32" t="str">
        <f>IF(ISBLANK(AY9),"",IF(ISBLANK(VLOOKUP(AY9,role!A:E,2,FALSE)),"",VLOOKUP(AY9,role!A:E,2,FALSE)))</f>
        <v/>
      </c>
      <c r="BA9" s="32" t="str">
        <f>IF(ISBLANK(AY9),"",IF(ISBLANK(VLOOKUP(AY9,role!A:E,3,FALSE)),"",VLOOKUP(AY9,role!A:E,3,FALSE)))</f>
        <v/>
      </c>
      <c r="BB9" s="32" t="str">
        <f>IF(ISBLANK(AY9),"",IF(ISBLANK(VLOOKUP(AY9,role!A:E,4,FALSE)),"",VLOOKUP(AY9,role!A:E,4,FALSE)))</f>
        <v/>
      </c>
      <c r="BC9" s="32" t="str">
        <f>IF(ISBLANK(AY9),"",IF(ISBLANK(VLOOKUP(AY9,role!A:E,5,FALSE)),"",VLOOKUP(AY9,role!A:E,5,FALSE)))</f>
        <v/>
      </c>
      <c r="BE9" s="32" t="str">
        <f>IF(ISBLANK(BD9),"",IF(ISBLANK(VLOOKUP(BD9,role!A:E,2,FALSE)),"",VLOOKUP(BD9,role!A:E,2,FALSE)))</f>
        <v/>
      </c>
      <c r="BF9" s="32" t="str">
        <f>IF(ISBLANK(BD9),"",IF(ISBLANK(VLOOKUP(BD9,role!A:E,3,FALSE)),"",VLOOKUP(BD9,role!A:E,3,FALSE)))</f>
        <v/>
      </c>
      <c r="BG9" s="32" t="str">
        <f>IF(ISBLANK(BD9),"",IF(ISBLANK(VLOOKUP(BD9,role!A:E,4,FALSE)),"",VLOOKUP(BD9,role!A:E,4,FALSE)))</f>
        <v/>
      </c>
      <c r="BH9" s="32" t="str">
        <f>IF(ISBLANK(BD9),"",IF(ISBLANK(VLOOKUP(BD9,role!A:E,5,FALSE)),"",VLOOKUP(BD9,role!A:E,5,FALSE)))</f>
        <v/>
      </c>
      <c r="BX9" s="33"/>
      <c r="CA9" s="39"/>
      <c r="CC9" s="32" t="str">
        <f t="shared" si="33"/>
        <v/>
      </c>
      <c r="CD9" s="32" t="str">
        <f t="shared" si="34"/>
        <v/>
      </c>
      <c r="CE9" s="32" t="str">
        <f t="shared" si="35"/>
        <v/>
      </c>
      <c r="CG9" s="32" t="str">
        <f>IF(ISBLANK(CF9),"",IF(ISBLANK(VLOOKUP(CF9,role!A:E,2,FALSE)),"",VLOOKUP(CF9,role!A:E,2,FALSE)))</f>
        <v/>
      </c>
      <c r="CH9" s="32" t="str">
        <f>IF(ISBLANK(CF9),"",IF(ISBLANK(VLOOKUP(CF9,role!A:E,3,FALSE)),"",VLOOKUP(CF9,role!A:E,3,FALSE)))</f>
        <v/>
      </c>
      <c r="CI9" s="32" t="str">
        <f>IF(ISBLANK(CF9),"",IF(ISBLANK(VLOOKUP(CF9,role!A:E,4,FALSE)),"",VLOOKUP(CF9,role!A:E,4,FALSE)))</f>
        <v/>
      </c>
      <c r="CJ9" s="32" t="str">
        <f>IF(ISBLANK(CF9),"",IF(ISBLANK(VLOOKUP(CF9,role!A:E,5,FALSE)),"",VLOOKUP(CF9,role!A:E,5,FALSE)))</f>
        <v/>
      </c>
      <c r="CL9" s="32" t="str">
        <f>IF(ISBLANK(CK9),"",IF(ISBLANK(VLOOKUP(CK9,role!A:E,2,FALSE)),"",VLOOKUP(CK9,role!A:E,2,FALSE)))</f>
        <v/>
      </c>
      <c r="CM9" s="32" t="str">
        <f>IF(ISBLANK(CK9),"",IF(ISBLANK(VLOOKUP(CK9,role!A:E,3,FALSE)),"",VLOOKUP(CK9,role!A:E,3,FALSE)))</f>
        <v/>
      </c>
      <c r="CN9" s="32" t="str">
        <f>IF(ISBLANK(CK9),"",IF(ISBLANK(VLOOKUP(CK9,role!A:E,4,FALSE)),"",VLOOKUP(CK9,role!A:E,4,FALSE)))</f>
        <v/>
      </c>
      <c r="CO9" s="32" t="str">
        <f>IF(ISBLANK(CK9),"",IF(ISBLANK(VLOOKUP(CK9,role!A:E,5,FALSE)),"",VLOOKUP(CK9,role!A:E,5,FALSE)))</f>
        <v/>
      </c>
      <c r="DE9" s="33"/>
      <c r="DH9" s="39"/>
      <c r="DJ9" s="32" t="str">
        <f t="shared" si="36"/>
        <v/>
      </c>
      <c r="DK9" s="32" t="str">
        <f t="shared" si="37"/>
        <v/>
      </c>
      <c r="DL9" s="32" t="str">
        <f t="shared" si="38"/>
        <v/>
      </c>
      <c r="DN9" s="32" t="str">
        <f>IF(ISBLANK(DM9),"",IF(ISBLANK(VLOOKUP(DM9,role!A:E,2,FALSE)),"",VLOOKUP(DM9,role!A:E,2,FALSE)))</f>
        <v/>
      </c>
      <c r="DO9" s="32" t="str">
        <f>IF(ISBLANK(DM9),"",IF(ISBLANK(VLOOKUP(DM9,role!A:E,3,FALSE)),"",VLOOKUP(DM9,role!A:E,3,FALSE)))</f>
        <v/>
      </c>
      <c r="DP9" s="32" t="str">
        <f>IF(ISBLANK(DM9),"",IF(ISBLANK(VLOOKUP(DM9,role!A:E,4,FALSE)),"",VLOOKUP(DM9,role!A:E,4,FALSE)))</f>
        <v/>
      </c>
      <c r="DQ9" s="32" t="str">
        <f>IF(ISBLANK(DM9),"",IF(ISBLANK(VLOOKUP(DM9,role!A:E,5,FALSE)),"",VLOOKUP(DM9,role!A:E,5,FALSE)))</f>
        <v/>
      </c>
      <c r="EG9" s="33"/>
      <c r="EJ9" s="39"/>
      <c r="EL9" s="32" t="str">
        <f t="shared" si="39"/>
        <v/>
      </c>
      <c r="EM9" s="32" t="str">
        <f t="shared" si="40"/>
        <v/>
      </c>
      <c r="EN9" s="32" t="str">
        <f t="shared" si="41"/>
        <v/>
      </c>
      <c r="EP9" s="32" t="str">
        <f>IF(ISBLANK(EO9),"",IF(ISBLANK(VLOOKUP(EO9,role!A:E,2,FALSE)),"",VLOOKUP(EO9,role!A:E,2,FALSE)))</f>
        <v/>
      </c>
      <c r="EQ9" s="32" t="str">
        <f>IF(ISBLANK(EO9),"",IF(ISBLANK(VLOOKUP(EO9,role!A:E,3,FALSE)),"",VLOOKUP(EO9,role!A:E,3,FALSE)))</f>
        <v/>
      </c>
      <c r="ER9" s="32" t="str">
        <f>IF(ISBLANK(EO9),"",IF(ISBLANK(VLOOKUP(EO9,role!A:E,4,FALSE)),"",VLOOKUP(EO9,role!A:E,4,FALSE)))</f>
        <v/>
      </c>
      <c r="ES9" s="32" t="str">
        <f>IF(ISBLANK(EO9),"",IF(ISBLANK(VLOOKUP(EO9,role!A:E,5,FALSE)),"",VLOOKUP(EO9,role!A:E,5,FALSE)))</f>
        <v/>
      </c>
      <c r="FI9" s="33"/>
      <c r="FL9" s="39"/>
      <c r="FN9" s="32" t="str">
        <f t="shared" si="42"/>
        <v/>
      </c>
      <c r="FO9" s="32" t="str">
        <f t="shared" si="43"/>
        <v/>
      </c>
      <c r="FP9" s="32" t="str">
        <f t="shared" si="44"/>
        <v/>
      </c>
      <c r="FR9" s="32" t="str">
        <f>IF(ISBLANK(FQ9),"",VLOOKUP(FQ9,role!A:E,2,FALSE))</f>
        <v/>
      </c>
      <c r="FS9" s="32" t="str">
        <f>IF(ISBLANK(FQ9),"",IF(ISBLANK(VLOOKUP(FQ9,role!A:E,3,FALSE)),"",VLOOKUP(FQ9,role!A:E,3,FALSE)))</f>
        <v/>
      </c>
      <c r="FT9" s="32" t="str">
        <f>IF(ISBLANK(FQ9),"",IF(ISBLANK(VLOOKUP(FQ9,role!A:E,4,FALSE)),"",VLOOKUP(FQ9,role!A:E,4,FALSE)))</f>
        <v/>
      </c>
      <c r="FU9" s="32" t="str">
        <f>IF(ISBLANK(FQ9),"",IF(ISBLANK(VLOOKUP(FQ9,role!A:E,5,FALSE)),"",VLOOKUP(FQ9,role!A:E,5,FALSE)))</f>
        <v/>
      </c>
      <c r="GK9" s="33"/>
      <c r="GN9" s="33"/>
      <c r="GQ9" s="32" t="str">
        <f t="shared" si="45"/>
        <v/>
      </c>
      <c r="GR9" s="32" t="str">
        <f t="shared" si="46"/>
        <v/>
      </c>
      <c r="GS9" s="32" t="str">
        <f t="shared" si="47"/>
        <v/>
      </c>
      <c r="GU9" s="32" t="str">
        <f>IF(ISBLANK(GT9),"",IF(ISBLANK(VLOOKUP(GT9,role!A:E,2,FALSE)),"",VLOOKUP(GT9,role!A:E,2,FALSE)))</f>
        <v/>
      </c>
      <c r="GV9" s="32" t="str">
        <f>IF(ISBLANK(GT9),"",IF(ISBLANK(VLOOKUP(GT9,role!A:E,3,FALSE)),"",VLOOKUP(GT9,role!A:E,3,FALSE)))</f>
        <v/>
      </c>
      <c r="GW9" s="32" t="str">
        <f>IF(ISBLANK(GT9),"",IF(ISBLANK(VLOOKUP(GT9,role!A:E,4,FALSE)),"",VLOOKUP(GT9,role!A:E,4,FALSE)))</f>
        <v/>
      </c>
      <c r="GX9" s="32" t="str">
        <f>IF(ISBLANK(GT9),"",IF(ISBLANK(VLOOKUP(GT9,role!A:E,5,FALSE)),"",VLOOKUP(GT9,role!A:E,5,FALSE)))</f>
        <v/>
      </c>
      <c r="HN9" s="33"/>
      <c r="HQ9" s="39"/>
      <c r="HS9" s="32" t="str">
        <f t="shared" si="48"/>
        <v/>
      </c>
      <c r="HT9" s="32" t="str">
        <f t="shared" si="49"/>
        <v/>
      </c>
      <c r="HU9" s="32" t="str">
        <f t="shared" si="50"/>
        <v/>
      </c>
      <c r="HW9" s="32" t="str">
        <f>IF(ISBLANK(HV9),"",IF(ISBLANK(VLOOKUP(HV9,role!A:E,2,FALSE)),"",VLOOKUP(HV9,role!A:E,2,FALSE)))</f>
        <v/>
      </c>
      <c r="HX9" s="32" t="str">
        <f>IF(ISBLANK(HV9),"",IF(ISBLANK(VLOOKUP(HV9,role!A:E,3,FALSE)),"",VLOOKUP(HV9,role!A:E,3,FALSE)))</f>
        <v/>
      </c>
      <c r="HY9" s="32" t="str">
        <f>IF(ISBLANK(HV9),"",IF(ISBLANK(VLOOKUP(HV9,role!A:E,4,FALSE)),"",VLOOKUP(HV9,role!A:E,4,FALSE)))</f>
        <v/>
      </c>
      <c r="HZ9" s="32" t="str">
        <f>IF(ISBLANK(HV9),"",IF(ISBLANK(VLOOKUP(HV9,role!A:E,5,FALSE)),"",VLOOKUP(HV9,role!A:E,5,FALSE)))</f>
        <v/>
      </c>
      <c r="IP9" s="33"/>
      <c r="IS9" s="39"/>
      <c r="IU9" s="32" t="str">
        <f t="shared" si="51"/>
        <v/>
      </c>
      <c r="IV9" s="32" t="str">
        <f t="shared" si="52"/>
        <v/>
      </c>
      <c r="IW9" s="32" t="str">
        <f t="shared" si="53"/>
        <v/>
      </c>
      <c r="IY9" s="32" t="str">
        <f>IF(ISBLANK(IX9),"",IF(ISBLANK(VLOOKUP(IX9,role!A:E,2,FALSE)),"",VLOOKUP(IX9,role!A:E,2,FALSE)))</f>
        <v/>
      </c>
      <c r="IZ9" s="32" t="str">
        <f>IF(ISBLANK(IX9),"",IF(ISBLANK(VLOOKUP(IX9,role!A:E,3,FALSE)),"",VLOOKUP(IX9,role!A:E,3,FALSE)))</f>
        <v/>
      </c>
      <c r="JA9" s="32" t="str">
        <f>IF(ISBLANK(IX9),"",IF(ISBLANK(VLOOKUP(IX9,role!A:E,4,FALSE)),"",VLOOKUP(IX9,role!A:E,4,FALSE)))</f>
        <v/>
      </c>
      <c r="JB9" s="32" t="str">
        <f>IF(ISBLANK(IX9),"",IF(ISBLANK(VLOOKUP(IX9,role!A:E,5,FALSE)),"",VLOOKUP(IX9,role!A:E,5,FALSE)))</f>
        <v/>
      </c>
      <c r="JR9" s="33"/>
      <c r="JU9" s="39"/>
      <c r="JW9" s="32" t="str">
        <f t="shared" si="54"/>
        <v/>
      </c>
      <c r="JX9" s="32" t="str">
        <f t="shared" si="55"/>
        <v/>
      </c>
      <c r="JY9" s="32" t="str">
        <f t="shared" si="56"/>
        <v/>
      </c>
      <c r="KA9" s="32" t="str">
        <f>IF(ISBLANK(JZ9),"",IF(ISBLANK(VLOOKUP(JZ9,role!A:E,2,FALSE)),"",VLOOKUP(JZ9,role!A:E,2,FALSE)))</f>
        <v/>
      </c>
      <c r="KB9" s="32" t="str">
        <f>IF(ISBLANK(JZ9),"",IF(ISBLANK(VLOOKUP(JZ9,role!A:E,3,FALSE)),"",VLOOKUP(JZ9,role!A:E,3,FALSE)))</f>
        <v/>
      </c>
      <c r="KC9" s="32" t="str">
        <f>IF(ISBLANK(JZ9),"",IF(ISBLANK(VLOOKUP(JZ9,role!A:E,4,FALSE)),"",VLOOKUP(JZ9,role!A:E,4,FALSE)))</f>
        <v/>
      </c>
      <c r="KD9" s="32" t="str">
        <f>IF(ISBLANK(JZ9),"",IF(ISBLANK(VLOOKUP(JZ9,role!A:E,5,FALSE)),"",VLOOKUP(JZ9,role!A:E,5,FALSE)))</f>
        <v/>
      </c>
      <c r="KT9" s="33"/>
      <c r="KW9" s="39"/>
      <c r="KY9" s="32" t="str">
        <f t="shared" si="57"/>
        <v/>
      </c>
      <c r="KZ9" s="32" t="str">
        <f t="shared" si="58"/>
        <v/>
      </c>
      <c r="LA9" s="32" t="str">
        <f t="shared" si="59"/>
        <v/>
      </c>
      <c r="LC9" s="32" t="str">
        <f>IF(ISBLANK(LB9),"",IF(ISBLANK(VLOOKUP(LB9,role!A:E,2,FALSE)),"",VLOOKUP(LB9,role!A:E,2,FALSE)))</f>
        <v/>
      </c>
      <c r="LD9" s="32" t="str">
        <f>IF(ISBLANK(LB9),"",IF(ISBLANK(VLOOKUP(LB9,role!A:E,3,FALSE)),"",VLOOKUP(LB9,role!A:E,3,FALSE)))</f>
        <v/>
      </c>
      <c r="LE9" s="32" t="str">
        <f>IF(ISBLANK(LB9),"",IF(ISBLANK(VLOOKUP(LB9,role!A:E,4,FALSE)),"",VLOOKUP(LB9,role!A:E,4,FALSE)))</f>
        <v/>
      </c>
      <c r="LF9" s="32" t="str">
        <f>IF(ISBLANK(LB9),"",IF(ISBLANK(VLOOKUP(LB9,role!A:E,5,FALSE)),"",VLOOKUP(LB9,role!A:E,5,FALSE)))</f>
        <v/>
      </c>
      <c r="LV9" s="33"/>
      <c r="LY9" s="33"/>
      <c r="MB9" s="32" t="str">
        <f t="shared" si="60"/>
        <v/>
      </c>
      <c r="MC9" s="32" t="str">
        <f t="shared" si="61"/>
        <v/>
      </c>
      <c r="MD9" s="32" t="str">
        <f t="shared" si="62"/>
        <v/>
      </c>
      <c r="MF9" s="32" t="str">
        <f>IF(ISBLANK(ME9),"",IF(ISBLANK(VLOOKUP(ME9,role!A:E,2,FALSE)),"",VLOOKUP(ME9,role!A:E,2,FALSE)))</f>
        <v/>
      </c>
      <c r="MG9" s="32" t="str">
        <f>IF(ISBLANK(ME9),"",IF(ISBLANK(VLOOKUP(ME9,role!A:E,3,FALSE)),"",VLOOKUP(ME9,role!A:E,3,FALSE)))</f>
        <v/>
      </c>
      <c r="MH9" s="32" t="str">
        <f>IF(ISBLANK(ME9),"",IF(ISBLANK(VLOOKUP(ME9,role!A:E,4,FALSE)),"",VLOOKUP(ME9,role!A:E,4,FALSE)))</f>
        <v/>
      </c>
      <c r="MI9" s="32" t="str">
        <f>IF(ISBLANK(ME9),"",IF(ISBLANK(VLOOKUP(ME9,role!A:E,5,FALSE)),"",VLOOKUP(ME9,role!A:E,5,FALSE)))</f>
        <v/>
      </c>
      <c r="MY9" s="33"/>
      <c r="NB9" s="39"/>
      <c r="ND9" s="32" t="str">
        <f t="shared" si="63"/>
        <v/>
      </c>
      <c r="NE9" s="32" t="str">
        <f t="shared" si="64"/>
        <v/>
      </c>
      <c r="NF9" s="32" t="str">
        <f t="shared" si="65"/>
        <v/>
      </c>
      <c r="NH9" s="32" t="str">
        <f>IF(ISBLANK(NG9),"",IF(ISBLANK(VLOOKUP(NG9,role!A:E,2,FALSE)),"",VLOOKUP(NG9,role!A:E,2,FALSE)))</f>
        <v/>
      </c>
      <c r="NI9" s="32" t="str">
        <f>IF(ISBLANK(NG9),"",IF(ISBLANK(VLOOKUP(NG9,role!A:E,3,FALSE)),"",VLOOKUP(NG9,role!A:E,3,FALSE)))</f>
        <v/>
      </c>
      <c r="NJ9" s="32" t="str">
        <f>IF(ISBLANK(NG9),"",IF(ISBLANK(VLOOKUP(NG9,role!A:E,4,FALSE)),"",VLOOKUP(NG9,role!A:E,4,FALSE)))</f>
        <v/>
      </c>
      <c r="NK9" s="32" t="str">
        <f>IF(ISBLANK(NG9),"",IF(ISBLANK(VLOOKUP(NG9,role!A:E,5,FALSE)),"",VLOOKUP(NG9,role!A:E,5,FALSE)))</f>
        <v/>
      </c>
      <c r="OA9" s="33"/>
      <c r="OD9" s="39"/>
      <c r="OF9" s="32" t="str">
        <f t="shared" si="66"/>
        <v/>
      </c>
      <c r="OG9" s="32" t="str">
        <f t="shared" si="67"/>
        <v/>
      </c>
      <c r="OH9" s="32" t="str">
        <f t="shared" si="68"/>
        <v/>
      </c>
      <c r="OJ9" s="32" t="str">
        <f>IF(ISBLANK(OI9),"",IF(ISBLANK(VLOOKUP(OI9,role!A:E,2,FALSE)),"",VLOOKUP(OI9,role!A:E,2,FALSE)))</f>
        <v/>
      </c>
      <c r="OK9" s="32" t="str">
        <f>IF(ISBLANK(OI9),"",IF(ISBLANK(VLOOKUP(OI9,role!A:E,3,FALSE)),"",VLOOKUP(OI9,role!A:E,3,FALSE)))</f>
        <v/>
      </c>
      <c r="OL9" s="32" t="str">
        <f>IF(ISBLANK(OI9),"",IF(ISBLANK(VLOOKUP(OI9,role!A:E,4,FALSE)),"",VLOOKUP(OI9,role!A:E,4,FALSE)))</f>
        <v/>
      </c>
      <c r="OM9" s="32" t="str">
        <f>IF(ISBLANK(OI9),"",IF(ISBLANK(VLOOKUP(OI9,role!A:E,5,FALSE)),"",VLOOKUP(OI9,role!A:E,5,FALSE)))</f>
        <v/>
      </c>
      <c r="PC9" s="33"/>
      <c r="PF9" s="39"/>
      <c r="PH9" s="32" t="str">
        <f t="shared" si="69"/>
        <v/>
      </c>
      <c r="PI9" s="32" t="str">
        <f t="shared" si="70"/>
        <v/>
      </c>
      <c r="PJ9" s="32" t="str">
        <f t="shared" si="71"/>
        <v/>
      </c>
      <c r="PL9" s="32" t="str">
        <f>IF(ISBLANK(PK9),"",IF(ISBLANK(VLOOKUP(PK9,role!A:E,2,FALSE)),"",VLOOKUP(PK9,role!A:E,2,FALSE)))</f>
        <v/>
      </c>
      <c r="PM9" s="32" t="str">
        <f>IF(ISBLANK(PK9),"",IF(ISBLANK(VLOOKUP(PK9,role!A:E,3,FALSE)),"",VLOOKUP(PK9,role!A:E,3,FALSE)))</f>
        <v/>
      </c>
      <c r="PN9" s="32" t="str">
        <f>IF(ISBLANK(PK9),"",IF(ISBLANK(VLOOKUP(PK9,role!A:E,4,FALSE)),"",VLOOKUP(PK9,role!A:E,4,FALSE)))</f>
        <v/>
      </c>
      <c r="PO9" s="32" t="str">
        <f>IF(ISBLANK(PK9),"",IF(ISBLANK(VLOOKUP(PK9,role!A:E,5,FALSE)),"",VLOOKUP(PK9,role!A:E,5,FALSE)))</f>
        <v/>
      </c>
      <c r="QE9" s="33"/>
      <c r="QH9" s="39"/>
      <c r="QJ9" s="32" t="str">
        <f t="shared" si="72"/>
        <v/>
      </c>
      <c r="QK9" s="32" t="str">
        <f t="shared" si="73"/>
        <v/>
      </c>
      <c r="QL9" s="32" t="str">
        <f t="shared" si="74"/>
        <v/>
      </c>
      <c r="QN9" s="32" t="str">
        <f>IF(ISBLANK(QM9),"",IF(ISBLANK(VLOOKUP(QM9,role!A:E,2,FALSE)),"",VLOOKUP(QM9,role!A:E,2,FALSE)))</f>
        <v/>
      </c>
      <c r="QO9" s="32" t="str">
        <f>IF(ISBLANK(QM9),"",IF(ISBLANK(VLOOKUP(QM9,role!A:E,3,FALSE)),"",VLOOKUP(QM9,role!A:E,3,FALSE)))</f>
        <v/>
      </c>
      <c r="QP9" s="32" t="str">
        <f>IF(ISBLANK(QM9),"",IF(ISBLANK(VLOOKUP(QM9,role!A:E,4,FALSE)),"",VLOOKUP(QM9,role!A:E,4,FALSE)))</f>
        <v/>
      </c>
      <c r="QQ9" s="32" t="str">
        <f>IF(ISBLANK(QM9),"",IF(ISBLANK(VLOOKUP(QM9,role!A:E,5,FALSE)),"",VLOOKUP(QM9,role!A:E,5,FALSE)))</f>
        <v/>
      </c>
      <c r="RG9" s="33"/>
      <c r="RJ9" s="39"/>
      <c r="RL9" s="32" t="str">
        <f t="shared" si="75"/>
        <v/>
      </c>
      <c r="RM9" s="32" t="str">
        <f t="shared" si="76"/>
        <v/>
      </c>
      <c r="RN9" s="32" t="str">
        <f t="shared" si="77"/>
        <v/>
      </c>
      <c r="RP9" s="32" t="str">
        <f>IF(ISBLANK(RO9),"",IF(ISBLANK(VLOOKUP(RO9,role!A:E,2,FALSE)),"",VLOOKUP(RO9,role!A:E,2,FALSE)))</f>
        <v/>
      </c>
      <c r="RQ9" s="32" t="str">
        <f>IF(ISBLANK(RO9),"",IF(ISBLANK(VLOOKUP(RO9,role!A:E,3,FALSE)),"",VLOOKUP(RO9,role!A:E,3,FALSE)))</f>
        <v/>
      </c>
      <c r="RR9" s="32" t="str">
        <f>IF(ISBLANK(RO9),"",IF(ISBLANK(VLOOKUP(RO9,role!A:E,4,FALSE)),"",VLOOKUP(RO9,role!A:E,4,FALSE)))</f>
        <v/>
      </c>
      <c r="RS9" s="32" t="str">
        <f>IF(ISBLANK(RO9),"",IF(ISBLANK(VLOOKUP(RO9,role!A:E,5,FALSE)),"",VLOOKUP(RO9,role!A:E,5,FALSE)))</f>
        <v/>
      </c>
      <c r="SI9" s="33"/>
      <c r="SL9" s="39"/>
      <c r="SN9" s="32" t="str">
        <f t="shared" si="78"/>
        <v/>
      </c>
      <c r="SO9" s="32" t="str">
        <f t="shared" si="79"/>
        <v/>
      </c>
      <c r="SP9" s="32" t="str">
        <f t="shared" si="80"/>
        <v/>
      </c>
      <c r="SR9" s="32" t="str">
        <f>IF(ISBLANK(SQ9),"",IF(ISBLANK(VLOOKUP(SQ9,role!A:E,2,FALSE)),"",VLOOKUP(SQ9,role!A:E,2,FALSE)))</f>
        <v/>
      </c>
      <c r="SS9" s="32" t="str">
        <f>IF(ISBLANK(SQ9),"",IF(ISBLANK(VLOOKUP(SQ9,role!A:E,3,FALSE)),"",VLOOKUP(SQ9,role!A:E,3,FALSE)))</f>
        <v/>
      </c>
      <c r="ST9" s="32" t="str">
        <f>IF(ISBLANK(SQ9),"",IF(ISBLANK(VLOOKUP(SQ9,role!A:E,4,FALSE)),"",VLOOKUP(SQ9,role!A:E,4,FALSE)))</f>
        <v/>
      </c>
      <c r="SU9" s="32" t="str">
        <f>IF(ISBLANK(SQ9),"",IF(ISBLANK(VLOOKUP(SQ9,role!A:E,5,FALSE)),"",VLOOKUP(SQ9,role!A:E,5,FALSE)))</f>
        <v/>
      </c>
      <c r="TK9" s="33"/>
      <c r="TN9" s="39"/>
      <c r="TP9" s="32" t="str">
        <f t="shared" si="81"/>
        <v/>
      </c>
      <c r="TQ9" s="32" t="str">
        <f t="shared" si="82"/>
        <v/>
      </c>
      <c r="TR9" s="32" t="str">
        <f t="shared" si="83"/>
        <v/>
      </c>
      <c r="TT9" s="32" t="str">
        <f>IF(ISBLANK(TS9),"",IF(ISBLANK(VLOOKUP(TS9,role!A:E,2,FALSE)),"",VLOOKUP(TS9,role!A:E,2,FALSE)))</f>
        <v/>
      </c>
      <c r="TU9" s="32" t="str">
        <f>IF(ISBLANK(TS9),"",IF(ISBLANK(VLOOKUP(TS9,role!A:E,3,FALSE)),"",VLOOKUP(TS9,role!A:E,3,FALSE)))</f>
        <v/>
      </c>
      <c r="TV9" s="32" t="str">
        <f>IF(ISBLANK(TS9),"",IF(ISBLANK(VLOOKUP(TS9,role!A:E,4,FALSE)),"",VLOOKUP(TS9,role!A:E,4,FALSE)))</f>
        <v/>
      </c>
      <c r="TW9" s="32" t="str">
        <f>IF(ISBLANK(TS9),"",IF(ISBLANK(VLOOKUP(TS9,role!A:E,5,FALSE)),"",VLOOKUP(TS9,role!A:E,5,FALSE)))</f>
        <v/>
      </c>
      <c r="UM9" s="33"/>
      <c r="UP9" s="39"/>
      <c r="UR9" s="32" t="str">
        <f t="shared" si="84"/>
        <v/>
      </c>
      <c r="US9" s="32" t="str">
        <f t="shared" si="85"/>
        <v/>
      </c>
      <c r="UT9" s="32" t="str">
        <f t="shared" si="86"/>
        <v/>
      </c>
      <c r="UV9" s="32" t="str">
        <f>IF(ISBLANK(UU9),"",IF(ISBLANK(VLOOKUP(UU9,role!A:E,2,FALSE)),"",VLOOKUP(UU9,role!A:E,2,FALSE)))</f>
        <v/>
      </c>
      <c r="UW9" s="32" t="str">
        <f>IF(ISBLANK(UU9),"",IF(ISBLANK(VLOOKUP(UU9,role!A:E,3,FALSE)),"",VLOOKUP(UU9,role!A:E,3,FALSE)))</f>
        <v/>
      </c>
      <c r="UX9" s="32" t="str">
        <f>IF(ISBLANK(UU9),"",IF(ISBLANK(VLOOKUP(UU9,role!A:E,4,FALSE)),"",VLOOKUP(UU9,role!A:E,4,FALSE)))</f>
        <v/>
      </c>
      <c r="UY9" s="32" t="str">
        <f>IF(ISBLANK(UU9),"",IF(ISBLANK(VLOOKUP(UU9,role!A:E,5,FALSE)),"",VLOOKUP(UU9,role!A:E,5,FALSE)))</f>
        <v/>
      </c>
      <c r="VO9" s="33"/>
      <c r="VR9" s="39"/>
      <c r="VT9" s="32" t="str">
        <f t="shared" si="87"/>
        <v/>
      </c>
      <c r="VU9" s="32" t="str">
        <f t="shared" si="88"/>
        <v/>
      </c>
      <c r="VV9" s="32" t="str">
        <f t="shared" si="89"/>
        <v/>
      </c>
      <c r="VX9" s="32" t="str">
        <f>IF(ISBLANK(VW9),"",IF(ISBLANK(VLOOKUP(VW9,role!A:E,2,FALSE)),"",VLOOKUP(VW9,role!A:E,2,FALSE)))</f>
        <v/>
      </c>
      <c r="VY9" s="32" t="str">
        <f>IF(ISBLANK(VW9),"",IF(ISBLANK(VLOOKUP(VW9,role!A:E,3,FALSE)),"",VLOOKUP(VW9,role!A:E,3,FALSE)))</f>
        <v/>
      </c>
      <c r="VZ9" s="32" t="str">
        <f>IF(ISBLANK(VW9),"",IF(ISBLANK(VLOOKUP(VW9,role!A:E,4,FALSE)),"",VLOOKUP(VW9,role!A:E,4,FALSE)))</f>
        <v/>
      </c>
      <c r="WA9" s="32" t="str">
        <f>IF(ISBLANK(VW9),"",IF(ISBLANK(VLOOKUP(VW9,role!A:E,5,FALSE)),"",VLOOKUP(VW9,role!A:E,5,FALSE)))</f>
        <v/>
      </c>
      <c r="WQ9" s="33"/>
      <c r="WT9" s="33"/>
      <c r="WU9" s="34"/>
      <c r="WV9" s="36" t="str">
        <f t="shared" si="90"/>
        <v/>
      </c>
      <c r="WW9" s="36" t="str">
        <f t="shared" si="91"/>
        <v/>
      </c>
      <c r="WY9" s="32" t="str">
        <f>IF(ISBLANK(WX9),"",IF(ISBLANK(VLOOKUP(WX9,role!A:E,2,FALSE)),"",VLOOKUP(WX9,role!A:E,2,FALSE)))</f>
        <v/>
      </c>
      <c r="WZ9" s="32" t="str">
        <f>IF(ISBLANK(WX9),"",IF(ISBLANK(VLOOKUP(WX9,role!A:E,3,FALSE)),"",VLOOKUP(WX9,role!A:E,3,FALSE)))</f>
        <v/>
      </c>
      <c r="XA9" s="32" t="str">
        <f>IF(ISBLANK(WX9),"",IF(ISBLANK(VLOOKUP(WX9,role!A:E,4,FALSE)),"",VLOOKUP(WX9,role!A:E,4,FALSE)))</f>
        <v/>
      </c>
      <c r="XB9" s="32" t="str">
        <f>IF(ISBLANK(WX9),"",IF(ISBLANK(VLOOKUP(WX9,role!A:E,5,FALSE)),"",VLOOKUP(WX9,role!A:E,5,FALSE)))</f>
        <v/>
      </c>
      <c r="XC9" s="32" t="str">
        <f>IF(ISBLANK(WX9),"",VLOOKUP(WX9,role!A:F,6,FALSE))</f>
        <v/>
      </c>
      <c r="XD9" s="36"/>
      <c r="XE9" s="36" t="str">
        <f t="shared" si="92"/>
        <v/>
      </c>
      <c r="XF9" s="36" t="str">
        <f t="shared" si="93"/>
        <v/>
      </c>
      <c r="XH9" s="32" t="str">
        <f>IF(ISBLANK(XG9),"",IF(ISBLANK(VLOOKUP(XG9,role!A:E,2,FALSE)),"",VLOOKUP(XG9,role!A:E,2,FALSE)))</f>
        <v/>
      </c>
      <c r="XI9" s="32" t="str">
        <f>IF(ISBLANK(XG9),"",IF(ISBLANK(VLOOKUP(XG9,role!A:E,3,FALSE)),"",VLOOKUP(XG9,role!A:E,3,FALSE)))</f>
        <v/>
      </c>
      <c r="XJ9" s="32" t="str">
        <f>IF(ISBLANK(XG9),"",IF(ISBLANK(VLOOKUP(XG9,role!A:E,4,FALSE)),"",VLOOKUP(XG9,role!A:E,4,FALSE)))</f>
        <v/>
      </c>
      <c r="XK9" s="32" t="str">
        <f>IF(ISBLANK(XG9),"",IF(ISBLANK(VLOOKUP(XG9,role!A:E,5,FALSE)),"",VLOOKUP(XG9,role!A:E,5,FALSE)))</f>
        <v/>
      </c>
      <c r="XL9" s="32" t="str">
        <f>IF(ISBLANK(XG9),"",VLOOKUP(XG9,role!A:F,6,FALSE))</f>
        <v/>
      </c>
      <c r="XM9" s="36"/>
      <c r="XN9" s="36" t="str">
        <f t="shared" si="94"/>
        <v/>
      </c>
      <c r="XO9" s="36" t="str">
        <f t="shared" si="95"/>
        <v/>
      </c>
      <c r="XQ9" s="32" t="str">
        <f>IF(ISBLANK(XP9),"",IF(ISBLANK(VLOOKUP(XP9,role!A:E,2,FALSE)),"",VLOOKUP(XP9,role!A:E,2,FALSE)))</f>
        <v/>
      </c>
      <c r="XR9" s="32" t="str">
        <f>IF(ISBLANK(XP9),"",IF(ISBLANK(VLOOKUP(XP9,role!A:E,3,FALSE)),"",VLOOKUP(XP9,role!A:E,3,FALSE)))</f>
        <v/>
      </c>
      <c r="XS9" s="32" t="str">
        <f>IF(ISBLANK(XP9),"",IF(ISBLANK(VLOOKUP(XP9,role!A:E,4,FALSE)),"",VLOOKUP(XP9,role!A:E,4,FALSE)))</f>
        <v/>
      </c>
      <c r="XT9" s="32" t="str">
        <f>IF(ISBLANK(XP9),"",IF(ISBLANK(VLOOKUP(XP9,role!A:E,5,FALSE)),"",VLOOKUP(XP9,role!A:E,5,FALSE)))</f>
        <v/>
      </c>
      <c r="XU9" s="32" t="str">
        <f>IF(ISBLANK(XP9),"",VLOOKUP(XP9,role!A:F,6,FALSE))</f>
        <v/>
      </c>
      <c r="XV9" s="36"/>
      <c r="XW9" s="36" t="str">
        <f t="shared" si="96"/>
        <v/>
      </c>
      <c r="XX9" s="36" t="str">
        <f t="shared" si="97"/>
        <v/>
      </c>
      <c r="XZ9" s="32" t="str">
        <f>IF(ISBLANK(XY9),"",IF(ISBLANK(VLOOKUP(XY9,role!A:E,2,FALSE)),"",VLOOKUP(XY9,role!A:E,2,FALSE)))</f>
        <v/>
      </c>
      <c r="YA9" s="32" t="str">
        <f>IF(ISBLANK(XY9),"",IF(ISBLANK(VLOOKUP(XY9,role!A:E,3,FALSE)),"",VLOOKUP(XY9,role!A:E,3,FALSE)))</f>
        <v/>
      </c>
      <c r="YB9" s="32" t="str">
        <f>IF(ISBLANK(XY9),"",IF(ISBLANK(VLOOKUP(XY9,role!A:E,4,FALSE)),"",VLOOKUP(XY9,role!A:E,4,FALSE)))</f>
        <v/>
      </c>
      <c r="YC9" s="32" t="str">
        <f>IF(ISBLANK(XY9),"",IF(ISBLANK(VLOOKUP(XY9,role!A:E,5,FALSE)),"",VLOOKUP(XY9,role!A:E,5,FALSE)))</f>
        <v/>
      </c>
      <c r="YD9" s="32" t="str">
        <f>IF(ISBLANK(XY9),"",VLOOKUP(XY9,role!A:F,6,FALSE))</f>
        <v/>
      </c>
      <c r="YE9" s="36"/>
      <c r="YF9" s="36" t="str">
        <f t="shared" si="98"/>
        <v/>
      </c>
      <c r="YG9" s="36" t="str">
        <f t="shared" si="99"/>
        <v/>
      </c>
      <c r="YI9" s="32" t="str">
        <f>IF(ISBLANK(YH9),"",IF(ISBLANK(VLOOKUP(YH9,role!A:E,2,FALSE)),"",VLOOKUP(YH9,role!A:E,2,FALSE)))</f>
        <v/>
      </c>
      <c r="YJ9" s="32" t="str">
        <f>IF(ISBLANK(YH9),"",IF(ISBLANK(VLOOKUP(YH9,role!A:E,3,FALSE)),"",VLOOKUP(YH9,role!A:E,3,FALSE)))</f>
        <v/>
      </c>
      <c r="YK9" s="32" t="str">
        <f>IF(ISBLANK(YH9),"",IF(ISBLANK(VLOOKUP(YH9,role!A:E,4,FALSE)),"",VLOOKUP(YH9,role!A:E,4,FALSE)))</f>
        <v/>
      </c>
      <c r="YL9" s="32" t="str">
        <f>IF(ISBLANK(YH9),"",IF(ISBLANK(VLOOKUP(YH9,role!A:E,5,FALSE)),"",VLOOKUP(YH9,role!A:E,5,FALSE)))</f>
        <v/>
      </c>
      <c r="YM9" s="32" t="str">
        <f>IF(ISBLANK(YH9),"",VLOOKUP(YH9,role!A:F,6,FALSE))</f>
        <v/>
      </c>
      <c r="YN9" s="33"/>
      <c r="YO9" s="36"/>
      <c r="YP9" s="36" t="str">
        <f t="shared" si="100"/>
        <v/>
      </c>
      <c r="YQ9" s="36" t="str">
        <f t="shared" si="101"/>
        <v/>
      </c>
      <c r="YS9" s="32" t="str">
        <f>IF(ISBLANK(YR9),"",IF(ISBLANK(VLOOKUP(YR9,role!A:E,2,FALSE)),"",VLOOKUP(YR9,role!A:E,2,FALSE)))</f>
        <v/>
      </c>
      <c r="YT9" s="32" t="str">
        <f>IF(ISBLANK(YR9),"",IF(ISBLANK(VLOOKUP(YR9,role!A:E,3,FALSE)),"",VLOOKUP(YR9,role!A:E,3,FALSE)))</f>
        <v/>
      </c>
      <c r="YU9" s="32" t="str">
        <f>IF(ISBLANK(YR9),"",IF(ISBLANK(VLOOKUP(YR9,role!A:E,4,FALSE)),"",VLOOKUP(YR9,role!A:E,4,FALSE)))</f>
        <v/>
      </c>
      <c r="YV9" s="32" t="str">
        <f>IF(ISBLANK(YR9),"",IF(ISBLANK(VLOOKUP(YR9,role!A:E,5,FALSE)),"",VLOOKUP(YR9,role!A:E,5,FALSE)))</f>
        <v/>
      </c>
      <c r="YW9" s="32" t="str">
        <f>IF(ISBLANK(YR9),"",VLOOKUP(YR9,role!A:F,6,FALSE))</f>
        <v/>
      </c>
      <c r="YX9" s="36"/>
      <c r="YY9" s="36" t="str">
        <f t="shared" si="102"/>
        <v/>
      </c>
      <c r="YZ9" s="36" t="str">
        <f t="shared" si="103"/>
        <v/>
      </c>
      <c r="ZB9" s="32" t="str">
        <f>IF(ISBLANK(ZA9),"",IF(ISBLANK(VLOOKUP(ZA9,role!A:E,2,FALSE)),"",VLOOKUP(ZA9,role!A:E,2,FALSE)))</f>
        <v/>
      </c>
      <c r="ZC9" s="32" t="str">
        <f>IF(ISBLANK(ZA9),"",IF(ISBLANK(VLOOKUP(ZA9,role!A:E,3,FALSE)),"",VLOOKUP(ZA9,role!A:E,3,FALSE)))</f>
        <v/>
      </c>
      <c r="ZD9" s="32" t="str">
        <f>IF(ISBLANK(ZA9),"",IF(ISBLANK(VLOOKUP(ZA9,role!A:E,4,FALSE)),"",VLOOKUP(ZA9,role!A:E,4,FALSE)))</f>
        <v/>
      </c>
      <c r="ZE9" s="32" t="str">
        <f>IF(ISBLANK(ZA9),"",IF(ISBLANK(VLOOKUP(ZA9,role!A:E,5,FALSE)),"",VLOOKUP(ZA9,role!A:E,5,FALSE)))</f>
        <v/>
      </c>
      <c r="ZF9" s="32" t="str">
        <f>IF(ISBLANK(ZA9),"",VLOOKUP(ZA9,role!A:F,6,FALSE))</f>
        <v/>
      </c>
      <c r="ZG9" s="36"/>
      <c r="ZH9" s="36" t="str">
        <f t="shared" si="104"/>
        <v/>
      </c>
      <c r="ZI9" s="36" t="str">
        <f t="shared" si="105"/>
        <v/>
      </c>
      <c r="ZK9" s="32" t="str">
        <f>IF(ISBLANK(ZJ9),"",IF(ISBLANK(VLOOKUP(ZJ9,role!A:E,2,FALSE)),"",VLOOKUP(ZJ9,role!A:E,2,FALSE)))</f>
        <v/>
      </c>
      <c r="ZL9" s="32" t="str">
        <f>IF(ISBLANK(ZJ9),"",IF(ISBLANK(VLOOKUP(ZJ9,role!A:E,3,FALSE)),"",VLOOKUP(ZJ9,role!A:E,3,FALSE)))</f>
        <v/>
      </c>
      <c r="ZM9" s="32" t="str">
        <f>IF(ISBLANK(ZJ9),"",IF(ISBLANK(VLOOKUP(ZJ9,role!A:E,4,FALSE)),"",VLOOKUP(ZJ9,role!A:E,4,FALSE)))</f>
        <v/>
      </c>
      <c r="ZN9" s="32" t="str">
        <f>IF(ISBLANK(ZJ9),"",IF(ISBLANK(VLOOKUP(ZJ9,role!A:E,5,FALSE)),"",VLOOKUP(ZJ9,role!A:E,5,FALSE)))</f>
        <v/>
      </c>
      <c r="ZO9" s="32" t="str">
        <f>IF(ISBLANK(ZJ9),"",VLOOKUP(ZJ9,role!A:F,6,FALSE))</f>
        <v/>
      </c>
      <c r="ZP9" s="36"/>
      <c r="ZQ9" s="36" t="str">
        <f t="shared" si="106"/>
        <v/>
      </c>
      <c r="ZR9" s="36" t="str">
        <f t="shared" si="107"/>
        <v/>
      </c>
      <c r="ZT9" s="32" t="str">
        <f>IF(ISBLANK(ZS9),"",IF(ISBLANK(VLOOKUP(ZS9,role!A:E,2,FALSE)),"",VLOOKUP(ZS9,role!A:E,2,FALSE)))</f>
        <v/>
      </c>
      <c r="ZU9" s="32" t="str">
        <f>IF(ISBLANK(ZS9),"",IF(ISBLANK(VLOOKUP(ZS9,role!A:E,3,FALSE)),"",VLOOKUP(ZS9,role!A:E,3,FALSE)))</f>
        <v/>
      </c>
      <c r="ZV9" s="32" t="str">
        <f>IF(ISBLANK(ZS9),"",IF(ISBLANK(VLOOKUP(ZS9,role!A:E,4,FALSE)),"",VLOOKUP(ZS9,role!A:E,4,FALSE)))</f>
        <v/>
      </c>
      <c r="ZW9" s="32" t="str">
        <f>IF(ISBLANK(ZS9),"",IF(ISBLANK(VLOOKUP(ZS9,role!A:E,5,FALSE)),"",VLOOKUP(ZS9,role!A:E,5,FALSE)))</f>
        <v/>
      </c>
      <c r="ZX9" s="32" t="str">
        <f>IF(ISBLANK(ZS9),"",VLOOKUP(ZS9,role!A:F,6,FALSE))</f>
        <v/>
      </c>
      <c r="ZY9" s="36"/>
      <c r="ZZ9" s="36" t="str">
        <f t="shared" si="108"/>
        <v/>
      </c>
      <c r="AAA9" s="36" t="str">
        <f t="shared" si="109"/>
        <v/>
      </c>
      <c r="AAC9" s="32" t="str">
        <f>IF(ISBLANK(AAB9),"",IF(ISBLANK(VLOOKUP(AAB9,role!A:E,2,FALSE)),"",VLOOKUP(AAB9,role!A:E,2,FALSE)))</f>
        <v/>
      </c>
      <c r="AAD9" s="32" t="str">
        <f>IF(ISBLANK(AAB9),"",IF(ISBLANK(VLOOKUP(AAB9,role!A:E,3,FALSE)),"",VLOOKUP(AAB9,role!A:E,3,FALSE)))</f>
        <v/>
      </c>
      <c r="AAE9" s="32" t="str">
        <f>IF(ISBLANK(AAB9),"",IF(ISBLANK(VLOOKUP(AAB9,role!A:E,4,FALSE)),"",VLOOKUP(AAB9,role!A:E,4,FALSE)))</f>
        <v/>
      </c>
      <c r="AAF9" s="32" t="str">
        <f>IF(ISBLANK(AAB9),"",IF(ISBLANK(VLOOKUP(AAB9,role!A:E,5,FALSE)),"",VLOOKUP(AAB9,role!A:E,5,FALSE)))</f>
        <v/>
      </c>
      <c r="AAG9" s="32" t="str">
        <f>IF(ISBLANK(AAB9),"",VLOOKUP(AAB9,role!A:F,6,FALSE))</f>
        <v/>
      </c>
      <c r="AAH9" s="33"/>
      <c r="AAI9" s="34"/>
      <c r="AAK9" s="32" t="str">
        <f t="shared" si="110"/>
        <v/>
      </c>
      <c r="AAL9" s="39"/>
      <c r="AAM9" s="32" t="str">
        <f t="shared" si="111"/>
        <v/>
      </c>
      <c r="AAO9" s="32" t="str">
        <f t="shared" si="112"/>
        <v/>
      </c>
      <c r="AAQ9" s="32" t="str">
        <f t="shared" si="113"/>
        <v/>
      </c>
      <c r="AAS9" s="32" t="str">
        <f t="shared" si="114"/>
        <v/>
      </c>
      <c r="AAU9" s="32" t="str">
        <f t="shared" si="115"/>
        <v/>
      </c>
      <c r="AAW9" s="32" t="str">
        <f t="shared" si="116"/>
        <v/>
      </c>
      <c r="AAY9" s="32" t="str">
        <f t="shared" si="117"/>
        <v/>
      </c>
      <c r="ABA9" s="32" t="str">
        <f t="shared" si="118"/>
        <v/>
      </c>
      <c r="ABC9" s="32" t="str">
        <f t="shared" si="119"/>
        <v/>
      </c>
      <c r="ABE9" s="32" t="str">
        <f t="shared" si="120"/>
        <v/>
      </c>
      <c r="ABF9" s="33"/>
      <c r="ABH9" s="32" t="str">
        <f t="shared" si="121"/>
        <v/>
      </c>
      <c r="ABJ9" s="32" t="str">
        <f t="shared" si="122"/>
        <v/>
      </c>
      <c r="ABL9" s="32" t="str">
        <f t="shared" si="123"/>
        <v/>
      </c>
      <c r="ABN9" s="32" t="str">
        <f t="shared" si="124"/>
        <v/>
      </c>
      <c r="ABP9" s="32" t="str">
        <f t="shared" si="125"/>
        <v/>
      </c>
      <c r="ABQ9" s="33"/>
      <c r="ABS9" s="32" t="str">
        <f t="shared" si="126"/>
        <v/>
      </c>
      <c r="ABU9" s="32" t="str">
        <f t="shared" si="127"/>
        <v/>
      </c>
      <c r="ABW9" s="32" t="str">
        <f t="shared" si="128"/>
        <v/>
      </c>
      <c r="ABY9" s="32" t="str">
        <f t="shared" si="129"/>
        <v/>
      </c>
      <c r="ACA9" s="32" t="str">
        <f t="shared" si="130"/>
        <v/>
      </c>
      <c r="ACB9" s="33"/>
      <c r="ACD9" s="32" t="str">
        <f t="shared" si="131"/>
        <v/>
      </c>
      <c r="ACF9" s="32" t="str">
        <f t="shared" si="132"/>
        <v/>
      </c>
      <c r="ACH9" s="32" t="str">
        <f t="shared" si="133"/>
        <v/>
      </c>
      <c r="ACJ9" s="32" t="str">
        <f t="shared" si="134"/>
        <v/>
      </c>
      <c r="ACL9" s="32" t="str">
        <f t="shared" si="135"/>
        <v/>
      </c>
      <c r="ACM9" s="33"/>
      <c r="ACO9" s="32" t="str">
        <f t="shared" si="136"/>
        <v/>
      </c>
      <c r="ACQ9" s="32" t="str">
        <f t="shared" si="137"/>
        <v/>
      </c>
      <c r="ACS9" s="32" t="str">
        <f t="shared" si="138"/>
        <v/>
      </c>
      <c r="ACU9" s="32" t="str">
        <f t="shared" si="139"/>
        <v/>
      </c>
      <c r="ACW9" s="32" t="str">
        <f t="shared" si="140"/>
        <v/>
      </c>
      <c r="ACX9" s="33"/>
      <c r="ACZ9" s="32" t="str">
        <f t="shared" si="141"/>
        <v/>
      </c>
      <c r="ADA9" s="32" t="str">
        <f t="shared" si="142"/>
        <v/>
      </c>
      <c r="ADC9" s="32" t="str">
        <f t="shared" si="143"/>
        <v/>
      </c>
      <c r="ADD9" s="32" t="str">
        <f t="shared" si="144"/>
        <v/>
      </c>
      <c r="ADF9" s="32" t="str">
        <f t="shared" si="145"/>
        <v/>
      </c>
      <c r="ADG9" s="32" t="str">
        <f t="shared" si="146"/>
        <v/>
      </c>
      <c r="ADI9" s="32" t="str">
        <f t="shared" si="147"/>
        <v/>
      </c>
      <c r="ADJ9" s="32" t="str">
        <f t="shared" si="148"/>
        <v/>
      </c>
      <c r="ADL9" s="32" t="str">
        <f t="shared" si="149"/>
        <v/>
      </c>
      <c r="ADM9" s="32" t="str">
        <f t="shared" si="150"/>
        <v/>
      </c>
      <c r="ADN9" s="35"/>
      <c r="ADO9" s="34"/>
      <c r="ADP9" s="36" t="str">
        <f t="shared" si="151"/>
        <v/>
      </c>
      <c r="ADQ9" s="36" t="str">
        <f t="shared" si="152"/>
        <v/>
      </c>
      <c r="ADS9" s="36" t="str">
        <f t="shared" si="153"/>
        <v/>
      </c>
      <c r="ADT9" s="36" t="str">
        <f t="shared" si="154"/>
        <v/>
      </c>
      <c r="ADV9" s="36" t="str">
        <f t="shared" si="155"/>
        <v/>
      </c>
      <c r="ADW9" s="36" t="str">
        <f t="shared" si="156"/>
        <v/>
      </c>
      <c r="ADY9" s="36" t="str">
        <f t="shared" si="157"/>
        <v/>
      </c>
      <c r="ADZ9" s="36" t="str">
        <f t="shared" si="158"/>
        <v/>
      </c>
      <c r="AEB9" s="36" t="str">
        <f t="shared" si="159"/>
        <v/>
      </c>
      <c r="AEC9" s="36" t="str">
        <f t="shared" si="160"/>
        <v/>
      </c>
      <c r="AED9" s="33"/>
      <c r="AEF9" s="36" t="str">
        <f t="shared" si="161"/>
        <v/>
      </c>
      <c r="AEG9" s="36" t="str">
        <f t="shared" si="162"/>
        <v/>
      </c>
      <c r="AEI9" s="36" t="str">
        <f t="shared" si="163"/>
        <v/>
      </c>
      <c r="AEJ9" s="36" t="str">
        <f t="shared" si="164"/>
        <v/>
      </c>
      <c r="AEL9" s="36" t="str">
        <f t="shared" si="165"/>
        <v/>
      </c>
      <c r="AEM9" s="36" t="str">
        <f t="shared" si="166"/>
        <v/>
      </c>
      <c r="AEO9" s="36" t="str">
        <f t="shared" si="167"/>
        <v/>
      </c>
      <c r="AEP9" s="36" t="str">
        <f t="shared" si="168"/>
        <v/>
      </c>
      <c r="AER9" s="36" t="str">
        <f t="shared" si="169"/>
        <v/>
      </c>
      <c r="AES9" s="36" t="str">
        <f t="shared" si="170"/>
        <v/>
      </c>
      <c r="AET9" s="33"/>
      <c r="AEU9" s="57"/>
      <c r="AEV9" s="57"/>
      <c r="AEW9" s="57" t="str">
        <f>IF(ISBLANK(AEV9),"",VLOOKUP(AEV9,related_id_type!A:B,2,FALSE))</f>
        <v/>
      </c>
      <c r="AEX9" s="57"/>
      <c r="AEY9" s="57" t="str">
        <f>IF(ISBLANK(AEX9),"",IF(ISBLANK(VLOOKUP(AEX9,related_id_relation!A:B,2,FALSE)),"",VLOOKUP(AEX9,related_id_relation!A:B,2,FALSE)))</f>
        <v/>
      </c>
      <c r="AEZ9" s="57"/>
      <c r="AFA9" s="57"/>
      <c r="AFB9" s="57" t="str">
        <f>IF(ISBLANK(AFA9),"",VLOOKUP(AFA9,related_id_type!A:B,2,FALSE))</f>
        <v/>
      </c>
      <c r="AFC9" s="57"/>
      <c r="AFD9" s="57" t="str">
        <f>IF(ISBLANK(AFC9),"",IF(ISBLANK(VLOOKUP(AFC9,related_id_relation!A:B,2,FALSE)),"",VLOOKUP(AFC9,related_id_relation!A:B,2,FALSE)))</f>
        <v/>
      </c>
      <c r="AFE9" s="57"/>
      <c r="AFF9" s="57"/>
      <c r="AFG9" s="57" t="str">
        <f>IF(ISBLANK(AFF9),"",VLOOKUP(AFF9,related_id_type!A:B,2,FALSE))</f>
        <v/>
      </c>
      <c r="AFH9" s="57"/>
      <c r="AFI9" s="57" t="str">
        <f>IF(ISBLANK(AFH9),"",IF(ISBLANK(VLOOKUP(AFH9,related_id_relation!A:B,2,FALSE)),"",VLOOKUP(AFH9,related_id_relation!A:B,2,FALSE)))</f>
        <v/>
      </c>
      <c r="AFJ9" s="57"/>
      <c r="AFK9" s="57"/>
      <c r="AFL9" s="57" t="str">
        <f>IF(ISBLANK(AFK9),"",VLOOKUP(AFK9,related_id_type!A:B,2,FALSE))</f>
        <v/>
      </c>
      <c r="AFM9" s="57"/>
      <c r="AFN9" s="57" t="str">
        <f>IF(ISBLANK(AFM9),"",IF(ISBLANK(VLOOKUP(AFM9,related_id_relation!A:B,2,FALSE)),"",VLOOKUP(AFM9,related_id_relation!A:B,2,FALSE)))</f>
        <v/>
      </c>
      <c r="AFO9" s="57"/>
      <c r="AFP9" s="57"/>
      <c r="AFQ9" s="57" t="str">
        <f>IF(ISBLANK(AFP9),"",VLOOKUP(AFP9,related_id_type!A:B,2,FALSE))</f>
        <v/>
      </c>
      <c r="AFR9" s="57"/>
      <c r="AFS9" s="57" t="str">
        <f>IF(ISBLANK(AFR9),"",IF(ISBLANK(VLOOKUP(AFR9,related_id_relation!A:B,2,FALSE)),"",VLOOKUP(AFR9,related_id_relation!A:B,2,FALSE)))</f>
        <v/>
      </c>
      <c r="AFT9" s="37"/>
      <c r="AFU9" s="39"/>
      <c r="AFW9" s="32" t="str">
        <f t="shared" si="171"/>
        <v/>
      </c>
      <c r="AFX9" s="34"/>
      <c r="AFY9" s="36"/>
      <c r="AFZ9" s="36" t="str">
        <f t="shared" si="172"/>
        <v/>
      </c>
      <c r="AGA9" s="32" t="str">
        <f t="shared" si="173"/>
        <v/>
      </c>
      <c r="AGD9" s="36" t="str">
        <f t="shared" si="174"/>
        <v/>
      </c>
      <c r="AGE9" s="32" t="str">
        <f t="shared" si="175"/>
        <v/>
      </c>
      <c r="AGH9" s="36" t="str">
        <f t="shared" si="176"/>
        <v/>
      </c>
      <c r="AGI9" s="32" t="str">
        <f t="shared" si="177"/>
        <v/>
      </c>
      <c r="AGL9" s="36" t="str">
        <f t="shared" si="178"/>
        <v/>
      </c>
      <c r="AGM9" s="32" t="str">
        <f t="shared" si="179"/>
        <v/>
      </c>
      <c r="AGP9" s="36" t="str">
        <f t="shared" si="180"/>
        <v/>
      </c>
      <c r="AGQ9" s="32" t="str">
        <f t="shared" si="181"/>
        <v/>
      </c>
      <c r="AGT9" s="36" t="str">
        <f t="shared" si="182"/>
        <v/>
      </c>
      <c r="AGU9" s="32" t="str">
        <f t="shared" si="183"/>
        <v/>
      </c>
      <c r="AGX9" s="36" t="str">
        <f t="shared" si="184"/>
        <v/>
      </c>
      <c r="AGY9" s="32" t="str">
        <f t="shared" si="185"/>
        <v/>
      </c>
      <c r="AHB9" s="36" t="str">
        <f t="shared" si="186"/>
        <v/>
      </c>
      <c r="AHC9" s="32" t="str">
        <f t="shared" si="187"/>
        <v/>
      </c>
      <c r="AHF9" s="36" t="str">
        <f t="shared" si="188"/>
        <v/>
      </c>
      <c r="AHG9" s="32" t="str">
        <f t="shared" si="189"/>
        <v/>
      </c>
      <c r="AHJ9" s="36" t="str">
        <f t="shared" si="190"/>
        <v/>
      </c>
      <c r="AHK9" s="32" t="str">
        <f t="shared" si="191"/>
        <v/>
      </c>
      <c r="AHL9" s="37"/>
      <c r="AHM9" s="32" t="str">
        <f t="shared" si="192"/>
        <v/>
      </c>
      <c r="AHN9" s="32" t="str">
        <f t="shared" si="193"/>
        <v/>
      </c>
      <c r="AHO9" s="32" t="str">
        <f t="shared" si="194"/>
        <v/>
      </c>
      <c r="AHP9" s="32" t="str">
        <f t="shared" si="195"/>
        <v/>
      </c>
      <c r="AHQ9" s="32" t="str">
        <f t="shared" si="196"/>
        <v/>
      </c>
      <c r="AHR9" s="32" t="str">
        <f t="shared" si="197"/>
        <v/>
      </c>
      <c r="AHS9" s="32" t="str">
        <f t="shared" si="198"/>
        <v/>
      </c>
      <c r="AHT9" s="32" t="str">
        <f t="shared" si="199"/>
        <v/>
      </c>
      <c r="AHU9" s="32" t="str">
        <f t="shared" si="200"/>
        <v/>
      </c>
    </row>
    <row r="10" spans="1:905" s="32" customFormat="1" x14ac:dyDescent="0.35">
      <c r="C10" s="32" t="str">
        <f t="shared" si="9"/>
        <v/>
      </c>
      <c r="E10" s="32" t="str">
        <f t="shared" si="10"/>
        <v/>
      </c>
      <c r="F10" s="32" t="str">
        <f t="shared" si="11"/>
        <v/>
      </c>
      <c r="G10" s="32" t="str">
        <f t="shared" si="12"/>
        <v/>
      </c>
      <c r="J10" s="32" t="str">
        <f t="shared" si="13"/>
        <v/>
      </c>
      <c r="K10" s="32" t="str">
        <f t="shared" si="14"/>
        <v/>
      </c>
      <c r="L10" s="32" t="str">
        <f t="shared" si="15"/>
        <v/>
      </c>
      <c r="N10" s="32" t="str">
        <f t="shared" si="16"/>
        <v/>
      </c>
      <c r="O10" s="32" t="str">
        <f t="shared" si="17"/>
        <v/>
      </c>
      <c r="Q10" s="32" t="str">
        <f t="shared" si="18"/>
        <v/>
      </c>
      <c r="R10" s="32" t="str">
        <f t="shared" si="19"/>
        <v/>
      </c>
      <c r="U10" s="32" t="str">
        <f t="shared" si="20"/>
        <v/>
      </c>
      <c r="V10" s="32" t="str">
        <f t="shared" si="21"/>
        <v/>
      </c>
      <c r="Y10" s="32" t="str">
        <f>IF(ISBLANK(X10),"",VLOOKUP(X10,resource_type!A:C,3,FALSE))</f>
        <v/>
      </c>
      <c r="Z10" s="32" t="str">
        <f>IF(ISBLANK(X10),"",VLOOKUP(X10,resource_type!A:C,2,FALSE))</f>
        <v/>
      </c>
      <c r="AA10" s="32" t="str">
        <f t="shared" si="22"/>
        <v/>
      </c>
      <c r="AB10" s="32" t="str">
        <f t="shared" si="23"/>
        <v/>
      </c>
      <c r="AD10" s="32" t="str">
        <f>IF(ISBLANK(AC10),"",VLOOKUP(AC10,resource_type!A:C,3,FALSE))</f>
        <v/>
      </c>
      <c r="AF10" s="32" t="str">
        <f>IF(ISBLANK(AE10),"",VLOOKUP(AE10,resource_type!A:C,3,FALSE))</f>
        <v/>
      </c>
      <c r="AG10" s="33"/>
      <c r="AI10" s="32" t="str">
        <f t="shared" si="24"/>
        <v/>
      </c>
      <c r="AK10" s="32" t="str">
        <f t="shared" si="25"/>
        <v/>
      </c>
      <c r="AM10" s="32" t="str">
        <f t="shared" si="26"/>
        <v/>
      </c>
      <c r="AO10" s="32" t="str">
        <f t="shared" si="27"/>
        <v/>
      </c>
      <c r="AP10" s="52"/>
      <c r="AQ10" s="34"/>
      <c r="AR10" s="36" t="str">
        <f t="shared" si="28"/>
        <v/>
      </c>
      <c r="AS10" s="36" t="str">
        <f t="shared" si="29"/>
        <v/>
      </c>
      <c r="AT10" s="34"/>
      <c r="AV10" s="32" t="str">
        <f t="shared" si="30"/>
        <v/>
      </c>
      <c r="AW10" s="32" t="str">
        <f t="shared" si="31"/>
        <v/>
      </c>
      <c r="AX10" s="32" t="str">
        <f t="shared" si="32"/>
        <v/>
      </c>
      <c r="AZ10" s="32" t="str">
        <f>IF(ISBLANK(AY10),"",IF(ISBLANK(VLOOKUP(AY10,role!A:E,2,FALSE)),"",VLOOKUP(AY10,role!A:E,2,FALSE)))</f>
        <v/>
      </c>
      <c r="BA10" s="32" t="str">
        <f>IF(ISBLANK(AY10),"",IF(ISBLANK(VLOOKUP(AY10,role!A:E,3,FALSE)),"",VLOOKUP(AY10,role!A:E,3,FALSE)))</f>
        <v/>
      </c>
      <c r="BB10" s="32" t="str">
        <f>IF(ISBLANK(AY10),"",IF(ISBLANK(VLOOKUP(AY10,role!A:E,4,FALSE)),"",VLOOKUP(AY10,role!A:E,4,FALSE)))</f>
        <v/>
      </c>
      <c r="BC10" s="32" t="str">
        <f>IF(ISBLANK(AY10),"",IF(ISBLANK(VLOOKUP(AY10,role!A:E,5,FALSE)),"",VLOOKUP(AY10,role!A:E,5,FALSE)))</f>
        <v/>
      </c>
      <c r="BE10" s="32" t="str">
        <f>IF(ISBLANK(BD10),"",IF(ISBLANK(VLOOKUP(BD10,role!A:E,2,FALSE)),"",VLOOKUP(BD10,role!A:E,2,FALSE)))</f>
        <v/>
      </c>
      <c r="BF10" s="32" t="str">
        <f>IF(ISBLANK(BD10),"",IF(ISBLANK(VLOOKUP(BD10,role!A:E,3,FALSE)),"",VLOOKUP(BD10,role!A:E,3,FALSE)))</f>
        <v/>
      </c>
      <c r="BG10" s="32" t="str">
        <f>IF(ISBLANK(BD10),"",IF(ISBLANK(VLOOKUP(BD10,role!A:E,4,FALSE)),"",VLOOKUP(BD10,role!A:E,4,FALSE)))</f>
        <v/>
      </c>
      <c r="BH10" s="32" t="str">
        <f>IF(ISBLANK(BD10),"",IF(ISBLANK(VLOOKUP(BD10,role!A:E,5,FALSE)),"",VLOOKUP(BD10,role!A:E,5,FALSE)))</f>
        <v/>
      </c>
      <c r="BX10" s="33"/>
      <c r="CA10" s="39"/>
      <c r="CC10" s="32" t="str">
        <f t="shared" si="33"/>
        <v/>
      </c>
      <c r="CD10" s="32" t="str">
        <f t="shared" si="34"/>
        <v/>
      </c>
      <c r="CE10" s="32" t="str">
        <f t="shared" si="35"/>
        <v/>
      </c>
      <c r="CG10" s="32" t="str">
        <f>IF(ISBLANK(CF10),"",IF(ISBLANK(VLOOKUP(CF10,role!A:E,2,FALSE)),"",VLOOKUP(CF10,role!A:E,2,FALSE)))</f>
        <v/>
      </c>
      <c r="CH10" s="32" t="str">
        <f>IF(ISBLANK(CF10),"",IF(ISBLANK(VLOOKUP(CF10,role!A:E,3,FALSE)),"",VLOOKUP(CF10,role!A:E,3,FALSE)))</f>
        <v/>
      </c>
      <c r="CI10" s="32" t="str">
        <f>IF(ISBLANK(CF10),"",IF(ISBLANK(VLOOKUP(CF10,role!A:E,4,FALSE)),"",VLOOKUP(CF10,role!A:E,4,FALSE)))</f>
        <v/>
      </c>
      <c r="CJ10" s="32" t="str">
        <f>IF(ISBLANK(CF10),"",IF(ISBLANK(VLOOKUP(CF10,role!A:E,5,FALSE)),"",VLOOKUP(CF10,role!A:E,5,FALSE)))</f>
        <v/>
      </c>
      <c r="CL10" s="32" t="str">
        <f>IF(ISBLANK(CK10),"",IF(ISBLANK(VLOOKUP(CK10,role!A:E,2,FALSE)),"",VLOOKUP(CK10,role!A:E,2,FALSE)))</f>
        <v/>
      </c>
      <c r="CM10" s="32" t="str">
        <f>IF(ISBLANK(CK10),"",IF(ISBLANK(VLOOKUP(CK10,role!A:E,3,FALSE)),"",VLOOKUP(CK10,role!A:E,3,FALSE)))</f>
        <v/>
      </c>
      <c r="CN10" s="32" t="str">
        <f>IF(ISBLANK(CK10),"",IF(ISBLANK(VLOOKUP(CK10,role!A:E,4,FALSE)),"",VLOOKUP(CK10,role!A:E,4,FALSE)))</f>
        <v/>
      </c>
      <c r="CO10" s="32" t="str">
        <f>IF(ISBLANK(CK10),"",IF(ISBLANK(VLOOKUP(CK10,role!A:E,5,FALSE)),"",VLOOKUP(CK10,role!A:E,5,FALSE)))</f>
        <v/>
      </c>
      <c r="DE10" s="33"/>
      <c r="DH10" s="39"/>
      <c r="DJ10" s="32" t="str">
        <f t="shared" si="36"/>
        <v/>
      </c>
      <c r="DK10" s="32" t="str">
        <f t="shared" si="37"/>
        <v/>
      </c>
      <c r="DL10" s="32" t="str">
        <f t="shared" si="38"/>
        <v/>
      </c>
      <c r="DN10" s="32" t="str">
        <f>IF(ISBLANK(DM10),"",IF(ISBLANK(VLOOKUP(DM10,role!A:E,2,FALSE)),"",VLOOKUP(DM10,role!A:E,2,FALSE)))</f>
        <v/>
      </c>
      <c r="DO10" s="32" t="str">
        <f>IF(ISBLANK(DM10),"",IF(ISBLANK(VLOOKUP(DM10,role!A:E,3,FALSE)),"",VLOOKUP(DM10,role!A:E,3,FALSE)))</f>
        <v/>
      </c>
      <c r="DP10" s="32" t="str">
        <f>IF(ISBLANK(DM10),"",IF(ISBLANK(VLOOKUP(DM10,role!A:E,4,FALSE)),"",VLOOKUP(DM10,role!A:E,4,FALSE)))</f>
        <v/>
      </c>
      <c r="DQ10" s="32" t="str">
        <f>IF(ISBLANK(DM10),"",IF(ISBLANK(VLOOKUP(DM10,role!A:E,5,FALSE)),"",VLOOKUP(DM10,role!A:E,5,FALSE)))</f>
        <v/>
      </c>
      <c r="EG10" s="33"/>
      <c r="EJ10" s="39"/>
      <c r="EL10" s="32" t="str">
        <f t="shared" si="39"/>
        <v/>
      </c>
      <c r="EM10" s="32" t="str">
        <f t="shared" si="40"/>
        <v/>
      </c>
      <c r="EN10" s="32" t="str">
        <f t="shared" si="41"/>
        <v/>
      </c>
      <c r="EP10" s="32" t="str">
        <f>IF(ISBLANK(EO10),"",IF(ISBLANK(VLOOKUP(EO10,role!A:E,2,FALSE)),"",VLOOKUP(EO10,role!A:E,2,FALSE)))</f>
        <v/>
      </c>
      <c r="EQ10" s="32" t="str">
        <f>IF(ISBLANK(EO10),"",IF(ISBLANK(VLOOKUP(EO10,role!A:E,3,FALSE)),"",VLOOKUP(EO10,role!A:E,3,FALSE)))</f>
        <v/>
      </c>
      <c r="ER10" s="32" t="str">
        <f>IF(ISBLANK(EO10),"",IF(ISBLANK(VLOOKUP(EO10,role!A:E,4,FALSE)),"",VLOOKUP(EO10,role!A:E,4,FALSE)))</f>
        <v/>
      </c>
      <c r="ES10" s="32" t="str">
        <f>IF(ISBLANK(EO10),"",IF(ISBLANK(VLOOKUP(EO10,role!A:E,5,FALSE)),"",VLOOKUP(EO10,role!A:E,5,FALSE)))</f>
        <v/>
      </c>
      <c r="FI10" s="33"/>
      <c r="FL10" s="39"/>
      <c r="FN10" s="32" t="str">
        <f t="shared" si="42"/>
        <v/>
      </c>
      <c r="FO10" s="32" t="str">
        <f t="shared" si="43"/>
        <v/>
      </c>
      <c r="FP10" s="32" t="str">
        <f t="shared" si="44"/>
        <v/>
      </c>
      <c r="FR10" s="32" t="str">
        <f>IF(ISBLANK(FQ10),"",VLOOKUP(FQ10,role!A:E,2,FALSE))</f>
        <v/>
      </c>
      <c r="FS10" s="32" t="str">
        <f>IF(ISBLANK(FQ10),"",IF(ISBLANK(VLOOKUP(FQ10,role!A:E,3,FALSE)),"",VLOOKUP(FQ10,role!A:E,3,FALSE)))</f>
        <v/>
      </c>
      <c r="FT10" s="32" t="str">
        <f>IF(ISBLANK(FQ10),"",IF(ISBLANK(VLOOKUP(FQ10,role!A:E,4,FALSE)),"",VLOOKUP(FQ10,role!A:E,4,FALSE)))</f>
        <v/>
      </c>
      <c r="FU10" s="32" t="str">
        <f>IF(ISBLANK(FQ10),"",IF(ISBLANK(VLOOKUP(FQ10,role!A:E,5,FALSE)),"",VLOOKUP(FQ10,role!A:E,5,FALSE)))</f>
        <v/>
      </c>
      <c r="GK10" s="33"/>
      <c r="GN10" s="33"/>
      <c r="GQ10" s="32" t="str">
        <f t="shared" si="45"/>
        <v/>
      </c>
      <c r="GR10" s="32" t="str">
        <f t="shared" si="46"/>
        <v/>
      </c>
      <c r="GS10" s="32" t="str">
        <f t="shared" si="47"/>
        <v/>
      </c>
      <c r="GU10" s="32" t="str">
        <f>IF(ISBLANK(GT10),"",IF(ISBLANK(VLOOKUP(GT10,role!A:E,2,FALSE)),"",VLOOKUP(GT10,role!A:E,2,FALSE)))</f>
        <v/>
      </c>
      <c r="GV10" s="32" t="str">
        <f>IF(ISBLANK(GT10),"",IF(ISBLANK(VLOOKUP(GT10,role!A:E,3,FALSE)),"",VLOOKUP(GT10,role!A:E,3,FALSE)))</f>
        <v/>
      </c>
      <c r="GW10" s="32" t="str">
        <f>IF(ISBLANK(GT10),"",IF(ISBLANK(VLOOKUP(GT10,role!A:E,4,FALSE)),"",VLOOKUP(GT10,role!A:E,4,FALSE)))</f>
        <v/>
      </c>
      <c r="GX10" s="32" t="str">
        <f>IF(ISBLANK(GT10),"",IF(ISBLANK(VLOOKUP(GT10,role!A:E,5,FALSE)),"",VLOOKUP(GT10,role!A:E,5,FALSE)))</f>
        <v/>
      </c>
      <c r="HN10" s="33"/>
      <c r="HQ10" s="39"/>
      <c r="HS10" s="32" t="str">
        <f t="shared" si="48"/>
        <v/>
      </c>
      <c r="HT10" s="32" t="str">
        <f t="shared" si="49"/>
        <v/>
      </c>
      <c r="HU10" s="32" t="str">
        <f t="shared" si="50"/>
        <v/>
      </c>
      <c r="HW10" s="32" t="str">
        <f>IF(ISBLANK(HV10),"",IF(ISBLANK(VLOOKUP(HV10,role!A:E,2,FALSE)),"",VLOOKUP(HV10,role!A:E,2,FALSE)))</f>
        <v/>
      </c>
      <c r="HX10" s="32" t="str">
        <f>IF(ISBLANK(HV10),"",IF(ISBLANK(VLOOKUP(HV10,role!A:E,3,FALSE)),"",VLOOKUP(HV10,role!A:E,3,FALSE)))</f>
        <v/>
      </c>
      <c r="HY10" s="32" t="str">
        <f>IF(ISBLANK(HV10),"",IF(ISBLANK(VLOOKUP(HV10,role!A:E,4,FALSE)),"",VLOOKUP(HV10,role!A:E,4,FALSE)))</f>
        <v/>
      </c>
      <c r="HZ10" s="32" t="str">
        <f>IF(ISBLANK(HV10),"",IF(ISBLANK(VLOOKUP(HV10,role!A:E,5,FALSE)),"",VLOOKUP(HV10,role!A:E,5,FALSE)))</f>
        <v/>
      </c>
      <c r="IP10" s="33"/>
      <c r="IS10" s="39"/>
      <c r="IU10" s="32" t="str">
        <f t="shared" si="51"/>
        <v/>
      </c>
      <c r="IV10" s="32" t="str">
        <f t="shared" si="52"/>
        <v/>
      </c>
      <c r="IW10" s="32" t="str">
        <f t="shared" si="53"/>
        <v/>
      </c>
      <c r="IY10" s="32" t="str">
        <f>IF(ISBLANK(IX10),"",IF(ISBLANK(VLOOKUP(IX10,role!A:E,2,FALSE)),"",VLOOKUP(IX10,role!A:E,2,FALSE)))</f>
        <v/>
      </c>
      <c r="IZ10" s="32" t="str">
        <f>IF(ISBLANK(IX10),"",IF(ISBLANK(VLOOKUP(IX10,role!A:E,3,FALSE)),"",VLOOKUP(IX10,role!A:E,3,FALSE)))</f>
        <v/>
      </c>
      <c r="JA10" s="32" t="str">
        <f>IF(ISBLANK(IX10),"",IF(ISBLANK(VLOOKUP(IX10,role!A:E,4,FALSE)),"",VLOOKUP(IX10,role!A:E,4,FALSE)))</f>
        <v/>
      </c>
      <c r="JB10" s="32" t="str">
        <f>IF(ISBLANK(IX10),"",IF(ISBLANK(VLOOKUP(IX10,role!A:E,5,FALSE)),"",VLOOKUP(IX10,role!A:E,5,FALSE)))</f>
        <v/>
      </c>
      <c r="JR10" s="33"/>
      <c r="JU10" s="39"/>
      <c r="JW10" s="32" t="str">
        <f t="shared" si="54"/>
        <v/>
      </c>
      <c r="JX10" s="32" t="str">
        <f t="shared" si="55"/>
        <v/>
      </c>
      <c r="JY10" s="32" t="str">
        <f t="shared" si="56"/>
        <v/>
      </c>
      <c r="KA10" s="32" t="str">
        <f>IF(ISBLANK(JZ10),"",IF(ISBLANK(VLOOKUP(JZ10,role!A:E,2,FALSE)),"",VLOOKUP(JZ10,role!A:E,2,FALSE)))</f>
        <v/>
      </c>
      <c r="KB10" s="32" t="str">
        <f>IF(ISBLANK(JZ10),"",IF(ISBLANK(VLOOKUP(JZ10,role!A:E,3,FALSE)),"",VLOOKUP(JZ10,role!A:E,3,FALSE)))</f>
        <v/>
      </c>
      <c r="KC10" s="32" t="str">
        <f>IF(ISBLANK(JZ10),"",IF(ISBLANK(VLOOKUP(JZ10,role!A:E,4,FALSE)),"",VLOOKUP(JZ10,role!A:E,4,FALSE)))</f>
        <v/>
      </c>
      <c r="KD10" s="32" t="str">
        <f>IF(ISBLANK(JZ10),"",IF(ISBLANK(VLOOKUP(JZ10,role!A:E,5,FALSE)),"",VLOOKUP(JZ10,role!A:E,5,FALSE)))</f>
        <v/>
      </c>
      <c r="KT10" s="33"/>
      <c r="KW10" s="39"/>
      <c r="KY10" s="32" t="str">
        <f t="shared" si="57"/>
        <v/>
      </c>
      <c r="KZ10" s="32" t="str">
        <f t="shared" si="58"/>
        <v/>
      </c>
      <c r="LA10" s="32" t="str">
        <f t="shared" si="59"/>
        <v/>
      </c>
      <c r="LC10" s="32" t="str">
        <f>IF(ISBLANK(LB10),"",IF(ISBLANK(VLOOKUP(LB10,role!A:E,2,FALSE)),"",VLOOKUP(LB10,role!A:E,2,FALSE)))</f>
        <v/>
      </c>
      <c r="LD10" s="32" t="str">
        <f>IF(ISBLANK(LB10),"",IF(ISBLANK(VLOOKUP(LB10,role!A:E,3,FALSE)),"",VLOOKUP(LB10,role!A:E,3,FALSE)))</f>
        <v/>
      </c>
      <c r="LE10" s="32" t="str">
        <f>IF(ISBLANK(LB10),"",IF(ISBLANK(VLOOKUP(LB10,role!A:E,4,FALSE)),"",VLOOKUP(LB10,role!A:E,4,FALSE)))</f>
        <v/>
      </c>
      <c r="LF10" s="32" t="str">
        <f>IF(ISBLANK(LB10),"",IF(ISBLANK(VLOOKUP(LB10,role!A:E,5,FALSE)),"",VLOOKUP(LB10,role!A:E,5,FALSE)))</f>
        <v/>
      </c>
      <c r="LV10" s="33"/>
      <c r="LY10" s="33"/>
      <c r="MB10" s="32" t="str">
        <f t="shared" si="60"/>
        <v/>
      </c>
      <c r="MC10" s="32" t="str">
        <f t="shared" si="61"/>
        <v/>
      </c>
      <c r="MD10" s="32" t="str">
        <f t="shared" si="62"/>
        <v/>
      </c>
      <c r="MF10" s="32" t="str">
        <f>IF(ISBLANK(ME10),"",IF(ISBLANK(VLOOKUP(ME10,role!A:E,2,FALSE)),"",VLOOKUP(ME10,role!A:E,2,FALSE)))</f>
        <v/>
      </c>
      <c r="MG10" s="32" t="str">
        <f>IF(ISBLANK(ME10),"",IF(ISBLANK(VLOOKUP(ME10,role!A:E,3,FALSE)),"",VLOOKUP(ME10,role!A:E,3,FALSE)))</f>
        <v/>
      </c>
      <c r="MH10" s="32" t="str">
        <f>IF(ISBLANK(ME10),"",IF(ISBLANK(VLOOKUP(ME10,role!A:E,4,FALSE)),"",VLOOKUP(ME10,role!A:E,4,FALSE)))</f>
        <v/>
      </c>
      <c r="MI10" s="32" t="str">
        <f>IF(ISBLANK(ME10),"",IF(ISBLANK(VLOOKUP(ME10,role!A:E,5,FALSE)),"",VLOOKUP(ME10,role!A:E,5,FALSE)))</f>
        <v/>
      </c>
      <c r="MY10" s="33"/>
      <c r="NB10" s="39"/>
      <c r="ND10" s="32" t="str">
        <f t="shared" si="63"/>
        <v/>
      </c>
      <c r="NE10" s="32" t="str">
        <f t="shared" si="64"/>
        <v/>
      </c>
      <c r="NF10" s="32" t="str">
        <f t="shared" si="65"/>
        <v/>
      </c>
      <c r="NH10" s="32" t="str">
        <f>IF(ISBLANK(NG10),"",IF(ISBLANK(VLOOKUP(NG10,role!A:E,2,FALSE)),"",VLOOKUP(NG10,role!A:E,2,FALSE)))</f>
        <v/>
      </c>
      <c r="NI10" s="32" t="str">
        <f>IF(ISBLANK(NG10),"",IF(ISBLANK(VLOOKUP(NG10,role!A:E,3,FALSE)),"",VLOOKUP(NG10,role!A:E,3,FALSE)))</f>
        <v/>
      </c>
      <c r="NJ10" s="32" t="str">
        <f>IF(ISBLANK(NG10),"",IF(ISBLANK(VLOOKUP(NG10,role!A:E,4,FALSE)),"",VLOOKUP(NG10,role!A:E,4,FALSE)))</f>
        <v/>
      </c>
      <c r="NK10" s="32" t="str">
        <f>IF(ISBLANK(NG10),"",IF(ISBLANK(VLOOKUP(NG10,role!A:E,5,FALSE)),"",VLOOKUP(NG10,role!A:E,5,FALSE)))</f>
        <v/>
      </c>
      <c r="OA10" s="33"/>
      <c r="OD10" s="39"/>
      <c r="OF10" s="32" t="str">
        <f t="shared" si="66"/>
        <v/>
      </c>
      <c r="OG10" s="32" t="str">
        <f t="shared" si="67"/>
        <v/>
      </c>
      <c r="OH10" s="32" t="str">
        <f t="shared" si="68"/>
        <v/>
      </c>
      <c r="OJ10" s="32" t="str">
        <f>IF(ISBLANK(OI10),"",IF(ISBLANK(VLOOKUP(OI10,role!A:E,2,FALSE)),"",VLOOKUP(OI10,role!A:E,2,FALSE)))</f>
        <v/>
      </c>
      <c r="OK10" s="32" t="str">
        <f>IF(ISBLANK(OI10),"",IF(ISBLANK(VLOOKUP(OI10,role!A:E,3,FALSE)),"",VLOOKUP(OI10,role!A:E,3,FALSE)))</f>
        <v/>
      </c>
      <c r="OL10" s="32" t="str">
        <f>IF(ISBLANK(OI10),"",IF(ISBLANK(VLOOKUP(OI10,role!A:E,4,FALSE)),"",VLOOKUP(OI10,role!A:E,4,FALSE)))</f>
        <v/>
      </c>
      <c r="OM10" s="32" t="str">
        <f>IF(ISBLANK(OI10),"",IF(ISBLANK(VLOOKUP(OI10,role!A:E,5,FALSE)),"",VLOOKUP(OI10,role!A:E,5,FALSE)))</f>
        <v/>
      </c>
      <c r="PC10" s="33"/>
      <c r="PF10" s="39"/>
      <c r="PH10" s="32" t="str">
        <f t="shared" si="69"/>
        <v/>
      </c>
      <c r="PI10" s="32" t="str">
        <f t="shared" si="70"/>
        <v/>
      </c>
      <c r="PJ10" s="32" t="str">
        <f t="shared" si="71"/>
        <v/>
      </c>
      <c r="PL10" s="32" t="str">
        <f>IF(ISBLANK(PK10),"",IF(ISBLANK(VLOOKUP(PK10,role!A:E,2,FALSE)),"",VLOOKUP(PK10,role!A:E,2,FALSE)))</f>
        <v/>
      </c>
      <c r="PM10" s="32" t="str">
        <f>IF(ISBLANK(PK10),"",IF(ISBLANK(VLOOKUP(PK10,role!A:E,3,FALSE)),"",VLOOKUP(PK10,role!A:E,3,FALSE)))</f>
        <v/>
      </c>
      <c r="PN10" s="32" t="str">
        <f>IF(ISBLANK(PK10),"",IF(ISBLANK(VLOOKUP(PK10,role!A:E,4,FALSE)),"",VLOOKUP(PK10,role!A:E,4,FALSE)))</f>
        <v/>
      </c>
      <c r="PO10" s="32" t="str">
        <f>IF(ISBLANK(PK10),"",IF(ISBLANK(VLOOKUP(PK10,role!A:E,5,FALSE)),"",VLOOKUP(PK10,role!A:E,5,FALSE)))</f>
        <v/>
      </c>
      <c r="QE10" s="33"/>
      <c r="QH10" s="39"/>
      <c r="QJ10" s="32" t="str">
        <f t="shared" si="72"/>
        <v/>
      </c>
      <c r="QK10" s="32" t="str">
        <f t="shared" si="73"/>
        <v/>
      </c>
      <c r="QL10" s="32" t="str">
        <f t="shared" si="74"/>
        <v/>
      </c>
      <c r="QN10" s="32" t="str">
        <f>IF(ISBLANK(QM10),"",IF(ISBLANK(VLOOKUP(QM10,role!A:E,2,FALSE)),"",VLOOKUP(QM10,role!A:E,2,FALSE)))</f>
        <v/>
      </c>
      <c r="QO10" s="32" t="str">
        <f>IF(ISBLANK(QM10),"",IF(ISBLANK(VLOOKUP(QM10,role!A:E,3,FALSE)),"",VLOOKUP(QM10,role!A:E,3,FALSE)))</f>
        <v/>
      </c>
      <c r="QP10" s="32" t="str">
        <f>IF(ISBLANK(QM10),"",IF(ISBLANK(VLOOKUP(QM10,role!A:E,4,FALSE)),"",VLOOKUP(QM10,role!A:E,4,FALSE)))</f>
        <v/>
      </c>
      <c r="QQ10" s="32" t="str">
        <f>IF(ISBLANK(QM10),"",IF(ISBLANK(VLOOKUP(QM10,role!A:E,5,FALSE)),"",VLOOKUP(QM10,role!A:E,5,FALSE)))</f>
        <v/>
      </c>
      <c r="RG10" s="33"/>
      <c r="RJ10" s="39"/>
      <c r="RL10" s="32" t="str">
        <f t="shared" si="75"/>
        <v/>
      </c>
      <c r="RM10" s="32" t="str">
        <f t="shared" si="76"/>
        <v/>
      </c>
      <c r="RN10" s="32" t="str">
        <f t="shared" si="77"/>
        <v/>
      </c>
      <c r="RP10" s="32" t="str">
        <f>IF(ISBLANK(RO10),"",IF(ISBLANK(VLOOKUP(RO10,role!A:E,2,FALSE)),"",VLOOKUP(RO10,role!A:E,2,FALSE)))</f>
        <v/>
      </c>
      <c r="RQ10" s="32" t="str">
        <f>IF(ISBLANK(RO10),"",IF(ISBLANK(VLOOKUP(RO10,role!A:E,3,FALSE)),"",VLOOKUP(RO10,role!A:E,3,FALSE)))</f>
        <v/>
      </c>
      <c r="RR10" s="32" t="str">
        <f>IF(ISBLANK(RO10),"",IF(ISBLANK(VLOOKUP(RO10,role!A:E,4,FALSE)),"",VLOOKUP(RO10,role!A:E,4,FALSE)))</f>
        <v/>
      </c>
      <c r="RS10" s="32" t="str">
        <f>IF(ISBLANK(RO10),"",IF(ISBLANK(VLOOKUP(RO10,role!A:E,5,FALSE)),"",VLOOKUP(RO10,role!A:E,5,FALSE)))</f>
        <v/>
      </c>
      <c r="SI10" s="33"/>
      <c r="SL10" s="39"/>
      <c r="SN10" s="32" t="str">
        <f t="shared" si="78"/>
        <v/>
      </c>
      <c r="SO10" s="32" t="str">
        <f t="shared" si="79"/>
        <v/>
      </c>
      <c r="SP10" s="32" t="str">
        <f t="shared" si="80"/>
        <v/>
      </c>
      <c r="SR10" s="32" t="str">
        <f>IF(ISBLANK(SQ10),"",IF(ISBLANK(VLOOKUP(SQ10,role!A:E,2,FALSE)),"",VLOOKUP(SQ10,role!A:E,2,FALSE)))</f>
        <v/>
      </c>
      <c r="SS10" s="32" t="str">
        <f>IF(ISBLANK(SQ10),"",IF(ISBLANK(VLOOKUP(SQ10,role!A:E,3,FALSE)),"",VLOOKUP(SQ10,role!A:E,3,FALSE)))</f>
        <v/>
      </c>
      <c r="ST10" s="32" t="str">
        <f>IF(ISBLANK(SQ10),"",IF(ISBLANK(VLOOKUP(SQ10,role!A:E,4,FALSE)),"",VLOOKUP(SQ10,role!A:E,4,FALSE)))</f>
        <v/>
      </c>
      <c r="SU10" s="32" t="str">
        <f>IF(ISBLANK(SQ10),"",IF(ISBLANK(VLOOKUP(SQ10,role!A:E,5,FALSE)),"",VLOOKUP(SQ10,role!A:E,5,FALSE)))</f>
        <v/>
      </c>
      <c r="TK10" s="33"/>
      <c r="TN10" s="39"/>
      <c r="TP10" s="32" t="str">
        <f t="shared" si="81"/>
        <v/>
      </c>
      <c r="TQ10" s="32" t="str">
        <f t="shared" si="82"/>
        <v/>
      </c>
      <c r="TR10" s="32" t="str">
        <f t="shared" si="83"/>
        <v/>
      </c>
      <c r="TT10" s="32" t="str">
        <f>IF(ISBLANK(TS10),"",IF(ISBLANK(VLOOKUP(TS10,role!A:E,2,FALSE)),"",VLOOKUP(TS10,role!A:E,2,FALSE)))</f>
        <v/>
      </c>
      <c r="TU10" s="32" t="str">
        <f>IF(ISBLANK(TS10),"",IF(ISBLANK(VLOOKUP(TS10,role!A:E,3,FALSE)),"",VLOOKUP(TS10,role!A:E,3,FALSE)))</f>
        <v/>
      </c>
      <c r="TV10" s="32" t="str">
        <f>IF(ISBLANK(TS10),"",IF(ISBLANK(VLOOKUP(TS10,role!A:E,4,FALSE)),"",VLOOKUP(TS10,role!A:E,4,FALSE)))</f>
        <v/>
      </c>
      <c r="TW10" s="32" t="str">
        <f>IF(ISBLANK(TS10),"",IF(ISBLANK(VLOOKUP(TS10,role!A:E,5,FALSE)),"",VLOOKUP(TS10,role!A:E,5,FALSE)))</f>
        <v/>
      </c>
      <c r="UM10" s="33"/>
      <c r="UP10" s="39"/>
      <c r="UR10" s="32" t="str">
        <f t="shared" si="84"/>
        <v/>
      </c>
      <c r="US10" s="32" t="str">
        <f t="shared" si="85"/>
        <v/>
      </c>
      <c r="UT10" s="32" t="str">
        <f t="shared" si="86"/>
        <v/>
      </c>
      <c r="UV10" s="32" t="str">
        <f>IF(ISBLANK(UU10),"",IF(ISBLANK(VLOOKUP(UU10,role!A:E,2,FALSE)),"",VLOOKUP(UU10,role!A:E,2,FALSE)))</f>
        <v/>
      </c>
      <c r="UW10" s="32" t="str">
        <f>IF(ISBLANK(UU10),"",IF(ISBLANK(VLOOKUP(UU10,role!A:E,3,FALSE)),"",VLOOKUP(UU10,role!A:E,3,FALSE)))</f>
        <v/>
      </c>
      <c r="UX10" s="32" t="str">
        <f>IF(ISBLANK(UU10),"",IF(ISBLANK(VLOOKUP(UU10,role!A:E,4,FALSE)),"",VLOOKUP(UU10,role!A:E,4,FALSE)))</f>
        <v/>
      </c>
      <c r="UY10" s="32" t="str">
        <f>IF(ISBLANK(UU10),"",IF(ISBLANK(VLOOKUP(UU10,role!A:E,5,FALSE)),"",VLOOKUP(UU10,role!A:E,5,FALSE)))</f>
        <v/>
      </c>
      <c r="VO10" s="33"/>
      <c r="VR10" s="39"/>
      <c r="VT10" s="32" t="str">
        <f t="shared" si="87"/>
        <v/>
      </c>
      <c r="VU10" s="32" t="str">
        <f t="shared" si="88"/>
        <v/>
      </c>
      <c r="VV10" s="32" t="str">
        <f t="shared" si="89"/>
        <v/>
      </c>
      <c r="VX10" s="32" t="str">
        <f>IF(ISBLANK(VW10),"",IF(ISBLANK(VLOOKUP(VW10,role!A:E,2,FALSE)),"",VLOOKUP(VW10,role!A:E,2,FALSE)))</f>
        <v/>
      </c>
      <c r="VY10" s="32" t="str">
        <f>IF(ISBLANK(VW10),"",IF(ISBLANK(VLOOKUP(VW10,role!A:E,3,FALSE)),"",VLOOKUP(VW10,role!A:E,3,FALSE)))</f>
        <v/>
      </c>
      <c r="VZ10" s="32" t="str">
        <f>IF(ISBLANK(VW10),"",IF(ISBLANK(VLOOKUP(VW10,role!A:E,4,FALSE)),"",VLOOKUP(VW10,role!A:E,4,FALSE)))</f>
        <v/>
      </c>
      <c r="WA10" s="32" t="str">
        <f>IF(ISBLANK(VW10),"",IF(ISBLANK(VLOOKUP(VW10,role!A:E,5,FALSE)),"",VLOOKUP(VW10,role!A:E,5,FALSE)))</f>
        <v/>
      </c>
      <c r="WQ10" s="33"/>
      <c r="WT10" s="33"/>
      <c r="WU10" s="34"/>
      <c r="WV10" s="36" t="str">
        <f t="shared" si="90"/>
        <v/>
      </c>
      <c r="WW10" s="36" t="str">
        <f t="shared" si="91"/>
        <v/>
      </c>
      <c r="WY10" s="32" t="str">
        <f>IF(ISBLANK(WX10),"",IF(ISBLANK(VLOOKUP(WX10,role!A:E,2,FALSE)),"",VLOOKUP(WX10,role!A:E,2,FALSE)))</f>
        <v/>
      </c>
      <c r="WZ10" s="32" t="str">
        <f>IF(ISBLANK(WX10),"",IF(ISBLANK(VLOOKUP(WX10,role!A:E,3,FALSE)),"",VLOOKUP(WX10,role!A:E,3,FALSE)))</f>
        <v/>
      </c>
      <c r="XA10" s="32" t="str">
        <f>IF(ISBLANK(WX10),"",IF(ISBLANK(VLOOKUP(WX10,role!A:E,4,FALSE)),"",VLOOKUP(WX10,role!A:E,4,FALSE)))</f>
        <v/>
      </c>
      <c r="XB10" s="32" t="str">
        <f>IF(ISBLANK(WX10),"",IF(ISBLANK(VLOOKUP(WX10,role!A:E,5,FALSE)),"",VLOOKUP(WX10,role!A:E,5,FALSE)))</f>
        <v/>
      </c>
      <c r="XC10" s="32" t="str">
        <f>IF(ISBLANK(WX10),"",VLOOKUP(WX10,role!A:F,6,FALSE))</f>
        <v/>
      </c>
      <c r="XD10" s="36"/>
      <c r="XE10" s="36" t="str">
        <f t="shared" si="92"/>
        <v/>
      </c>
      <c r="XF10" s="36" t="str">
        <f t="shared" si="93"/>
        <v/>
      </c>
      <c r="XH10" s="32" t="str">
        <f>IF(ISBLANK(XG10),"",IF(ISBLANK(VLOOKUP(XG10,role!A:E,2,FALSE)),"",VLOOKUP(XG10,role!A:E,2,FALSE)))</f>
        <v/>
      </c>
      <c r="XI10" s="32" t="str">
        <f>IF(ISBLANK(XG10),"",IF(ISBLANK(VLOOKUP(XG10,role!A:E,3,FALSE)),"",VLOOKUP(XG10,role!A:E,3,FALSE)))</f>
        <v/>
      </c>
      <c r="XJ10" s="32" t="str">
        <f>IF(ISBLANK(XG10),"",IF(ISBLANK(VLOOKUP(XG10,role!A:E,4,FALSE)),"",VLOOKUP(XG10,role!A:E,4,FALSE)))</f>
        <v/>
      </c>
      <c r="XK10" s="32" t="str">
        <f>IF(ISBLANK(XG10),"",IF(ISBLANK(VLOOKUP(XG10,role!A:E,5,FALSE)),"",VLOOKUP(XG10,role!A:E,5,FALSE)))</f>
        <v/>
      </c>
      <c r="XL10" s="32" t="str">
        <f>IF(ISBLANK(XG10),"",VLOOKUP(XG10,role!A:F,6,FALSE))</f>
        <v/>
      </c>
      <c r="XM10" s="36"/>
      <c r="XN10" s="36" t="str">
        <f t="shared" si="94"/>
        <v/>
      </c>
      <c r="XO10" s="36" t="str">
        <f t="shared" si="95"/>
        <v/>
      </c>
      <c r="XQ10" s="32" t="str">
        <f>IF(ISBLANK(XP10),"",IF(ISBLANK(VLOOKUP(XP10,role!A:E,2,FALSE)),"",VLOOKUP(XP10,role!A:E,2,FALSE)))</f>
        <v/>
      </c>
      <c r="XR10" s="32" t="str">
        <f>IF(ISBLANK(XP10),"",IF(ISBLANK(VLOOKUP(XP10,role!A:E,3,FALSE)),"",VLOOKUP(XP10,role!A:E,3,FALSE)))</f>
        <v/>
      </c>
      <c r="XS10" s="32" t="str">
        <f>IF(ISBLANK(XP10),"",IF(ISBLANK(VLOOKUP(XP10,role!A:E,4,FALSE)),"",VLOOKUP(XP10,role!A:E,4,FALSE)))</f>
        <v/>
      </c>
      <c r="XT10" s="32" t="str">
        <f>IF(ISBLANK(XP10),"",IF(ISBLANK(VLOOKUP(XP10,role!A:E,5,FALSE)),"",VLOOKUP(XP10,role!A:E,5,FALSE)))</f>
        <v/>
      </c>
      <c r="XU10" s="32" t="str">
        <f>IF(ISBLANK(XP10),"",VLOOKUP(XP10,role!A:F,6,FALSE))</f>
        <v/>
      </c>
      <c r="XV10" s="36"/>
      <c r="XW10" s="36" t="str">
        <f t="shared" si="96"/>
        <v/>
      </c>
      <c r="XX10" s="36" t="str">
        <f t="shared" si="97"/>
        <v/>
      </c>
      <c r="XZ10" s="32" t="str">
        <f>IF(ISBLANK(XY10),"",IF(ISBLANK(VLOOKUP(XY10,role!A:E,2,FALSE)),"",VLOOKUP(XY10,role!A:E,2,FALSE)))</f>
        <v/>
      </c>
      <c r="YA10" s="32" t="str">
        <f>IF(ISBLANK(XY10),"",IF(ISBLANK(VLOOKUP(XY10,role!A:E,3,FALSE)),"",VLOOKUP(XY10,role!A:E,3,FALSE)))</f>
        <v/>
      </c>
      <c r="YB10" s="32" t="str">
        <f>IF(ISBLANK(XY10),"",IF(ISBLANK(VLOOKUP(XY10,role!A:E,4,FALSE)),"",VLOOKUP(XY10,role!A:E,4,FALSE)))</f>
        <v/>
      </c>
      <c r="YC10" s="32" t="str">
        <f>IF(ISBLANK(XY10),"",IF(ISBLANK(VLOOKUP(XY10,role!A:E,5,FALSE)),"",VLOOKUP(XY10,role!A:E,5,FALSE)))</f>
        <v/>
      </c>
      <c r="YD10" s="32" t="str">
        <f>IF(ISBLANK(XY10),"",VLOOKUP(XY10,role!A:F,6,FALSE))</f>
        <v/>
      </c>
      <c r="YE10" s="36"/>
      <c r="YF10" s="36" t="str">
        <f t="shared" si="98"/>
        <v/>
      </c>
      <c r="YG10" s="36" t="str">
        <f t="shared" si="99"/>
        <v/>
      </c>
      <c r="YI10" s="32" t="str">
        <f>IF(ISBLANK(YH10),"",IF(ISBLANK(VLOOKUP(YH10,role!A:E,2,FALSE)),"",VLOOKUP(YH10,role!A:E,2,FALSE)))</f>
        <v/>
      </c>
      <c r="YJ10" s="32" t="str">
        <f>IF(ISBLANK(YH10),"",IF(ISBLANK(VLOOKUP(YH10,role!A:E,3,FALSE)),"",VLOOKUP(YH10,role!A:E,3,FALSE)))</f>
        <v/>
      </c>
      <c r="YK10" s="32" t="str">
        <f>IF(ISBLANK(YH10),"",IF(ISBLANK(VLOOKUP(YH10,role!A:E,4,FALSE)),"",VLOOKUP(YH10,role!A:E,4,FALSE)))</f>
        <v/>
      </c>
      <c r="YL10" s="32" t="str">
        <f>IF(ISBLANK(YH10),"",IF(ISBLANK(VLOOKUP(YH10,role!A:E,5,FALSE)),"",VLOOKUP(YH10,role!A:E,5,FALSE)))</f>
        <v/>
      </c>
      <c r="YM10" s="32" t="str">
        <f>IF(ISBLANK(YH10),"",VLOOKUP(YH10,role!A:F,6,FALSE))</f>
        <v/>
      </c>
      <c r="YN10" s="33"/>
      <c r="YO10" s="36"/>
      <c r="YP10" s="36" t="str">
        <f t="shared" si="100"/>
        <v/>
      </c>
      <c r="YQ10" s="36" t="str">
        <f t="shared" si="101"/>
        <v/>
      </c>
      <c r="YS10" s="32" t="str">
        <f>IF(ISBLANK(YR10),"",IF(ISBLANK(VLOOKUP(YR10,role!A:E,2,FALSE)),"",VLOOKUP(YR10,role!A:E,2,FALSE)))</f>
        <v/>
      </c>
      <c r="YT10" s="32" t="str">
        <f>IF(ISBLANK(YR10),"",IF(ISBLANK(VLOOKUP(YR10,role!A:E,3,FALSE)),"",VLOOKUP(YR10,role!A:E,3,FALSE)))</f>
        <v/>
      </c>
      <c r="YU10" s="32" t="str">
        <f>IF(ISBLANK(YR10),"",IF(ISBLANK(VLOOKUP(YR10,role!A:E,4,FALSE)),"",VLOOKUP(YR10,role!A:E,4,FALSE)))</f>
        <v/>
      </c>
      <c r="YV10" s="32" t="str">
        <f>IF(ISBLANK(YR10),"",IF(ISBLANK(VLOOKUP(YR10,role!A:E,5,FALSE)),"",VLOOKUP(YR10,role!A:E,5,FALSE)))</f>
        <v/>
      </c>
      <c r="YW10" s="32" t="str">
        <f>IF(ISBLANK(YR10),"",VLOOKUP(YR10,role!A:F,6,FALSE))</f>
        <v/>
      </c>
      <c r="YX10" s="36"/>
      <c r="YY10" s="36" t="str">
        <f t="shared" si="102"/>
        <v/>
      </c>
      <c r="YZ10" s="36" t="str">
        <f t="shared" si="103"/>
        <v/>
      </c>
      <c r="ZB10" s="32" t="str">
        <f>IF(ISBLANK(ZA10),"",IF(ISBLANK(VLOOKUP(ZA10,role!A:E,2,FALSE)),"",VLOOKUP(ZA10,role!A:E,2,FALSE)))</f>
        <v/>
      </c>
      <c r="ZC10" s="32" t="str">
        <f>IF(ISBLANK(ZA10),"",IF(ISBLANK(VLOOKUP(ZA10,role!A:E,3,FALSE)),"",VLOOKUP(ZA10,role!A:E,3,FALSE)))</f>
        <v/>
      </c>
      <c r="ZD10" s="32" t="str">
        <f>IF(ISBLANK(ZA10),"",IF(ISBLANK(VLOOKUP(ZA10,role!A:E,4,FALSE)),"",VLOOKUP(ZA10,role!A:E,4,FALSE)))</f>
        <v/>
      </c>
      <c r="ZE10" s="32" t="str">
        <f>IF(ISBLANK(ZA10),"",IF(ISBLANK(VLOOKUP(ZA10,role!A:E,5,FALSE)),"",VLOOKUP(ZA10,role!A:E,5,FALSE)))</f>
        <v/>
      </c>
      <c r="ZF10" s="32" t="str">
        <f>IF(ISBLANK(ZA10),"",VLOOKUP(ZA10,role!A:F,6,FALSE))</f>
        <v/>
      </c>
      <c r="ZG10" s="36"/>
      <c r="ZH10" s="36" t="str">
        <f t="shared" si="104"/>
        <v/>
      </c>
      <c r="ZI10" s="36" t="str">
        <f t="shared" si="105"/>
        <v/>
      </c>
      <c r="ZK10" s="32" t="str">
        <f>IF(ISBLANK(ZJ10),"",IF(ISBLANK(VLOOKUP(ZJ10,role!A:E,2,FALSE)),"",VLOOKUP(ZJ10,role!A:E,2,FALSE)))</f>
        <v/>
      </c>
      <c r="ZL10" s="32" t="str">
        <f>IF(ISBLANK(ZJ10),"",IF(ISBLANK(VLOOKUP(ZJ10,role!A:E,3,FALSE)),"",VLOOKUP(ZJ10,role!A:E,3,FALSE)))</f>
        <v/>
      </c>
      <c r="ZM10" s="32" t="str">
        <f>IF(ISBLANK(ZJ10),"",IF(ISBLANK(VLOOKUP(ZJ10,role!A:E,4,FALSE)),"",VLOOKUP(ZJ10,role!A:E,4,FALSE)))</f>
        <v/>
      </c>
      <c r="ZN10" s="32" t="str">
        <f>IF(ISBLANK(ZJ10),"",IF(ISBLANK(VLOOKUP(ZJ10,role!A:E,5,FALSE)),"",VLOOKUP(ZJ10,role!A:E,5,FALSE)))</f>
        <v/>
      </c>
      <c r="ZO10" s="32" t="str">
        <f>IF(ISBLANK(ZJ10),"",VLOOKUP(ZJ10,role!A:F,6,FALSE))</f>
        <v/>
      </c>
      <c r="ZP10" s="36"/>
      <c r="ZQ10" s="36" t="str">
        <f t="shared" si="106"/>
        <v/>
      </c>
      <c r="ZR10" s="36" t="str">
        <f t="shared" si="107"/>
        <v/>
      </c>
      <c r="ZT10" s="32" t="str">
        <f>IF(ISBLANK(ZS10),"",IF(ISBLANK(VLOOKUP(ZS10,role!A:E,2,FALSE)),"",VLOOKUP(ZS10,role!A:E,2,FALSE)))</f>
        <v/>
      </c>
      <c r="ZU10" s="32" t="str">
        <f>IF(ISBLANK(ZS10),"",IF(ISBLANK(VLOOKUP(ZS10,role!A:E,3,FALSE)),"",VLOOKUP(ZS10,role!A:E,3,FALSE)))</f>
        <v/>
      </c>
      <c r="ZV10" s="32" t="str">
        <f>IF(ISBLANK(ZS10),"",IF(ISBLANK(VLOOKUP(ZS10,role!A:E,4,FALSE)),"",VLOOKUP(ZS10,role!A:E,4,FALSE)))</f>
        <v/>
      </c>
      <c r="ZW10" s="32" t="str">
        <f>IF(ISBLANK(ZS10),"",IF(ISBLANK(VLOOKUP(ZS10,role!A:E,5,FALSE)),"",VLOOKUP(ZS10,role!A:E,5,FALSE)))</f>
        <v/>
      </c>
      <c r="ZX10" s="32" t="str">
        <f>IF(ISBLANK(ZS10),"",VLOOKUP(ZS10,role!A:F,6,FALSE))</f>
        <v/>
      </c>
      <c r="ZY10" s="36"/>
      <c r="ZZ10" s="36" t="str">
        <f t="shared" si="108"/>
        <v/>
      </c>
      <c r="AAA10" s="36" t="str">
        <f t="shared" si="109"/>
        <v/>
      </c>
      <c r="AAC10" s="32" t="str">
        <f>IF(ISBLANK(AAB10),"",IF(ISBLANK(VLOOKUP(AAB10,role!A:E,2,FALSE)),"",VLOOKUP(AAB10,role!A:E,2,FALSE)))</f>
        <v/>
      </c>
      <c r="AAD10" s="32" t="str">
        <f>IF(ISBLANK(AAB10),"",IF(ISBLANK(VLOOKUP(AAB10,role!A:E,3,FALSE)),"",VLOOKUP(AAB10,role!A:E,3,FALSE)))</f>
        <v/>
      </c>
      <c r="AAE10" s="32" t="str">
        <f>IF(ISBLANK(AAB10),"",IF(ISBLANK(VLOOKUP(AAB10,role!A:E,4,FALSE)),"",VLOOKUP(AAB10,role!A:E,4,FALSE)))</f>
        <v/>
      </c>
      <c r="AAF10" s="32" t="str">
        <f>IF(ISBLANK(AAB10),"",IF(ISBLANK(VLOOKUP(AAB10,role!A:E,5,FALSE)),"",VLOOKUP(AAB10,role!A:E,5,FALSE)))</f>
        <v/>
      </c>
      <c r="AAG10" s="32" t="str">
        <f>IF(ISBLANK(AAB10),"",VLOOKUP(AAB10,role!A:F,6,FALSE))</f>
        <v/>
      </c>
      <c r="AAH10" s="33"/>
      <c r="AAI10" s="34"/>
      <c r="AAK10" s="32" t="str">
        <f t="shared" si="110"/>
        <v/>
      </c>
      <c r="AAL10" s="39"/>
      <c r="AAM10" s="32" t="str">
        <f t="shared" si="111"/>
        <v/>
      </c>
      <c r="AAO10" s="32" t="str">
        <f t="shared" si="112"/>
        <v/>
      </c>
      <c r="AAQ10" s="32" t="str">
        <f t="shared" si="113"/>
        <v/>
      </c>
      <c r="AAS10" s="32" t="str">
        <f t="shared" si="114"/>
        <v/>
      </c>
      <c r="AAU10" s="32" t="str">
        <f t="shared" si="115"/>
        <v/>
      </c>
      <c r="AAW10" s="32" t="str">
        <f t="shared" si="116"/>
        <v/>
      </c>
      <c r="AAY10" s="32" t="str">
        <f t="shared" si="117"/>
        <v/>
      </c>
      <c r="ABA10" s="32" t="str">
        <f t="shared" si="118"/>
        <v/>
      </c>
      <c r="ABC10" s="32" t="str">
        <f t="shared" si="119"/>
        <v/>
      </c>
      <c r="ABE10" s="32" t="str">
        <f t="shared" si="120"/>
        <v/>
      </c>
      <c r="ABF10" s="33"/>
      <c r="ABH10" s="32" t="str">
        <f t="shared" si="121"/>
        <v/>
      </c>
      <c r="ABJ10" s="32" t="str">
        <f t="shared" si="122"/>
        <v/>
      </c>
      <c r="ABL10" s="32" t="str">
        <f t="shared" si="123"/>
        <v/>
      </c>
      <c r="ABN10" s="32" t="str">
        <f t="shared" si="124"/>
        <v/>
      </c>
      <c r="ABP10" s="32" t="str">
        <f t="shared" si="125"/>
        <v/>
      </c>
      <c r="ABQ10" s="33"/>
      <c r="ABS10" s="32" t="str">
        <f t="shared" si="126"/>
        <v/>
      </c>
      <c r="ABU10" s="32" t="str">
        <f t="shared" si="127"/>
        <v/>
      </c>
      <c r="ABW10" s="32" t="str">
        <f t="shared" si="128"/>
        <v/>
      </c>
      <c r="ABY10" s="32" t="str">
        <f t="shared" si="129"/>
        <v/>
      </c>
      <c r="ACA10" s="32" t="str">
        <f t="shared" si="130"/>
        <v/>
      </c>
      <c r="ACB10" s="33"/>
      <c r="ACD10" s="32" t="str">
        <f t="shared" si="131"/>
        <v/>
      </c>
      <c r="ACF10" s="32" t="str">
        <f t="shared" si="132"/>
        <v/>
      </c>
      <c r="ACH10" s="32" t="str">
        <f t="shared" si="133"/>
        <v/>
      </c>
      <c r="ACJ10" s="32" t="str">
        <f t="shared" si="134"/>
        <v/>
      </c>
      <c r="ACL10" s="32" t="str">
        <f t="shared" si="135"/>
        <v/>
      </c>
      <c r="ACM10" s="33"/>
      <c r="ACO10" s="32" t="str">
        <f t="shared" si="136"/>
        <v/>
      </c>
      <c r="ACQ10" s="32" t="str">
        <f t="shared" si="137"/>
        <v/>
      </c>
      <c r="ACS10" s="32" t="str">
        <f t="shared" si="138"/>
        <v/>
      </c>
      <c r="ACU10" s="32" t="str">
        <f t="shared" si="139"/>
        <v/>
      </c>
      <c r="ACW10" s="32" t="str">
        <f t="shared" si="140"/>
        <v/>
      </c>
      <c r="ACX10" s="33"/>
      <c r="ACZ10" s="32" t="str">
        <f t="shared" si="141"/>
        <v/>
      </c>
      <c r="ADA10" s="32" t="str">
        <f t="shared" si="142"/>
        <v/>
      </c>
      <c r="ADC10" s="32" t="str">
        <f t="shared" si="143"/>
        <v/>
      </c>
      <c r="ADD10" s="32" t="str">
        <f t="shared" si="144"/>
        <v/>
      </c>
      <c r="ADF10" s="32" t="str">
        <f t="shared" si="145"/>
        <v/>
      </c>
      <c r="ADG10" s="32" t="str">
        <f t="shared" si="146"/>
        <v/>
      </c>
      <c r="ADI10" s="32" t="str">
        <f t="shared" si="147"/>
        <v/>
      </c>
      <c r="ADJ10" s="32" t="str">
        <f t="shared" si="148"/>
        <v/>
      </c>
      <c r="ADL10" s="32" t="str">
        <f t="shared" si="149"/>
        <v/>
      </c>
      <c r="ADM10" s="32" t="str">
        <f t="shared" si="150"/>
        <v/>
      </c>
      <c r="ADN10" s="35"/>
      <c r="ADO10" s="34"/>
      <c r="ADP10" s="36" t="str">
        <f t="shared" si="151"/>
        <v/>
      </c>
      <c r="ADQ10" s="36" t="str">
        <f t="shared" si="152"/>
        <v/>
      </c>
      <c r="ADS10" s="36" t="str">
        <f t="shared" si="153"/>
        <v/>
      </c>
      <c r="ADT10" s="36" t="str">
        <f t="shared" si="154"/>
        <v/>
      </c>
      <c r="ADV10" s="36" t="str">
        <f t="shared" si="155"/>
        <v/>
      </c>
      <c r="ADW10" s="36" t="str">
        <f t="shared" si="156"/>
        <v/>
      </c>
      <c r="ADY10" s="36" t="str">
        <f t="shared" si="157"/>
        <v/>
      </c>
      <c r="ADZ10" s="36" t="str">
        <f t="shared" si="158"/>
        <v/>
      </c>
      <c r="AEB10" s="36" t="str">
        <f t="shared" si="159"/>
        <v/>
      </c>
      <c r="AEC10" s="36" t="str">
        <f t="shared" si="160"/>
        <v/>
      </c>
      <c r="AED10" s="33"/>
      <c r="AEF10" s="36" t="str">
        <f t="shared" si="161"/>
        <v/>
      </c>
      <c r="AEG10" s="36" t="str">
        <f t="shared" si="162"/>
        <v/>
      </c>
      <c r="AEI10" s="36" t="str">
        <f t="shared" si="163"/>
        <v/>
      </c>
      <c r="AEJ10" s="36" t="str">
        <f t="shared" si="164"/>
        <v/>
      </c>
      <c r="AEL10" s="36" t="str">
        <f t="shared" si="165"/>
        <v/>
      </c>
      <c r="AEM10" s="36" t="str">
        <f t="shared" si="166"/>
        <v/>
      </c>
      <c r="AEO10" s="36" t="str">
        <f t="shared" si="167"/>
        <v/>
      </c>
      <c r="AEP10" s="36" t="str">
        <f t="shared" si="168"/>
        <v/>
      </c>
      <c r="AER10" s="36" t="str">
        <f t="shared" si="169"/>
        <v/>
      </c>
      <c r="AES10" s="36" t="str">
        <f t="shared" si="170"/>
        <v/>
      </c>
      <c r="AET10" s="33"/>
      <c r="AEU10" s="57"/>
      <c r="AEV10" s="57"/>
      <c r="AEW10" s="57" t="str">
        <f>IF(ISBLANK(AEV10),"",VLOOKUP(AEV10,related_id_type!A:B,2,FALSE))</f>
        <v/>
      </c>
      <c r="AEX10" s="57"/>
      <c r="AEY10" s="57" t="str">
        <f>IF(ISBLANK(AEX10),"",IF(ISBLANK(VLOOKUP(AEX10,related_id_relation!A:B,2,FALSE)),"",VLOOKUP(AEX10,related_id_relation!A:B,2,FALSE)))</f>
        <v/>
      </c>
      <c r="AEZ10" s="57"/>
      <c r="AFA10" s="57"/>
      <c r="AFB10" s="57" t="str">
        <f>IF(ISBLANK(AFA10),"",VLOOKUP(AFA10,related_id_type!A:B,2,FALSE))</f>
        <v/>
      </c>
      <c r="AFC10" s="57"/>
      <c r="AFD10" s="57" t="str">
        <f>IF(ISBLANK(AFC10),"",IF(ISBLANK(VLOOKUP(AFC10,related_id_relation!A:B,2,FALSE)),"",VLOOKUP(AFC10,related_id_relation!A:B,2,FALSE)))</f>
        <v/>
      </c>
      <c r="AFE10" s="57"/>
      <c r="AFF10" s="57"/>
      <c r="AFG10" s="57" t="str">
        <f>IF(ISBLANK(AFF10),"",VLOOKUP(AFF10,related_id_type!A:B,2,FALSE))</f>
        <v/>
      </c>
      <c r="AFH10" s="57"/>
      <c r="AFI10" s="57" t="str">
        <f>IF(ISBLANK(AFH10),"",IF(ISBLANK(VLOOKUP(AFH10,related_id_relation!A:B,2,FALSE)),"",VLOOKUP(AFH10,related_id_relation!A:B,2,FALSE)))</f>
        <v/>
      </c>
      <c r="AFJ10" s="57"/>
      <c r="AFK10" s="57"/>
      <c r="AFL10" s="57" t="str">
        <f>IF(ISBLANK(AFK10),"",VLOOKUP(AFK10,related_id_type!A:B,2,FALSE))</f>
        <v/>
      </c>
      <c r="AFM10" s="57"/>
      <c r="AFN10" s="57" t="str">
        <f>IF(ISBLANK(AFM10),"",IF(ISBLANK(VLOOKUP(AFM10,related_id_relation!A:B,2,FALSE)),"",VLOOKUP(AFM10,related_id_relation!A:B,2,FALSE)))</f>
        <v/>
      </c>
      <c r="AFO10" s="57"/>
      <c r="AFP10" s="57"/>
      <c r="AFQ10" s="57" t="str">
        <f>IF(ISBLANK(AFP10),"",VLOOKUP(AFP10,related_id_type!A:B,2,FALSE))</f>
        <v/>
      </c>
      <c r="AFR10" s="57"/>
      <c r="AFS10" s="57" t="str">
        <f>IF(ISBLANK(AFR10),"",IF(ISBLANK(VLOOKUP(AFR10,related_id_relation!A:B,2,FALSE)),"",VLOOKUP(AFR10,related_id_relation!A:B,2,FALSE)))</f>
        <v/>
      </c>
      <c r="AFT10" s="37"/>
      <c r="AFU10" s="39"/>
      <c r="AFW10" s="32" t="str">
        <f t="shared" si="171"/>
        <v/>
      </c>
      <c r="AFX10" s="34"/>
      <c r="AFY10" s="36"/>
      <c r="AFZ10" s="36" t="str">
        <f t="shared" si="172"/>
        <v/>
      </c>
      <c r="AGA10" s="32" t="str">
        <f t="shared" si="173"/>
        <v/>
      </c>
      <c r="AGD10" s="36" t="str">
        <f t="shared" si="174"/>
        <v/>
      </c>
      <c r="AGE10" s="32" t="str">
        <f t="shared" si="175"/>
        <v/>
      </c>
      <c r="AGH10" s="36" t="str">
        <f t="shared" si="176"/>
        <v/>
      </c>
      <c r="AGI10" s="32" t="str">
        <f t="shared" si="177"/>
        <v/>
      </c>
      <c r="AGL10" s="36" t="str">
        <f t="shared" si="178"/>
        <v/>
      </c>
      <c r="AGM10" s="32" t="str">
        <f t="shared" si="179"/>
        <v/>
      </c>
      <c r="AGP10" s="36" t="str">
        <f t="shared" si="180"/>
        <v/>
      </c>
      <c r="AGQ10" s="32" t="str">
        <f t="shared" si="181"/>
        <v/>
      </c>
      <c r="AGT10" s="36" t="str">
        <f t="shared" si="182"/>
        <v/>
      </c>
      <c r="AGU10" s="32" t="str">
        <f t="shared" si="183"/>
        <v/>
      </c>
      <c r="AGX10" s="36" t="str">
        <f t="shared" si="184"/>
        <v/>
      </c>
      <c r="AGY10" s="32" t="str">
        <f t="shared" si="185"/>
        <v/>
      </c>
      <c r="AHB10" s="36" t="str">
        <f t="shared" si="186"/>
        <v/>
      </c>
      <c r="AHC10" s="32" t="str">
        <f t="shared" si="187"/>
        <v/>
      </c>
      <c r="AHF10" s="36" t="str">
        <f t="shared" si="188"/>
        <v/>
      </c>
      <c r="AHG10" s="32" t="str">
        <f t="shared" si="189"/>
        <v/>
      </c>
      <c r="AHJ10" s="36" t="str">
        <f t="shared" si="190"/>
        <v/>
      </c>
      <c r="AHK10" s="32" t="str">
        <f t="shared" si="191"/>
        <v/>
      </c>
      <c r="AHL10" s="37"/>
      <c r="AHM10" s="32" t="str">
        <f t="shared" si="192"/>
        <v/>
      </c>
      <c r="AHN10" s="32" t="str">
        <f t="shared" si="193"/>
        <v/>
      </c>
      <c r="AHO10" s="32" t="str">
        <f t="shared" si="194"/>
        <v/>
      </c>
      <c r="AHP10" s="32" t="str">
        <f t="shared" si="195"/>
        <v/>
      </c>
      <c r="AHQ10" s="32" t="str">
        <f t="shared" si="196"/>
        <v/>
      </c>
      <c r="AHR10" s="32" t="str">
        <f t="shared" si="197"/>
        <v/>
      </c>
      <c r="AHS10" s="32" t="str">
        <f t="shared" si="198"/>
        <v/>
      </c>
      <c r="AHT10" s="32" t="str">
        <f t="shared" si="199"/>
        <v/>
      </c>
      <c r="AHU10" s="32" t="str">
        <f t="shared" si="200"/>
        <v/>
      </c>
    </row>
    <row r="11" spans="1:905" s="32" customFormat="1" x14ac:dyDescent="0.35">
      <c r="C11" s="32" t="str">
        <f t="shared" si="9"/>
        <v/>
      </c>
      <c r="E11" s="32" t="str">
        <f t="shared" si="10"/>
        <v/>
      </c>
      <c r="F11" s="32" t="str">
        <f t="shared" si="11"/>
        <v/>
      </c>
      <c r="G11" s="32" t="str">
        <f t="shared" si="12"/>
        <v/>
      </c>
      <c r="J11" s="32" t="str">
        <f t="shared" si="13"/>
        <v/>
      </c>
      <c r="K11" s="32" t="str">
        <f t="shared" si="14"/>
        <v/>
      </c>
      <c r="L11" s="32" t="str">
        <f t="shared" si="15"/>
        <v/>
      </c>
      <c r="N11" s="32" t="str">
        <f t="shared" si="16"/>
        <v/>
      </c>
      <c r="O11" s="32" t="str">
        <f t="shared" si="17"/>
        <v/>
      </c>
      <c r="Q11" s="32" t="str">
        <f t="shared" si="18"/>
        <v/>
      </c>
      <c r="R11" s="32" t="str">
        <f t="shared" si="19"/>
        <v/>
      </c>
      <c r="U11" s="32" t="str">
        <f t="shared" si="20"/>
        <v/>
      </c>
      <c r="V11" s="32" t="str">
        <f t="shared" si="21"/>
        <v/>
      </c>
      <c r="Y11" s="32" t="str">
        <f>IF(ISBLANK(X11),"",VLOOKUP(X11,resource_type!A:C,3,FALSE))</f>
        <v/>
      </c>
      <c r="Z11" s="32" t="str">
        <f>IF(ISBLANK(X11),"",VLOOKUP(X11,resource_type!A:C,2,FALSE))</f>
        <v/>
      </c>
      <c r="AA11" s="32" t="str">
        <f t="shared" si="22"/>
        <v/>
      </c>
      <c r="AB11" s="32" t="str">
        <f t="shared" si="23"/>
        <v/>
      </c>
      <c r="AD11" s="32" t="str">
        <f>IF(ISBLANK(AC11),"",VLOOKUP(AC11,resource_type!A:C,3,FALSE))</f>
        <v/>
      </c>
      <c r="AF11" s="32" t="str">
        <f>IF(ISBLANK(AE11),"",VLOOKUP(AE11,resource_type!A:C,3,FALSE))</f>
        <v/>
      </c>
      <c r="AG11" s="33"/>
      <c r="AI11" s="32" t="str">
        <f t="shared" si="24"/>
        <v/>
      </c>
      <c r="AK11" s="32" t="str">
        <f t="shared" si="25"/>
        <v/>
      </c>
      <c r="AM11" s="32" t="str">
        <f t="shared" si="26"/>
        <v/>
      </c>
      <c r="AO11" s="32" t="str">
        <f t="shared" si="27"/>
        <v/>
      </c>
      <c r="AP11" s="52"/>
      <c r="AQ11" s="34"/>
      <c r="AR11" s="36" t="str">
        <f t="shared" si="28"/>
        <v/>
      </c>
      <c r="AS11" s="36" t="str">
        <f t="shared" si="29"/>
        <v/>
      </c>
      <c r="AT11" s="34"/>
      <c r="AV11" s="32" t="str">
        <f t="shared" si="30"/>
        <v/>
      </c>
      <c r="AW11" s="32" t="str">
        <f t="shared" si="31"/>
        <v/>
      </c>
      <c r="AX11" s="32" t="str">
        <f t="shared" si="32"/>
        <v/>
      </c>
      <c r="AZ11" s="32" t="str">
        <f>IF(ISBLANK(AY11),"",IF(ISBLANK(VLOOKUP(AY11,role!A:E,2,FALSE)),"",VLOOKUP(AY11,role!A:E,2,FALSE)))</f>
        <v/>
      </c>
      <c r="BA11" s="32" t="str">
        <f>IF(ISBLANK(AY11),"",IF(ISBLANK(VLOOKUP(AY11,role!A:E,3,FALSE)),"",VLOOKUP(AY11,role!A:E,3,FALSE)))</f>
        <v/>
      </c>
      <c r="BB11" s="32" t="str">
        <f>IF(ISBLANK(AY11),"",IF(ISBLANK(VLOOKUP(AY11,role!A:E,4,FALSE)),"",VLOOKUP(AY11,role!A:E,4,FALSE)))</f>
        <v/>
      </c>
      <c r="BC11" s="32" t="str">
        <f>IF(ISBLANK(AY11),"",IF(ISBLANK(VLOOKUP(AY11,role!A:E,5,FALSE)),"",VLOOKUP(AY11,role!A:E,5,FALSE)))</f>
        <v/>
      </c>
      <c r="BE11" s="32" t="str">
        <f>IF(ISBLANK(BD11),"",IF(ISBLANK(VLOOKUP(BD11,role!A:E,2,FALSE)),"",VLOOKUP(BD11,role!A:E,2,FALSE)))</f>
        <v/>
      </c>
      <c r="BF11" s="32" t="str">
        <f>IF(ISBLANK(BD11),"",IF(ISBLANK(VLOOKUP(BD11,role!A:E,3,FALSE)),"",VLOOKUP(BD11,role!A:E,3,FALSE)))</f>
        <v/>
      </c>
      <c r="BG11" s="32" t="str">
        <f>IF(ISBLANK(BD11),"",IF(ISBLANK(VLOOKUP(BD11,role!A:E,4,FALSE)),"",VLOOKUP(BD11,role!A:E,4,FALSE)))</f>
        <v/>
      </c>
      <c r="BH11" s="32" t="str">
        <f>IF(ISBLANK(BD11),"",IF(ISBLANK(VLOOKUP(BD11,role!A:E,5,FALSE)),"",VLOOKUP(BD11,role!A:E,5,FALSE)))</f>
        <v/>
      </c>
      <c r="BX11" s="33"/>
      <c r="CA11" s="39"/>
      <c r="CC11" s="32" t="str">
        <f t="shared" si="33"/>
        <v/>
      </c>
      <c r="CD11" s="32" t="str">
        <f t="shared" si="34"/>
        <v/>
      </c>
      <c r="CE11" s="32" t="str">
        <f t="shared" si="35"/>
        <v/>
      </c>
      <c r="CG11" s="32" t="str">
        <f>IF(ISBLANK(CF11),"",IF(ISBLANK(VLOOKUP(CF11,role!A:E,2,FALSE)),"",VLOOKUP(CF11,role!A:E,2,FALSE)))</f>
        <v/>
      </c>
      <c r="CH11" s="32" t="str">
        <f>IF(ISBLANK(CF11),"",IF(ISBLANK(VLOOKUP(CF11,role!A:E,3,FALSE)),"",VLOOKUP(CF11,role!A:E,3,FALSE)))</f>
        <v/>
      </c>
      <c r="CI11" s="32" t="str">
        <f>IF(ISBLANK(CF11),"",IF(ISBLANK(VLOOKUP(CF11,role!A:E,4,FALSE)),"",VLOOKUP(CF11,role!A:E,4,FALSE)))</f>
        <v/>
      </c>
      <c r="CJ11" s="32" t="str">
        <f>IF(ISBLANK(CF11),"",IF(ISBLANK(VLOOKUP(CF11,role!A:E,5,FALSE)),"",VLOOKUP(CF11,role!A:E,5,FALSE)))</f>
        <v/>
      </c>
      <c r="CL11" s="32" t="str">
        <f>IF(ISBLANK(CK11),"",IF(ISBLANK(VLOOKUP(CK11,role!A:E,2,FALSE)),"",VLOOKUP(CK11,role!A:E,2,FALSE)))</f>
        <v/>
      </c>
      <c r="CM11" s="32" t="str">
        <f>IF(ISBLANK(CK11),"",IF(ISBLANK(VLOOKUP(CK11,role!A:E,3,FALSE)),"",VLOOKUP(CK11,role!A:E,3,FALSE)))</f>
        <v/>
      </c>
      <c r="CN11" s="32" t="str">
        <f>IF(ISBLANK(CK11),"",IF(ISBLANK(VLOOKUP(CK11,role!A:E,4,FALSE)),"",VLOOKUP(CK11,role!A:E,4,FALSE)))</f>
        <v/>
      </c>
      <c r="CO11" s="32" t="str">
        <f>IF(ISBLANK(CK11),"",IF(ISBLANK(VLOOKUP(CK11,role!A:E,5,FALSE)),"",VLOOKUP(CK11,role!A:E,5,FALSE)))</f>
        <v/>
      </c>
      <c r="DE11" s="33"/>
      <c r="DH11" s="39"/>
      <c r="DJ11" s="32" t="str">
        <f t="shared" si="36"/>
        <v/>
      </c>
      <c r="DK11" s="32" t="str">
        <f t="shared" si="37"/>
        <v/>
      </c>
      <c r="DL11" s="32" t="str">
        <f t="shared" si="38"/>
        <v/>
      </c>
      <c r="DN11" s="32" t="str">
        <f>IF(ISBLANK(DM11),"",IF(ISBLANK(VLOOKUP(DM11,role!A:E,2,FALSE)),"",VLOOKUP(DM11,role!A:E,2,FALSE)))</f>
        <v/>
      </c>
      <c r="DO11" s="32" t="str">
        <f>IF(ISBLANK(DM11),"",IF(ISBLANK(VLOOKUP(DM11,role!A:E,3,FALSE)),"",VLOOKUP(DM11,role!A:E,3,FALSE)))</f>
        <v/>
      </c>
      <c r="DP11" s="32" t="str">
        <f>IF(ISBLANK(DM11),"",IF(ISBLANK(VLOOKUP(DM11,role!A:E,4,FALSE)),"",VLOOKUP(DM11,role!A:E,4,FALSE)))</f>
        <v/>
      </c>
      <c r="DQ11" s="32" t="str">
        <f>IF(ISBLANK(DM11),"",IF(ISBLANK(VLOOKUP(DM11,role!A:E,5,FALSE)),"",VLOOKUP(DM11,role!A:E,5,FALSE)))</f>
        <v/>
      </c>
      <c r="EG11" s="33"/>
      <c r="EJ11" s="39"/>
      <c r="EL11" s="32" t="str">
        <f t="shared" si="39"/>
        <v/>
      </c>
      <c r="EM11" s="32" t="str">
        <f t="shared" si="40"/>
        <v/>
      </c>
      <c r="EN11" s="32" t="str">
        <f t="shared" si="41"/>
        <v/>
      </c>
      <c r="EP11" s="32" t="str">
        <f>IF(ISBLANK(EO11),"",IF(ISBLANK(VLOOKUP(EO11,role!A:E,2,FALSE)),"",VLOOKUP(EO11,role!A:E,2,FALSE)))</f>
        <v/>
      </c>
      <c r="EQ11" s="32" t="str">
        <f>IF(ISBLANK(EO11),"",IF(ISBLANK(VLOOKUP(EO11,role!A:E,3,FALSE)),"",VLOOKUP(EO11,role!A:E,3,FALSE)))</f>
        <v/>
      </c>
      <c r="ER11" s="32" t="str">
        <f>IF(ISBLANK(EO11),"",IF(ISBLANK(VLOOKUP(EO11,role!A:E,4,FALSE)),"",VLOOKUP(EO11,role!A:E,4,FALSE)))</f>
        <v/>
      </c>
      <c r="ES11" s="32" t="str">
        <f>IF(ISBLANK(EO11),"",IF(ISBLANK(VLOOKUP(EO11,role!A:E,5,FALSE)),"",VLOOKUP(EO11,role!A:E,5,FALSE)))</f>
        <v/>
      </c>
      <c r="FI11" s="33"/>
      <c r="FL11" s="39"/>
      <c r="FN11" s="32" t="str">
        <f t="shared" si="42"/>
        <v/>
      </c>
      <c r="FO11" s="32" t="str">
        <f t="shared" si="43"/>
        <v/>
      </c>
      <c r="FP11" s="32" t="str">
        <f t="shared" si="44"/>
        <v/>
      </c>
      <c r="FR11" s="32" t="str">
        <f>IF(ISBLANK(FQ11),"",VLOOKUP(FQ11,role!A:E,2,FALSE))</f>
        <v/>
      </c>
      <c r="FS11" s="32" t="str">
        <f>IF(ISBLANK(FQ11),"",IF(ISBLANK(VLOOKUP(FQ11,role!A:E,3,FALSE)),"",VLOOKUP(FQ11,role!A:E,3,FALSE)))</f>
        <v/>
      </c>
      <c r="FT11" s="32" t="str">
        <f>IF(ISBLANK(FQ11),"",IF(ISBLANK(VLOOKUP(FQ11,role!A:E,4,FALSE)),"",VLOOKUP(FQ11,role!A:E,4,FALSE)))</f>
        <v/>
      </c>
      <c r="FU11" s="32" t="str">
        <f>IF(ISBLANK(FQ11),"",IF(ISBLANK(VLOOKUP(FQ11,role!A:E,5,FALSE)),"",VLOOKUP(FQ11,role!A:E,5,FALSE)))</f>
        <v/>
      </c>
      <c r="GK11" s="33"/>
      <c r="GN11" s="33"/>
      <c r="GQ11" s="32" t="str">
        <f t="shared" si="45"/>
        <v/>
      </c>
      <c r="GR11" s="32" t="str">
        <f t="shared" si="46"/>
        <v/>
      </c>
      <c r="GS11" s="32" t="str">
        <f t="shared" si="47"/>
        <v/>
      </c>
      <c r="GU11" s="32" t="str">
        <f>IF(ISBLANK(GT11),"",IF(ISBLANK(VLOOKUP(GT11,role!A:E,2,FALSE)),"",VLOOKUP(GT11,role!A:E,2,FALSE)))</f>
        <v/>
      </c>
      <c r="GV11" s="32" t="str">
        <f>IF(ISBLANK(GT11),"",IF(ISBLANK(VLOOKUP(GT11,role!A:E,3,FALSE)),"",VLOOKUP(GT11,role!A:E,3,FALSE)))</f>
        <v/>
      </c>
      <c r="GW11" s="32" t="str">
        <f>IF(ISBLANK(GT11),"",IF(ISBLANK(VLOOKUP(GT11,role!A:E,4,FALSE)),"",VLOOKUP(GT11,role!A:E,4,FALSE)))</f>
        <v/>
      </c>
      <c r="GX11" s="32" t="str">
        <f>IF(ISBLANK(GT11),"",IF(ISBLANK(VLOOKUP(GT11,role!A:E,5,FALSE)),"",VLOOKUP(GT11,role!A:E,5,FALSE)))</f>
        <v/>
      </c>
      <c r="HN11" s="33"/>
      <c r="HQ11" s="39"/>
      <c r="HS11" s="32" t="str">
        <f t="shared" si="48"/>
        <v/>
      </c>
      <c r="HT11" s="32" t="str">
        <f t="shared" si="49"/>
        <v/>
      </c>
      <c r="HU11" s="32" t="str">
        <f t="shared" si="50"/>
        <v/>
      </c>
      <c r="HW11" s="32" t="str">
        <f>IF(ISBLANK(HV11),"",IF(ISBLANK(VLOOKUP(HV11,role!A:E,2,FALSE)),"",VLOOKUP(HV11,role!A:E,2,FALSE)))</f>
        <v/>
      </c>
      <c r="HX11" s="32" t="str">
        <f>IF(ISBLANK(HV11),"",IF(ISBLANK(VLOOKUP(HV11,role!A:E,3,FALSE)),"",VLOOKUP(HV11,role!A:E,3,FALSE)))</f>
        <v/>
      </c>
      <c r="HY11" s="32" t="str">
        <f>IF(ISBLANK(HV11),"",IF(ISBLANK(VLOOKUP(HV11,role!A:E,4,FALSE)),"",VLOOKUP(HV11,role!A:E,4,FALSE)))</f>
        <v/>
      </c>
      <c r="HZ11" s="32" t="str">
        <f>IF(ISBLANK(HV11),"",IF(ISBLANK(VLOOKUP(HV11,role!A:E,5,FALSE)),"",VLOOKUP(HV11,role!A:E,5,FALSE)))</f>
        <v/>
      </c>
      <c r="IP11" s="33"/>
      <c r="IS11" s="39"/>
      <c r="IU11" s="32" t="str">
        <f t="shared" si="51"/>
        <v/>
      </c>
      <c r="IV11" s="32" t="str">
        <f t="shared" si="52"/>
        <v/>
      </c>
      <c r="IW11" s="32" t="str">
        <f t="shared" si="53"/>
        <v/>
      </c>
      <c r="IY11" s="32" t="str">
        <f>IF(ISBLANK(IX11),"",IF(ISBLANK(VLOOKUP(IX11,role!A:E,2,FALSE)),"",VLOOKUP(IX11,role!A:E,2,FALSE)))</f>
        <v/>
      </c>
      <c r="IZ11" s="32" t="str">
        <f>IF(ISBLANK(IX11),"",IF(ISBLANK(VLOOKUP(IX11,role!A:E,3,FALSE)),"",VLOOKUP(IX11,role!A:E,3,FALSE)))</f>
        <v/>
      </c>
      <c r="JA11" s="32" t="str">
        <f>IF(ISBLANK(IX11),"",IF(ISBLANK(VLOOKUP(IX11,role!A:E,4,FALSE)),"",VLOOKUP(IX11,role!A:E,4,FALSE)))</f>
        <v/>
      </c>
      <c r="JB11" s="32" t="str">
        <f>IF(ISBLANK(IX11),"",IF(ISBLANK(VLOOKUP(IX11,role!A:E,5,FALSE)),"",VLOOKUP(IX11,role!A:E,5,FALSE)))</f>
        <v/>
      </c>
      <c r="JR11" s="33"/>
      <c r="JU11" s="39"/>
      <c r="JW11" s="32" t="str">
        <f t="shared" si="54"/>
        <v/>
      </c>
      <c r="JX11" s="32" t="str">
        <f t="shared" si="55"/>
        <v/>
      </c>
      <c r="JY11" s="32" t="str">
        <f t="shared" si="56"/>
        <v/>
      </c>
      <c r="KA11" s="32" t="str">
        <f>IF(ISBLANK(JZ11),"",IF(ISBLANK(VLOOKUP(JZ11,role!A:E,2,FALSE)),"",VLOOKUP(JZ11,role!A:E,2,FALSE)))</f>
        <v/>
      </c>
      <c r="KB11" s="32" t="str">
        <f>IF(ISBLANK(JZ11),"",IF(ISBLANK(VLOOKUP(JZ11,role!A:E,3,FALSE)),"",VLOOKUP(JZ11,role!A:E,3,FALSE)))</f>
        <v/>
      </c>
      <c r="KC11" s="32" t="str">
        <f>IF(ISBLANK(JZ11),"",IF(ISBLANK(VLOOKUP(JZ11,role!A:E,4,FALSE)),"",VLOOKUP(JZ11,role!A:E,4,FALSE)))</f>
        <v/>
      </c>
      <c r="KD11" s="32" t="str">
        <f>IF(ISBLANK(JZ11),"",IF(ISBLANK(VLOOKUP(JZ11,role!A:E,5,FALSE)),"",VLOOKUP(JZ11,role!A:E,5,FALSE)))</f>
        <v/>
      </c>
      <c r="KT11" s="33"/>
      <c r="KW11" s="39"/>
      <c r="KY11" s="32" t="str">
        <f t="shared" si="57"/>
        <v/>
      </c>
      <c r="KZ11" s="32" t="str">
        <f t="shared" si="58"/>
        <v/>
      </c>
      <c r="LA11" s="32" t="str">
        <f t="shared" si="59"/>
        <v/>
      </c>
      <c r="LC11" s="32" t="str">
        <f>IF(ISBLANK(LB11),"",IF(ISBLANK(VLOOKUP(LB11,role!A:E,2,FALSE)),"",VLOOKUP(LB11,role!A:E,2,FALSE)))</f>
        <v/>
      </c>
      <c r="LD11" s="32" t="str">
        <f>IF(ISBLANK(LB11),"",IF(ISBLANK(VLOOKUP(LB11,role!A:E,3,FALSE)),"",VLOOKUP(LB11,role!A:E,3,FALSE)))</f>
        <v/>
      </c>
      <c r="LE11" s="32" t="str">
        <f>IF(ISBLANK(LB11),"",IF(ISBLANK(VLOOKUP(LB11,role!A:E,4,FALSE)),"",VLOOKUP(LB11,role!A:E,4,FALSE)))</f>
        <v/>
      </c>
      <c r="LF11" s="32" t="str">
        <f>IF(ISBLANK(LB11),"",IF(ISBLANK(VLOOKUP(LB11,role!A:E,5,FALSE)),"",VLOOKUP(LB11,role!A:E,5,FALSE)))</f>
        <v/>
      </c>
      <c r="LV11" s="33"/>
      <c r="LY11" s="33"/>
      <c r="MB11" s="32" t="str">
        <f t="shared" si="60"/>
        <v/>
      </c>
      <c r="MC11" s="32" t="str">
        <f t="shared" si="61"/>
        <v/>
      </c>
      <c r="MD11" s="32" t="str">
        <f t="shared" si="62"/>
        <v/>
      </c>
      <c r="MF11" s="32" t="str">
        <f>IF(ISBLANK(ME11),"",IF(ISBLANK(VLOOKUP(ME11,role!A:E,2,FALSE)),"",VLOOKUP(ME11,role!A:E,2,FALSE)))</f>
        <v/>
      </c>
      <c r="MG11" s="32" t="str">
        <f>IF(ISBLANK(ME11),"",IF(ISBLANK(VLOOKUP(ME11,role!A:E,3,FALSE)),"",VLOOKUP(ME11,role!A:E,3,FALSE)))</f>
        <v/>
      </c>
      <c r="MH11" s="32" t="str">
        <f>IF(ISBLANK(ME11),"",IF(ISBLANK(VLOOKUP(ME11,role!A:E,4,FALSE)),"",VLOOKUP(ME11,role!A:E,4,FALSE)))</f>
        <v/>
      </c>
      <c r="MI11" s="32" t="str">
        <f>IF(ISBLANK(ME11),"",IF(ISBLANK(VLOOKUP(ME11,role!A:E,5,FALSE)),"",VLOOKUP(ME11,role!A:E,5,FALSE)))</f>
        <v/>
      </c>
      <c r="MY11" s="33"/>
      <c r="NB11" s="39"/>
      <c r="ND11" s="32" t="str">
        <f t="shared" si="63"/>
        <v/>
      </c>
      <c r="NE11" s="32" t="str">
        <f t="shared" si="64"/>
        <v/>
      </c>
      <c r="NF11" s="32" t="str">
        <f t="shared" si="65"/>
        <v/>
      </c>
      <c r="NH11" s="32" t="str">
        <f>IF(ISBLANK(NG11),"",IF(ISBLANK(VLOOKUP(NG11,role!A:E,2,FALSE)),"",VLOOKUP(NG11,role!A:E,2,FALSE)))</f>
        <v/>
      </c>
      <c r="NI11" s="32" t="str">
        <f>IF(ISBLANK(NG11),"",IF(ISBLANK(VLOOKUP(NG11,role!A:E,3,FALSE)),"",VLOOKUP(NG11,role!A:E,3,FALSE)))</f>
        <v/>
      </c>
      <c r="NJ11" s="32" t="str">
        <f>IF(ISBLANK(NG11),"",IF(ISBLANK(VLOOKUP(NG11,role!A:E,4,FALSE)),"",VLOOKUP(NG11,role!A:E,4,FALSE)))</f>
        <v/>
      </c>
      <c r="NK11" s="32" t="str">
        <f>IF(ISBLANK(NG11),"",IF(ISBLANK(VLOOKUP(NG11,role!A:E,5,FALSE)),"",VLOOKUP(NG11,role!A:E,5,FALSE)))</f>
        <v/>
      </c>
      <c r="OA11" s="33"/>
      <c r="OD11" s="39"/>
      <c r="OF11" s="32" t="str">
        <f t="shared" si="66"/>
        <v/>
      </c>
      <c r="OG11" s="32" t="str">
        <f t="shared" si="67"/>
        <v/>
      </c>
      <c r="OH11" s="32" t="str">
        <f t="shared" si="68"/>
        <v/>
      </c>
      <c r="OJ11" s="32" t="str">
        <f>IF(ISBLANK(OI11),"",IF(ISBLANK(VLOOKUP(OI11,role!A:E,2,FALSE)),"",VLOOKUP(OI11,role!A:E,2,FALSE)))</f>
        <v/>
      </c>
      <c r="OK11" s="32" t="str">
        <f>IF(ISBLANK(OI11),"",IF(ISBLANK(VLOOKUP(OI11,role!A:E,3,FALSE)),"",VLOOKUP(OI11,role!A:E,3,FALSE)))</f>
        <v/>
      </c>
      <c r="OL11" s="32" t="str">
        <f>IF(ISBLANK(OI11),"",IF(ISBLANK(VLOOKUP(OI11,role!A:E,4,FALSE)),"",VLOOKUP(OI11,role!A:E,4,FALSE)))</f>
        <v/>
      </c>
      <c r="OM11" s="32" t="str">
        <f>IF(ISBLANK(OI11),"",IF(ISBLANK(VLOOKUP(OI11,role!A:E,5,FALSE)),"",VLOOKUP(OI11,role!A:E,5,FALSE)))</f>
        <v/>
      </c>
      <c r="PC11" s="33"/>
      <c r="PF11" s="39"/>
      <c r="PH11" s="32" t="str">
        <f t="shared" si="69"/>
        <v/>
      </c>
      <c r="PI11" s="32" t="str">
        <f t="shared" si="70"/>
        <v/>
      </c>
      <c r="PJ11" s="32" t="str">
        <f t="shared" si="71"/>
        <v/>
      </c>
      <c r="PL11" s="32" t="str">
        <f>IF(ISBLANK(PK11),"",IF(ISBLANK(VLOOKUP(PK11,role!A:E,2,FALSE)),"",VLOOKUP(PK11,role!A:E,2,FALSE)))</f>
        <v/>
      </c>
      <c r="PM11" s="32" t="str">
        <f>IF(ISBLANK(PK11),"",IF(ISBLANK(VLOOKUP(PK11,role!A:E,3,FALSE)),"",VLOOKUP(PK11,role!A:E,3,FALSE)))</f>
        <v/>
      </c>
      <c r="PN11" s="32" t="str">
        <f>IF(ISBLANK(PK11),"",IF(ISBLANK(VLOOKUP(PK11,role!A:E,4,FALSE)),"",VLOOKUP(PK11,role!A:E,4,FALSE)))</f>
        <v/>
      </c>
      <c r="PO11" s="32" t="str">
        <f>IF(ISBLANK(PK11),"",IF(ISBLANK(VLOOKUP(PK11,role!A:E,5,FALSE)),"",VLOOKUP(PK11,role!A:E,5,FALSE)))</f>
        <v/>
      </c>
      <c r="QE11" s="33"/>
      <c r="QH11" s="39"/>
      <c r="QJ11" s="32" t="str">
        <f t="shared" si="72"/>
        <v/>
      </c>
      <c r="QK11" s="32" t="str">
        <f t="shared" si="73"/>
        <v/>
      </c>
      <c r="QL11" s="32" t="str">
        <f t="shared" si="74"/>
        <v/>
      </c>
      <c r="QN11" s="32" t="str">
        <f>IF(ISBLANK(QM11),"",IF(ISBLANK(VLOOKUP(QM11,role!A:E,2,FALSE)),"",VLOOKUP(QM11,role!A:E,2,FALSE)))</f>
        <v/>
      </c>
      <c r="QO11" s="32" t="str">
        <f>IF(ISBLANK(QM11),"",IF(ISBLANK(VLOOKUP(QM11,role!A:E,3,FALSE)),"",VLOOKUP(QM11,role!A:E,3,FALSE)))</f>
        <v/>
      </c>
      <c r="QP11" s="32" t="str">
        <f>IF(ISBLANK(QM11),"",IF(ISBLANK(VLOOKUP(QM11,role!A:E,4,FALSE)),"",VLOOKUP(QM11,role!A:E,4,FALSE)))</f>
        <v/>
      </c>
      <c r="QQ11" s="32" t="str">
        <f>IF(ISBLANK(QM11),"",IF(ISBLANK(VLOOKUP(QM11,role!A:E,5,FALSE)),"",VLOOKUP(QM11,role!A:E,5,FALSE)))</f>
        <v/>
      </c>
      <c r="RG11" s="33"/>
      <c r="RJ11" s="39"/>
      <c r="RL11" s="32" t="str">
        <f t="shared" si="75"/>
        <v/>
      </c>
      <c r="RM11" s="32" t="str">
        <f t="shared" si="76"/>
        <v/>
      </c>
      <c r="RN11" s="32" t="str">
        <f t="shared" si="77"/>
        <v/>
      </c>
      <c r="RP11" s="32" t="str">
        <f>IF(ISBLANK(RO11),"",IF(ISBLANK(VLOOKUP(RO11,role!A:E,2,FALSE)),"",VLOOKUP(RO11,role!A:E,2,FALSE)))</f>
        <v/>
      </c>
      <c r="RQ11" s="32" t="str">
        <f>IF(ISBLANK(RO11),"",IF(ISBLANK(VLOOKUP(RO11,role!A:E,3,FALSE)),"",VLOOKUP(RO11,role!A:E,3,FALSE)))</f>
        <v/>
      </c>
      <c r="RR11" s="32" t="str">
        <f>IF(ISBLANK(RO11),"",IF(ISBLANK(VLOOKUP(RO11,role!A:E,4,FALSE)),"",VLOOKUP(RO11,role!A:E,4,FALSE)))</f>
        <v/>
      </c>
      <c r="RS11" s="32" t="str">
        <f>IF(ISBLANK(RO11),"",IF(ISBLANK(VLOOKUP(RO11,role!A:E,5,FALSE)),"",VLOOKUP(RO11,role!A:E,5,FALSE)))</f>
        <v/>
      </c>
      <c r="SI11" s="33"/>
      <c r="SL11" s="39"/>
      <c r="SN11" s="32" t="str">
        <f t="shared" si="78"/>
        <v/>
      </c>
      <c r="SO11" s="32" t="str">
        <f t="shared" si="79"/>
        <v/>
      </c>
      <c r="SP11" s="32" t="str">
        <f t="shared" si="80"/>
        <v/>
      </c>
      <c r="SR11" s="32" t="str">
        <f>IF(ISBLANK(SQ11),"",IF(ISBLANK(VLOOKUP(SQ11,role!A:E,2,FALSE)),"",VLOOKUP(SQ11,role!A:E,2,FALSE)))</f>
        <v/>
      </c>
      <c r="SS11" s="32" t="str">
        <f>IF(ISBLANK(SQ11),"",IF(ISBLANK(VLOOKUP(SQ11,role!A:E,3,FALSE)),"",VLOOKUP(SQ11,role!A:E,3,FALSE)))</f>
        <v/>
      </c>
      <c r="ST11" s="32" t="str">
        <f>IF(ISBLANK(SQ11),"",IF(ISBLANK(VLOOKUP(SQ11,role!A:E,4,FALSE)),"",VLOOKUP(SQ11,role!A:E,4,FALSE)))</f>
        <v/>
      </c>
      <c r="SU11" s="32" t="str">
        <f>IF(ISBLANK(SQ11),"",IF(ISBLANK(VLOOKUP(SQ11,role!A:E,5,FALSE)),"",VLOOKUP(SQ11,role!A:E,5,FALSE)))</f>
        <v/>
      </c>
      <c r="TK11" s="33"/>
      <c r="TN11" s="39"/>
      <c r="TP11" s="32" t="str">
        <f t="shared" si="81"/>
        <v/>
      </c>
      <c r="TQ11" s="32" t="str">
        <f t="shared" si="82"/>
        <v/>
      </c>
      <c r="TR11" s="32" t="str">
        <f t="shared" si="83"/>
        <v/>
      </c>
      <c r="TT11" s="32" t="str">
        <f>IF(ISBLANK(TS11),"",IF(ISBLANK(VLOOKUP(TS11,role!A:E,2,FALSE)),"",VLOOKUP(TS11,role!A:E,2,FALSE)))</f>
        <v/>
      </c>
      <c r="TU11" s="32" t="str">
        <f>IF(ISBLANK(TS11),"",IF(ISBLANK(VLOOKUP(TS11,role!A:E,3,FALSE)),"",VLOOKUP(TS11,role!A:E,3,FALSE)))</f>
        <v/>
      </c>
      <c r="TV11" s="32" t="str">
        <f>IF(ISBLANK(TS11),"",IF(ISBLANK(VLOOKUP(TS11,role!A:E,4,FALSE)),"",VLOOKUP(TS11,role!A:E,4,FALSE)))</f>
        <v/>
      </c>
      <c r="TW11" s="32" t="str">
        <f>IF(ISBLANK(TS11),"",IF(ISBLANK(VLOOKUP(TS11,role!A:E,5,FALSE)),"",VLOOKUP(TS11,role!A:E,5,FALSE)))</f>
        <v/>
      </c>
      <c r="UM11" s="33"/>
      <c r="UP11" s="39"/>
      <c r="UR11" s="32" t="str">
        <f t="shared" si="84"/>
        <v/>
      </c>
      <c r="US11" s="32" t="str">
        <f t="shared" si="85"/>
        <v/>
      </c>
      <c r="UT11" s="32" t="str">
        <f t="shared" si="86"/>
        <v/>
      </c>
      <c r="UV11" s="32" t="str">
        <f>IF(ISBLANK(UU11),"",IF(ISBLANK(VLOOKUP(UU11,role!A:E,2,FALSE)),"",VLOOKUP(UU11,role!A:E,2,FALSE)))</f>
        <v/>
      </c>
      <c r="UW11" s="32" t="str">
        <f>IF(ISBLANK(UU11),"",IF(ISBLANK(VLOOKUP(UU11,role!A:E,3,FALSE)),"",VLOOKUP(UU11,role!A:E,3,FALSE)))</f>
        <v/>
      </c>
      <c r="UX11" s="32" t="str">
        <f>IF(ISBLANK(UU11),"",IF(ISBLANK(VLOOKUP(UU11,role!A:E,4,FALSE)),"",VLOOKUP(UU11,role!A:E,4,FALSE)))</f>
        <v/>
      </c>
      <c r="UY11" s="32" t="str">
        <f>IF(ISBLANK(UU11),"",IF(ISBLANK(VLOOKUP(UU11,role!A:E,5,FALSE)),"",VLOOKUP(UU11,role!A:E,5,FALSE)))</f>
        <v/>
      </c>
      <c r="VO11" s="33"/>
      <c r="VR11" s="39"/>
      <c r="VT11" s="32" t="str">
        <f t="shared" si="87"/>
        <v/>
      </c>
      <c r="VU11" s="32" t="str">
        <f t="shared" si="88"/>
        <v/>
      </c>
      <c r="VV11" s="32" t="str">
        <f t="shared" si="89"/>
        <v/>
      </c>
      <c r="VX11" s="32" t="str">
        <f>IF(ISBLANK(VW11),"",IF(ISBLANK(VLOOKUP(VW11,role!A:E,2,FALSE)),"",VLOOKUP(VW11,role!A:E,2,FALSE)))</f>
        <v/>
      </c>
      <c r="VY11" s="32" t="str">
        <f>IF(ISBLANK(VW11),"",IF(ISBLANK(VLOOKUP(VW11,role!A:E,3,FALSE)),"",VLOOKUP(VW11,role!A:E,3,FALSE)))</f>
        <v/>
      </c>
      <c r="VZ11" s="32" t="str">
        <f>IF(ISBLANK(VW11),"",IF(ISBLANK(VLOOKUP(VW11,role!A:E,4,FALSE)),"",VLOOKUP(VW11,role!A:E,4,FALSE)))</f>
        <v/>
      </c>
      <c r="WA11" s="32" t="str">
        <f>IF(ISBLANK(VW11),"",IF(ISBLANK(VLOOKUP(VW11,role!A:E,5,FALSE)),"",VLOOKUP(VW11,role!A:E,5,FALSE)))</f>
        <v/>
      </c>
      <c r="WQ11" s="33"/>
      <c r="WT11" s="33"/>
      <c r="WU11" s="34"/>
      <c r="WV11" s="36" t="str">
        <f t="shared" si="90"/>
        <v/>
      </c>
      <c r="WW11" s="36" t="str">
        <f t="shared" si="91"/>
        <v/>
      </c>
      <c r="WY11" s="32" t="str">
        <f>IF(ISBLANK(WX11),"",IF(ISBLANK(VLOOKUP(WX11,role!A:E,2,FALSE)),"",VLOOKUP(WX11,role!A:E,2,FALSE)))</f>
        <v/>
      </c>
      <c r="WZ11" s="32" t="str">
        <f>IF(ISBLANK(WX11),"",IF(ISBLANK(VLOOKUP(WX11,role!A:E,3,FALSE)),"",VLOOKUP(WX11,role!A:E,3,FALSE)))</f>
        <v/>
      </c>
      <c r="XA11" s="32" t="str">
        <f>IF(ISBLANK(WX11),"",IF(ISBLANK(VLOOKUP(WX11,role!A:E,4,FALSE)),"",VLOOKUP(WX11,role!A:E,4,FALSE)))</f>
        <v/>
      </c>
      <c r="XB11" s="32" t="str">
        <f>IF(ISBLANK(WX11),"",IF(ISBLANK(VLOOKUP(WX11,role!A:E,5,FALSE)),"",VLOOKUP(WX11,role!A:E,5,FALSE)))</f>
        <v/>
      </c>
      <c r="XC11" s="32" t="str">
        <f>IF(ISBLANK(WX11),"",VLOOKUP(WX11,role!A:F,6,FALSE))</f>
        <v/>
      </c>
      <c r="XD11" s="36"/>
      <c r="XE11" s="36" t="str">
        <f t="shared" si="92"/>
        <v/>
      </c>
      <c r="XF11" s="36" t="str">
        <f t="shared" si="93"/>
        <v/>
      </c>
      <c r="XH11" s="32" t="str">
        <f>IF(ISBLANK(XG11),"",IF(ISBLANK(VLOOKUP(XG11,role!A:E,2,FALSE)),"",VLOOKUP(XG11,role!A:E,2,FALSE)))</f>
        <v/>
      </c>
      <c r="XI11" s="32" t="str">
        <f>IF(ISBLANK(XG11),"",IF(ISBLANK(VLOOKUP(XG11,role!A:E,3,FALSE)),"",VLOOKUP(XG11,role!A:E,3,FALSE)))</f>
        <v/>
      </c>
      <c r="XJ11" s="32" t="str">
        <f>IF(ISBLANK(XG11),"",IF(ISBLANK(VLOOKUP(XG11,role!A:E,4,FALSE)),"",VLOOKUP(XG11,role!A:E,4,FALSE)))</f>
        <v/>
      </c>
      <c r="XK11" s="32" t="str">
        <f>IF(ISBLANK(XG11),"",IF(ISBLANK(VLOOKUP(XG11,role!A:E,5,FALSE)),"",VLOOKUP(XG11,role!A:E,5,FALSE)))</f>
        <v/>
      </c>
      <c r="XL11" s="32" t="str">
        <f>IF(ISBLANK(XG11),"",VLOOKUP(XG11,role!A:F,6,FALSE))</f>
        <v/>
      </c>
      <c r="XM11" s="36"/>
      <c r="XN11" s="36" t="str">
        <f t="shared" si="94"/>
        <v/>
      </c>
      <c r="XO11" s="36" t="str">
        <f t="shared" si="95"/>
        <v/>
      </c>
      <c r="XQ11" s="32" t="str">
        <f>IF(ISBLANK(XP11),"",IF(ISBLANK(VLOOKUP(XP11,role!A:E,2,FALSE)),"",VLOOKUP(XP11,role!A:E,2,FALSE)))</f>
        <v/>
      </c>
      <c r="XR11" s="32" t="str">
        <f>IF(ISBLANK(XP11),"",IF(ISBLANK(VLOOKUP(XP11,role!A:E,3,FALSE)),"",VLOOKUP(XP11,role!A:E,3,FALSE)))</f>
        <v/>
      </c>
      <c r="XS11" s="32" t="str">
        <f>IF(ISBLANK(XP11),"",IF(ISBLANK(VLOOKUP(XP11,role!A:E,4,FALSE)),"",VLOOKUP(XP11,role!A:E,4,FALSE)))</f>
        <v/>
      </c>
      <c r="XT11" s="32" t="str">
        <f>IF(ISBLANK(XP11),"",IF(ISBLANK(VLOOKUP(XP11,role!A:E,5,FALSE)),"",VLOOKUP(XP11,role!A:E,5,FALSE)))</f>
        <v/>
      </c>
      <c r="XU11" s="32" t="str">
        <f>IF(ISBLANK(XP11),"",VLOOKUP(XP11,role!A:F,6,FALSE))</f>
        <v/>
      </c>
      <c r="XV11" s="36"/>
      <c r="XW11" s="36" t="str">
        <f t="shared" si="96"/>
        <v/>
      </c>
      <c r="XX11" s="36" t="str">
        <f t="shared" si="97"/>
        <v/>
      </c>
      <c r="XZ11" s="32" t="str">
        <f>IF(ISBLANK(XY11),"",IF(ISBLANK(VLOOKUP(XY11,role!A:E,2,FALSE)),"",VLOOKUP(XY11,role!A:E,2,FALSE)))</f>
        <v/>
      </c>
      <c r="YA11" s="32" t="str">
        <f>IF(ISBLANK(XY11),"",IF(ISBLANK(VLOOKUP(XY11,role!A:E,3,FALSE)),"",VLOOKUP(XY11,role!A:E,3,FALSE)))</f>
        <v/>
      </c>
      <c r="YB11" s="32" t="str">
        <f>IF(ISBLANK(XY11),"",IF(ISBLANK(VLOOKUP(XY11,role!A:E,4,FALSE)),"",VLOOKUP(XY11,role!A:E,4,FALSE)))</f>
        <v/>
      </c>
      <c r="YC11" s="32" t="str">
        <f>IF(ISBLANK(XY11),"",IF(ISBLANK(VLOOKUP(XY11,role!A:E,5,FALSE)),"",VLOOKUP(XY11,role!A:E,5,FALSE)))</f>
        <v/>
      </c>
      <c r="YD11" s="32" t="str">
        <f>IF(ISBLANK(XY11),"",VLOOKUP(XY11,role!A:F,6,FALSE))</f>
        <v/>
      </c>
      <c r="YE11" s="36"/>
      <c r="YF11" s="36" t="str">
        <f t="shared" si="98"/>
        <v/>
      </c>
      <c r="YG11" s="36" t="str">
        <f t="shared" si="99"/>
        <v/>
      </c>
      <c r="YI11" s="32" t="str">
        <f>IF(ISBLANK(YH11),"",IF(ISBLANK(VLOOKUP(YH11,role!A:E,2,FALSE)),"",VLOOKUP(YH11,role!A:E,2,FALSE)))</f>
        <v/>
      </c>
      <c r="YJ11" s="32" t="str">
        <f>IF(ISBLANK(YH11),"",IF(ISBLANK(VLOOKUP(YH11,role!A:E,3,FALSE)),"",VLOOKUP(YH11,role!A:E,3,FALSE)))</f>
        <v/>
      </c>
      <c r="YK11" s="32" t="str">
        <f>IF(ISBLANK(YH11),"",IF(ISBLANK(VLOOKUP(YH11,role!A:E,4,FALSE)),"",VLOOKUP(YH11,role!A:E,4,FALSE)))</f>
        <v/>
      </c>
      <c r="YL11" s="32" t="str">
        <f>IF(ISBLANK(YH11),"",IF(ISBLANK(VLOOKUP(YH11,role!A:E,5,FALSE)),"",VLOOKUP(YH11,role!A:E,5,FALSE)))</f>
        <v/>
      </c>
      <c r="YM11" s="32" t="str">
        <f>IF(ISBLANK(YH11),"",VLOOKUP(YH11,role!A:F,6,FALSE))</f>
        <v/>
      </c>
      <c r="YN11" s="33"/>
      <c r="YO11" s="36"/>
      <c r="YP11" s="36" t="str">
        <f t="shared" si="100"/>
        <v/>
      </c>
      <c r="YQ11" s="36" t="str">
        <f t="shared" si="101"/>
        <v/>
      </c>
      <c r="YS11" s="32" t="str">
        <f>IF(ISBLANK(YR11),"",IF(ISBLANK(VLOOKUP(YR11,role!A:E,2,FALSE)),"",VLOOKUP(YR11,role!A:E,2,FALSE)))</f>
        <v/>
      </c>
      <c r="YT11" s="32" t="str">
        <f>IF(ISBLANK(YR11),"",IF(ISBLANK(VLOOKUP(YR11,role!A:E,3,FALSE)),"",VLOOKUP(YR11,role!A:E,3,FALSE)))</f>
        <v/>
      </c>
      <c r="YU11" s="32" t="str">
        <f>IF(ISBLANK(YR11),"",IF(ISBLANK(VLOOKUP(YR11,role!A:E,4,FALSE)),"",VLOOKUP(YR11,role!A:E,4,FALSE)))</f>
        <v/>
      </c>
      <c r="YV11" s="32" t="str">
        <f>IF(ISBLANK(YR11),"",IF(ISBLANK(VLOOKUP(YR11,role!A:E,5,FALSE)),"",VLOOKUP(YR11,role!A:E,5,FALSE)))</f>
        <v/>
      </c>
      <c r="YW11" s="32" t="str">
        <f>IF(ISBLANK(YR11),"",VLOOKUP(YR11,role!A:F,6,FALSE))</f>
        <v/>
      </c>
      <c r="YX11" s="36"/>
      <c r="YY11" s="36" t="str">
        <f t="shared" si="102"/>
        <v/>
      </c>
      <c r="YZ11" s="36" t="str">
        <f t="shared" si="103"/>
        <v/>
      </c>
      <c r="ZB11" s="32" t="str">
        <f>IF(ISBLANK(ZA11),"",IF(ISBLANK(VLOOKUP(ZA11,role!A:E,2,FALSE)),"",VLOOKUP(ZA11,role!A:E,2,FALSE)))</f>
        <v/>
      </c>
      <c r="ZC11" s="32" t="str">
        <f>IF(ISBLANK(ZA11),"",IF(ISBLANK(VLOOKUP(ZA11,role!A:E,3,FALSE)),"",VLOOKUP(ZA11,role!A:E,3,FALSE)))</f>
        <v/>
      </c>
      <c r="ZD11" s="32" t="str">
        <f>IF(ISBLANK(ZA11),"",IF(ISBLANK(VLOOKUP(ZA11,role!A:E,4,FALSE)),"",VLOOKUP(ZA11,role!A:E,4,FALSE)))</f>
        <v/>
      </c>
      <c r="ZE11" s="32" t="str">
        <f>IF(ISBLANK(ZA11),"",IF(ISBLANK(VLOOKUP(ZA11,role!A:E,5,FALSE)),"",VLOOKUP(ZA11,role!A:E,5,FALSE)))</f>
        <v/>
      </c>
      <c r="ZF11" s="32" t="str">
        <f>IF(ISBLANK(ZA11),"",VLOOKUP(ZA11,role!A:F,6,FALSE))</f>
        <v/>
      </c>
      <c r="ZG11" s="36"/>
      <c r="ZH11" s="36" t="str">
        <f t="shared" si="104"/>
        <v/>
      </c>
      <c r="ZI11" s="36" t="str">
        <f t="shared" si="105"/>
        <v/>
      </c>
      <c r="ZK11" s="32" t="str">
        <f>IF(ISBLANK(ZJ11),"",IF(ISBLANK(VLOOKUP(ZJ11,role!A:E,2,FALSE)),"",VLOOKUP(ZJ11,role!A:E,2,FALSE)))</f>
        <v/>
      </c>
      <c r="ZL11" s="32" t="str">
        <f>IF(ISBLANK(ZJ11),"",IF(ISBLANK(VLOOKUP(ZJ11,role!A:E,3,FALSE)),"",VLOOKUP(ZJ11,role!A:E,3,FALSE)))</f>
        <v/>
      </c>
      <c r="ZM11" s="32" t="str">
        <f>IF(ISBLANK(ZJ11),"",IF(ISBLANK(VLOOKUP(ZJ11,role!A:E,4,FALSE)),"",VLOOKUP(ZJ11,role!A:E,4,FALSE)))</f>
        <v/>
      </c>
      <c r="ZN11" s="32" t="str">
        <f>IF(ISBLANK(ZJ11),"",IF(ISBLANK(VLOOKUP(ZJ11,role!A:E,5,FALSE)),"",VLOOKUP(ZJ11,role!A:E,5,FALSE)))</f>
        <v/>
      </c>
      <c r="ZO11" s="32" t="str">
        <f>IF(ISBLANK(ZJ11),"",VLOOKUP(ZJ11,role!A:F,6,FALSE))</f>
        <v/>
      </c>
      <c r="ZP11" s="36"/>
      <c r="ZQ11" s="36" t="str">
        <f t="shared" si="106"/>
        <v/>
      </c>
      <c r="ZR11" s="36" t="str">
        <f t="shared" si="107"/>
        <v/>
      </c>
      <c r="ZT11" s="32" t="str">
        <f>IF(ISBLANK(ZS11),"",IF(ISBLANK(VLOOKUP(ZS11,role!A:E,2,FALSE)),"",VLOOKUP(ZS11,role!A:E,2,FALSE)))</f>
        <v/>
      </c>
      <c r="ZU11" s="32" t="str">
        <f>IF(ISBLANK(ZS11),"",IF(ISBLANK(VLOOKUP(ZS11,role!A:E,3,FALSE)),"",VLOOKUP(ZS11,role!A:E,3,FALSE)))</f>
        <v/>
      </c>
      <c r="ZV11" s="32" t="str">
        <f>IF(ISBLANK(ZS11),"",IF(ISBLANK(VLOOKUP(ZS11,role!A:E,4,FALSE)),"",VLOOKUP(ZS11,role!A:E,4,FALSE)))</f>
        <v/>
      </c>
      <c r="ZW11" s="32" t="str">
        <f>IF(ISBLANK(ZS11),"",IF(ISBLANK(VLOOKUP(ZS11,role!A:E,5,FALSE)),"",VLOOKUP(ZS11,role!A:E,5,FALSE)))</f>
        <v/>
      </c>
      <c r="ZX11" s="32" t="str">
        <f>IF(ISBLANK(ZS11),"",VLOOKUP(ZS11,role!A:F,6,FALSE))</f>
        <v/>
      </c>
      <c r="ZY11" s="36"/>
      <c r="ZZ11" s="36" t="str">
        <f t="shared" si="108"/>
        <v/>
      </c>
      <c r="AAA11" s="36" t="str">
        <f t="shared" si="109"/>
        <v/>
      </c>
      <c r="AAC11" s="32" t="str">
        <f>IF(ISBLANK(AAB11),"",IF(ISBLANK(VLOOKUP(AAB11,role!A:E,2,FALSE)),"",VLOOKUP(AAB11,role!A:E,2,FALSE)))</f>
        <v/>
      </c>
      <c r="AAD11" s="32" t="str">
        <f>IF(ISBLANK(AAB11),"",IF(ISBLANK(VLOOKUP(AAB11,role!A:E,3,FALSE)),"",VLOOKUP(AAB11,role!A:E,3,FALSE)))</f>
        <v/>
      </c>
      <c r="AAE11" s="32" t="str">
        <f>IF(ISBLANK(AAB11),"",IF(ISBLANK(VLOOKUP(AAB11,role!A:E,4,FALSE)),"",VLOOKUP(AAB11,role!A:E,4,FALSE)))</f>
        <v/>
      </c>
      <c r="AAF11" s="32" t="str">
        <f>IF(ISBLANK(AAB11),"",IF(ISBLANK(VLOOKUP(AAB11,role!A:E,5,FALSE)),"",VLOOKUP(AAB11,role!A:E,5,FALSE)))</f>
        <v/>
      </c>
      <c r="AAG11" s="32" t="str">
        <f>IF(ISBLANK(AAB11),"",VLOOKUP(AAB11,role!A:F,6,FALSE))</f>
        <v/>
      </c>
      <c r="AAH11" s="33"/>
      <c r="AAI11" s="34"/>
      <c r="AAK11" s="32" t="str">
        <f t="shared" si="110"/>
        <v/>
      </c>
      <c r="AAL11" s="39"/>
      <c r="AAM11" s="32" t="str">
        <f t="shared" si="111"/>
        <v/>
      </c>
      <c r="AAO11" s="32" t="str">
        <f t="shared" si="112"/>
        <v/>
      </c>
      <c r="AAQ11" s="32" t="str">
        <f t="shared" si="113"/>
        <v/>
      </c>
      <c r="AAS11" s="32" t="str">
        <f t="shared" si="114"/>
        <v/>
      </c>
      <c r="AAU11" s="32" t="str">
        <f t="shared" si="115"/>
        <v/>
      </c>
      <c r="AAW11" s="32" t="str">
        <f t="shared" si="116"/>
        <v/>
      </c>
      <c r="AAY11" s="32" t="str">
        <f t="shared" si="117"/>
        <v/>
      </c>
      <c r="ABA11" s="32" t="str">
        <f t="shared" si="118"/>
        <v/>
      </c>
      <c r="ABC11" s="32" t="str">
        <f t="shared" si="119"/>
        <v/>
      </c>
      <c r="ABE11" s="32" t="str">
        <f t="shared" si="120"/>
        <v/>
      </c>
      <c r="ABF11" s="33"/>
      <c r="ABH11" s="32" t="str">
        <f t="shared" si="121"/>
        <v/>
      </c>
      <c r="ABJ11" s="32" t="str">
        <f t="shared" si="122"/>
        <v/>
      </c>
      <c r="ABL11" s="32" t="str">
        <f t="shared" si="123"/>
        <v/>
      </c>
      <c r="ABN11" s="32" t="str">
        <f t="shared" si="124"/>
        <v/>
      </c>
      <c r="ABP11" s="32" t="str">
        <f t="shared" si="125"/>
        <v/>
      </c>
      <c r="ABQ11" s="33"/>
      <c r="ABS11" s="32" t="str">
        <f t="shared" si="126"/>
        <v/>
      </c>
      <c r="ABU11" s="32" t="str">
        <f t="shared" si="127"/>
        <v/>
      </c>
      <c r="ABW11" s="32" t="str">
        <f t="shared" si="128"/>
        <v/>
      </c>
      <c r="ABY11" s="32" t="str">
        <f t="shared" si="129"/>
        <v/>
      </c>
      <c r="ACA11" s="32" t="str">
        <f t="shared" si="130"/>
        <v/>
      </c>
      <c r="ACB11" s="33"/>
      <c r="ACD11" s="32" t="str">
        <f t="shared" si="131"/>
        <v/>
      </c>
      <c r="ACF11" s="32" t="str">
        <f t="shared" si="132"/>
        <v/>
      </c>
      <c r="ACH11" s="32" t="str">
        <f t="shared" si="133"/>
        <v/>
      </c>
      <c r="ACJ11" s="32" t="str">
        <f t="shared" si="134"/>
        <v/>
      </c>
      <c r="ACL11" s="32" t="str">
        <f t="shared" si="135"/>
        <v/>
      </c>
      <c r="ACM11" s="33"/>
      <c r="ACO11" s="32" t="str">
        <f t="shared" si="136"/>
        <v/>
      </c>
      <c r="ACQ11" s="32" t="str">
        <f t="shared" si="137"/>
        <v/>
      </c>
      <c r="ACS11" s="32" t="str">
        <f t="shared" si="138"/>
        <v/>
      </c>
      <c r="ACU11" s="32" t="str">
        <f t="shared" si="139"/>
        <v/>
      </c>
      <c r="ACW11" s="32" t="str">
        <f t="shared" si="140"/>
        <v/>
      </c>
      <c r="ACX11" s="33"/>
      <c r="ACZ11" s="32" t="str">
        <f t="shared" si="141"/>
        <v/>
      </c>
      <c r="ADA11" s="32" t="str">
        <f t="shared" si="142"/>
        <v/>
      </c>
      <c r="ADC11" s="32" t="str">
        <f t="shared" si="143"/>
        <v/>
      </c>
      <c r="ADD11" s="32" t="str">
        <f t="shared" si="144"/>
        <v/>
      </c>
      <c r="ADF11" s="32" t="str">
        <f t="shared" si="145"/>
        <v/>
      </c>
      <c r="ADG11" s="32" t="str">
        <f t="shared" si="146"/>
        <v/>
      </c>
      <c r="ADI11" s="32" t="str">
        <f t="shared" si="147"/>
        <v/>
      </c>
      <c r="ADJ11" s="32" t="str">
        <f t="shared" si="148"/>
        <v/>
      </c>
      <c r="ADL11" s="32" t="str">
        <f t="shared" si="149"/>
        <v/>
      </c>
      <c r="ADM11" s="32" t="str">
        <f t="shared" si="150"/>
        <v/>
      </c>
      <c r="ADN11" s="35"/>
      <c r="ADO11" s="34"/>
      <c r="ADP11" s="36" t="str">
        <f t="shared" si="151"/>
        <v/>
      </c>
      <c r="ADQ11" s="36" t="str">
        <f t="shared" si="152"/>
        <v/>
      </c>
      <c r="ADS11" s="36" t="str">
        <f t="shared" si="153"/>
        <v/>
      </c>
      <c r="ADT11" s="36" t="str">
        <f t="shared" si="154"/>
        <v/>
      </c>
      <c r="ADV11" s="36" t="str">
        <f t="shared" si="155"/>
        <v/>
      </c>
      <c r="ADW11" s="36" t="str">
        <f t="shared" si="156"/>
        <v/>
      </c>
      <c r="ADY11" s="36" t="str">
        <f t="shared" si="157"/>
        <v/>
      </c>
      <c r="ADZ11" s="36" t="str">
        <f t="shared" si="158"/>
        <v/>
      </c>
      <c r="AEB11" s="36" t="str">
        <f t="shared" si="159"/>
        <v/>
      </c>
      <c r="AEC11" s="36" t="str">
        <f t="shared" si="160"/>
        <v/>
      </c>
      <c r="AED11" s="33"/>
      <c r="AEF11" s="36" t="str">
        <f t="shared" si="161"/>
        <v/>
      </c>
      <c r="AEG11" s="36" t="str">
        <f t="shared" si="162"/>
        <v/>
      </c>
      <c r="AEI11" s="36" t="str">
        <f t="shared" si="163"/>
        <v/>
      </c>
      <c r="AEJ11" s="36" t="str">
        <f t="shared" si="164"/>
        <v/>
      </c>
      <c r="AEL11" s="36" t="str">
        <f t="shared" si="165"/>
        <v/>
      </c>
      <c r="AEM11" s="36" t="str">
        <f t="shared" si="166"/>
        <v/>
      </c>
      <c r="AEO11" s="36" t="str">
        <f t="shared" si="167"/>
        <v/>
      </c>
      <c r="AEP11" s="36" t="str">
        <f t="shared" si="168"/>
        <v/>
      </c>
      <c r="AER11" s="36" t="str">
        <f t="shared" si="169"/>
        <v/>
      </c>
      <c r="AES11" s="36" t="str">
        <f t="shared" si="170"/>
        <v/>
      </c>
      <c r="AET11" s="33"/>
      <c r="AEU11" s="57"/>
      <c r="AEV11" s="57"/>
      <c r="AEW11" s="57" t="str">
        <f>IF(ISBLANK(AEV11),"",VLOOKUP(AEV11,related_id_type!A:B,2,FALSE))</f>
        <v/>
      </c>
      <c r="AEX11" s="57"/>
      <c r="AEY11" s="57" t="str">
        <f>IF(ISBLANK(AEX11),"",IF(ISBLANK(VLOOKUP(AEX11,related_id_relation!A:B,2,FALSE)),"",VLOOKUP(AEX11,related_id_relation!A:B,2,FALSE)))</f>
        <v/>
      </c>
      <c r="AEZ11" s="57"/>
      <c r="AFA11" s="57"/>
      <c r="AFB11" s="57" t="str">
        <f>IF(ISBLANK(AFA11),"",VLOOKUP(AFA11,related_id_type!A:B,2,FALSE))</f>
        <v/>
      </c>
      <c r="AFC11" s="57"/>
      <c r="AFD11" s="57" t="str">
        <f>IF(ISBLANK(AFC11),"",IF(ISBLANK(VLOOKUP(AFC11,related_id_relation!A:B,2,FALSE)),"",VLOOKUP(AFC11,related_id_relation!A:B,2,FALSE)))</f>
        <v/>
      </c>
      <c r="AFE11" s="57"/>
      <c r="AFF11" s="57"/>
      <c r="AFG11" s="57" t="str">
        <f>IF(ISBLANK(AFF11),"",VLOOKUP(AFF11,related_id_type!A:B,2,FALSE))</f>
        <v/>
      </c>
      <c r="AFH11" s="57"/>
      <c r="AFI11" s="57" t="str">
        <f>IF(ISBLANK(AFH11),"",IF(ISBLANK(VLOOKUP(AFH11,related_id_relation!A:B,2,FALSE)),"",VLOOKUP(AFH11,related_id_relation!A:B,2,FALSE)))</f>
        <v/>
      </c>
      <c r="AFJ11" s="57"/>
      <c r="AFK11" s="57"/>
      <c r="AFL11" s="57" t="str">
        <f>IF(ISBLANK(AFK11),"",VLOOKUP(AFK11,related_id_type!A:B,2,FALSE))</f>
        <v/>
      </c>
      <c r="AFM11" s="57"/>
      <c r="AFN11" s="57" t="str">
        <f>IF(ISBLANK(AFM11),"",IF(ISBLANK(VLOOKUP(AFM11,related_id_relation!A:B,2,FALSE)),"",VLOOKUP(AFM11,related_id_relation!A:B,2,FALSE)))</f>
        <v/>
      </c>
      <c r="AFO11" s="57"/>
      <c r="AFP11" s="57"/>
      <c r="AFQ11" s="57" t="str">
        <f>IF(ISBLANK(AFP11),"",VLOOKUP(AFP11,related_id_type!A:B,2,FALSE))</f>
        <v/>
      </c>
      <c r="AFR11" s="57"/>
      <c r="AFS11" s="57" t="str">
        <f>IF(ISBLANK(AFR11),"",IF(ISBLANK(VLOOKUP(AFR11,related_id_relation!A:B,2,FALSE)),"",VLOOKUP(AFR11,related_id_relation!A:B,2,FALSE)))</f>
        <v/>
      </c>
      <c r="AFT11" s="37"/>
      <c r="AFU11" s="39"/>
      <c r="AFW11" s="32" t="str">
        <f t="shared" si="171"/>
        <v/>
      </c>
      <c r="AFX11" s="34"/>
      <c r="AFY11" s="36"/>
      <c r="AFZ11" s="36" t="str">
        <f t="shared" si="172"/>
        <v/>
      </c>
      <c r="AGA11" s="32" t="str">
        <f t="shared" si="173"/>
        <v/>
      </c>
      <c r="AGD11" s="36" t="str">
        <f t="shared" si="174"/>
        <v/>
      </c>
      <c r="AGE11" s="32" t="str">
        <f t="shared" si="175"/>
        <v/>
      </c>
      <c r="AGH11" s="36" t="str">
        <f t="shared" si="176"/>
        <v/>
      </c>
      <c r="AGI11" s="32" t="str">
        <f t="shared" si="177"/>
        <v/>
      </c>
      <c r="AGL11" s="36" t="str">
        <f t="shared" si="178"/>
        <v/>
      </c>
      <c r="AGM11" s="32" t="str">
        <f t="shared" si="179"/>
        <v/>
      </c>
      <c r="AGP11" s="36" t="str">
        <f t="shared" si="180"/>
        <v/>
      </c>
      <c r="AGQ11" s="32" t="str">
        <f t="shared" si="181"/>
        <v/>
      </c>
      <c r="AGT11" s="36" t="str">
        <f t="shared" si="182"/>
        <v/>
      </c>
      <c r="AGU11" s="32" t="str">
        <f t="shared" si="183"/>
        <v/>
      </c>
      <c r="AGX11" s="36" t="str">
        <f t="shared" si="184"/>
        <v/>
      </c>
      <c r="AGY11" s="32" t="str">
        <f t="shared" si="185"/>
        <v/>
      </c>
      <c r="AHB11" s="36" t="str">
        <f t="shared" si="186"/>
        <v/>
      </c>
      <c r="AHC11" s="32" t="str">
        <f t="shared" si="187"/>
        <v/>
      </c>
      <c r="AHF11" s="36" t="str">
        <f t="shared" si="188"/>
        <v/>
      </c>
      <c r="AHG11" s="32" t="str">
        <f t="shared" si="189"/>
        <v/>
      </c>
      <c r="AHJ11" s="36" t="str">
        <f t="shared" si="190"/>
        <v/>
      </c>
      <c r="AHK11" s="32" t="str">
        <f t="shared" si="191"/>
        <v/>
      </c>
      <c r="AHL11" s="37"/>
      <c r="AHM11" s="32" t="str">
        <f t="shared" si="192"/>
        <v/>
      </c>
      <c r="AHN11" s="32" t="str">
        <f t="shared" si="193"/>
        <v/>
      </c>
      <c r="AHO11" s="32" t="str">
        <f t="shared" si="194"/>
        <v/>
      </c>
      <c r="AHP11" s="32" t="str">
        <f t="shared" si="195"/>
        <v/>
      </c>
      <c r="AHQ11" s="32" t="str">
        <f t="shared" si="196"/>
        <v/>
      </c>
      <c r="AHR11" s="32" t="str">
        <f t="shared" si="197"/>
        <v/>
      </c>
      <c r="AHS11" s="32" t="str">
        <f t="shared" si="198"/>
        <v/>
      </c>
      <c r="AHT11" s="32" t="str">
        <f t="shared" si="199"/>
        <v/>
      </c>
      <c r="AHU11" s="32" t="str">
        <f t="shared" si="200"/>
        <v/>
      </c>
    </row>
    <row r="12" spans="1:905" s="32" customFormat="1" x14ac:dyDescent="0.35">
      <c r="C12" s="32" t="str">
        <f t="shared" si="9"/>
        <v/>
      </c>
      <c r="E12" s="32" t="str">
        <f t="shared" si="10"/>
        <v/>
      </c>
      <c r="F12" s="32" t="str">
        <f t="shared" si="11"/>
        <v/>
      </c>
      <c r="G12" s="32" t="str">
        <f t="shared" si="12"/>
        <v/>
      </c>
      <c r="J12" s="32" t="str">
        <f t="shared" si="13"/>
        <v/>
      </c>
      <c r="K12" s="32" t="str">
        <f t="shared" si="14"/>
        <v/>
      </c>
      <c r="L12" s="32" t="str">
        <f t="shared" si="15"/>
        <v/>
      </c>
      <c r="N12" s="32" t="str">
        <f t="shared" si="16"/>
        <v/>
      </c>
      <c r="O12" s="32" t="str">
        <f t="shared" si="17"/>
        <v/>
      </c>
      <c r="Q12" s="32" t="str">
        <f t="shared" si="18"/>
        <v/>
      </c>
      <c r="R12" s="32" t="str">
        <f t="shared" si="19"/>
        <v/>
      </c>
      <c r="U12" s="32" t="str">
        <f t="shared" si="20"/>
        <v/>
      </c>
      <c r="V12" s="32" t="str">
        <f t="shared" si="21"/>
        <v/>
      </c>
      <c r="Y12" s="32" t="str">
        <f>IF(ISBLANK(X12),"",VLOOKUP(X12,resource_type!A:C,3,FALSE))</f>
        <v/>
      </c>
      <c r="Z12" s="32" t="str">
        <f>IF(ISBLANK(X12),"",VLOOKUP(X12,resource_type!A:C,2,FALSE))</f>
        <v/>
      </c>
      <c r="AA12" s="32" t="str">
        <f t="shared" si="22"/>
        <v/>
      </c>
      <c r="AB12" s="32" t="str">
        <f t="shared" si="23"/>
        <v/>
      </c>
      <c r="AD12" s="32" t="str">
        <f>IF(ISBLANK(AC12),"",VLOOKUP(AC12,resource_type!A:C,3,FALSE))</f>
        <v/>
      </c>
      <c r="AF12" s="32" t="str">
        <f>IF(ISBLANK(AE12),"",VLOOKUP(AE12,resource_type!A:C,3,FALSE))</f>
        <v/>
      </c>
      <c r="AG12" s="33"/>
      <c r="AI12" s="32" t="str">
        <f t="shared" si="24"/>
        <v/>
      </c>
      <c r="AK12" s="32" t="str">
        <f t="shared" si="25"/>
        <v/>
      </c>
      <c r="AM12" s="32" t="str">
        <f t="shared" si="26"/>
        <v/>
      </c>
      <c r="AO12" s="32" t="str">
        <f t="shared" si="27"/>
        <v/>
      </c>
      <c r="AP12" s="52"/>
      <c r="AQ12" s="34"/>
      <c r="AR12" s="36" t="str">
        <f t="shared" si="28"/>
        <v/>
      </c>
      <c r="AS12" s="36" t="str">
        <f t="shared" si="29"/>
        <v/>
      </c>
      <c r="AT12" s="34"/>
      <c r="AV12" s="32" t="str">
        <f t="shared" si="30"/>
        <v/>
      </c>
      <c r="AW12" s="32" t="str">
        <f t="shared" si="31"/>
        <v/>
      </c>
      <c r="AX12" s="32" t="str">
        <f t="shared" si="32"/>
        <v/>
      </c>
      <c r="AZ12" s="32" t="str">
        <f>IF(ISBLANK(AY12),"",IF(ISBLANK(VLOOKUP(AY12,role!A:E,2,FALSE)),"",VLOOKUP(AY12,role!A:E,2,FALSE)))</f>
        <v/>
      </c>
      <c r="BA12" s="32" t="str">
        <f>IF(ISBLANK(AY12),"",IF(ISBLANK(VLOOKUP(AY12,role!A:E,3,FALSE)),"",VLOOKUP(AY12,role!A:E,3,FALSE)))</f>
        <v/>
      </c>
      <c r="BB12" s="32" t="str">
        <f>IF(ISBLANK(AY12),"",IF(ISBLANK(VLOOKUP(AY12,role!A:E,4,FALSE)),"",VLOOKUP(AY12,role!A:E,4,FALSE)))</f>
        <v/>
      </c>
      <c r="BC12" s="32" t="str">
        <f>IF(ISBLANK(AY12),"",IF(ISBLANK(VLOOKUP(AY12,role!A:E,5,FALSE)),"",VLOOKUP(AY12,role!A:E,5,FALSE)))</f>
        <v/>
      </c>
      <c r="BE12" s="32" t="str">
        <f>IF(ISBLANK(BD12),"",IF(ISBLANK(VLOOKUP(BD12,role!A:E,2,FALSE)),"",VLOOKUP(BD12,role!A:E,2,FALSE)))</f>
        <v/>
      </c>
      <c r="BF12" s="32" t="str">
        <f>IF(ISBLANK(BD12),"",IF(ISBLANK(VLOOKUP(BD12,role!A:E,3,FALSE)),"",VLOOKUP(BD12,role!A:E,3,FALSE)))</f>
        <v/>
      </c>
      <c r="BG12" s="32" t="str">
        <f>IF(ISBLANK(BD12),"",IF(ISBLANK(VLOOKUP(BD12,role!A:E,4,FALSE)),"",VLOOKUP(BD12,role!A:E,4,FALSE)))</f>
        <v/>
      </c>
      <c r="BH12" s="32" t="str">
        <f>IF(ISBLANK(BD12),"",IF(ISBLANK(VLOOKUP(BD12,role!A:E,5,FALSE)),"",VLOOKUP(BD12,role!A:E,5,FALSE)))</f>
        <v/>
      </c>
      <c r="BX12" s="33"/>
      <c r="CA12" s="39"/>
      <c r="CC12" s="32" t="str">
        <f t="shared" si="33"/>
        <v/>
      </c>
      <c r="CD12" s="32" t="str">
        <f t="shared" si="34"/>
        <v/>
      </c>
      <c r="CE12" s="32" t="str">
        <f t="shared" si="35"/>
        <v/>
      </c>
      <c r="CG12" s="32" t="str">
        <f>IF(ISBLANK(CF12),"",IF(ISBLANK(VLOOKUP(CF12,role!A:E,2,FALSE)),"",VLOOKUP(CF12,role!A:E,2,FALSE)))</f>
        <v/>
      </c>
      <c r="CH12" s="32" t="str">
        <f>IF(ISBLANK(CF12),"",IF(ISBLANK(VLOOKUP(CF12,role!A:E,3,FALSE)),"",VLOOKUP(CF12,role!A:E,3,FALSE)))</f>
        <v/>
      </c>
      <c r="CI12" s="32" t="str">
        <f>IF(ISBLANK(CF12),"",IF(ISBLANK(VLOOKUP(CF12,role!A:E,4,FALSE)),"",VLOOKUP(CF12,role!A:E,4,FALSE)))</f>
        <v/>
      </c>
      <c r="CJ12" s="32" t="str">
        <f>IF(ISBLANK(CF12),"",IF(ISBLANK(VLOOKUP(CF12,role!A:E,5,FALSE)),"",VLOOKUP(CF12,role!A:E,5,FALSE)))</f>
        <v/>
      </c>
      <c r="CL12" s="32" t="str">
        <f>IF(ISBLANK(CK12),"",IF(ISBLANK(VLOOKUP(CK12,role!A:E,2,FALSE)),"",VLOOKUP(CK12,role!A:E,2,FALSE)))</f>
        <v/>
      </c>
      <c r="CM12" s="32" t="str">
        <f>IF(ISBLANK(CK12),"",IF(ISBLANK(VLOOKUP(CK12,role!A:E,3,FALSE)),"",VLOOKUP(CK12,role!A:E,3,FALSE)))</f>
        <v/>
      </c>
      <c r="CN12" s="32" t="str">
        <f>IF(ISBLANK(CK12),"",IF(ISBLANK(VLOOKUP(CK12,role!A:E,4,FALSE)),"",VLOOKUP(CK12,role!A:E,4,FALSE)))</f>
        <v/>
      </c>
      <c r="CO12" s="32" t="str">
        <f>IF(ISBLANK(CK12),"",IF(ISBLANK(VLOOKUP(CK12,role!A:E,5,FALSE)),"",VLOOKUP(CK12,role!A:E,5,FALSE)))</f>
        <v/>
      </c>
      <c r="DE12" s="33"/>
      <c r="DH12" s="39"/>
      <c r="DJ12" s="32" t="str">
        <f t="shared" si="36"/>
        <v/>
      </c>
      <c r="DK12" s="32" t="str">
        <f t="shared" si="37"/>
        <v/>
      </c>
      <c r="DL12" s="32" t="str">
        <f t="shared" si="38"/>
        <v/>
      </c>
      <c r="DN12" s="32" t="str">
        <f>IF(ISBLANK(DM12),"",IF(ISBLANK(VLOOKUP(DM12,role!A:E,2,FALSE)),"",VLOOKUP(DM12,role!A:E,2,FALSE)))</f>
        <v/>
      </c>
      <c r="DO12" s="32" t="str">
        <f>IF(ISBLANK(DM12),"",IF(ISBLANK(VLOOKUP(DM12,role!A:E,3,FALSE)),"",VLOOKUP(DM12,role!A:E,3,FALSE)))</f>
        <v/>
      </c>
      <c r="DP12" s="32" t="str">
        <f>IF(ISBLANK(DM12),"",IF(ISBLANK(VLOOKUP(DM12,role!A:E,4,FALSE)),"",VLOOKUP(DM12,role!A:E,4,FALSE)))</f>
        <v/>
      </c>
      <c r="DQ12" s="32" t="str">
        <f>IF(ISBLANK(DM12),"",IF(ISBLANK(VLOOKUP(DM12,role!A:E,5,FALSE)),"",VLOOKUP(DM12,role!A:E,5,FALSE)))</f>
        <v/>
      </c>
      <c r="EG12" s="33"/>
      <c r="EJ12" s="39"/>
      <c r="EL12" s="32" t="str">
        <f t="shared" si="39"/>
        <v/>
      </c>
      <c r="EM12" s="32" t="str">
        <f t="shared" si="40"/>
        <v/>
      </c>
      <c r="EN12" s="32" t="str">
        <f t="shared" si="41"/>
        <v/>
      </c>
      <c r="EP12" s="32" t="str">
        <f>IF(ISBLANK(EO12),"",IF(ISBLANK(VLOOKUP(EO12,role!A:E,2,FALSE)),"",VLOOKUP(EO12,role!A:E,2,FALSE)))</f>
        <v/>
      </c>
      <c r="EQ12" s="32" t="str">
        <f>IF(ISBLANK(EO12),"",IF(ISBLANK(VLOOKUP(EO12,role!A:E,3,FALSE)),"",VLOOKUP(EO12,role!A:E,3,FALSE)))</f>
        <v/>
      </c>
      <c r="ER12" s="32" t="str">
        <f>IF(ISBLANK(EO12),"",IF(ISBLANK(VLOOKUP(EO12,role!A:E,4,FALSE)),"",VLOOKUP(EO12,role!A:E,4,FALSE)))</f>
        <v/>
      </c>
      <c r="ES12" s="32" t="str">
        <f>IF(ISBLANK(EO12),"",IF(ISBLANK(VLOOKUP(EO12,role!A:E,5,FALSE)),"",VLOOKUP(EO12,role!A:E,5,FALSE)))</f>
        <v/>
      </c>
      <c r="FI12" s="33"/>
      <c r="FL12" s="39"/>
      <c r="FN12" s="32" t="str">
        <f t="shared" si="42"/>
        <v/>
      </c>
      <c r="FO12" s="32" t="str">
        <f t="shared" si="43"/>
        <v/>
      </c>
      <c r="FP12" s="32" t="str">
        <f t="shared" si="44"/>
        <v/>
      </c>
      <c r="FR12" s="32" t="str">
        <f>IF(ISBLANK(FQ12),"",VLOOKUP(FQ12,role!A:E,2,FALSE))</f>
        <v/>
      </c>
      <c r="FS12" s="32" t="str">
        <f>IF(ISBLANK(FQ12),"",IF(ISBLANK(VLOOKUP(FQ12,role!A:E,3,FALSE)),"",VLOOKUP(FQ12,role!A:E,3,FALSE)))</f>
        <v/>
      </c>
      <c r="FT12" s="32" t="str">
        <f>IF(ISBLANK(FQ12),"",IF(ISBLANK(VLOOKUP(FQ12,role!A:E,4,FALSE)),"",VLOOKUP(FQ12,role!A:E,4,FALSE)))</f>
        <v/>
      </c>
      <c r="FU12" s="32" t="str">
        <f>IF(ISBLANK(FQ12),"",IF(ISBLANK(VLOOKUP(FQ12,role!A:E,5,FALSE)),"",VLOOKUP(FQ12,role!A:E,5,FALSE)))</f>
        <v/>
      </c>
      <c r="GK12" s="33"/>
      <c r="GN12" s="33"/>
      <c r="GQ12" s="32" t="str">
        <f t="shared" si="45"/>
        <v/>
      </c>
      <c r="GR12" s="32" t="str">
        <f t="shared" si="46"/>
        <v/>
      </c>
      <c r="GS12" s="32" t="str">
        <f t="shared" si="47"/>
        <v/>
      </c>
      <c r="GU12" s="32" t="str">
        <f>IF(ISBLANK(GT12),"",IF(ISBLANK(VLOOKUP(GT12,role!A:E,2,FALSE)),"",VLOOKUP(GT12,role!A:E,2,FALSE)))</f>
        <v/>
      </c>
      <c r="GV12" s="32" t="str">
        <f>IF(ISBLANK(GT12),"",IF(ISBLANK(VLOOKUP(GT12,role!A:E,3,FALSE)),"",VLOOKUP(GT12,role!A:E,3,FALSE)))</f>
        <v/>
      </c>
      <c r="GW12" s="32" t="str">
        <f>IF(ISBLANK(GT12),"",IF(ISBLANK(VLOOKUP(GT12,role!A:E,4,FALSE)),"",VLOOKUP(GT12,role!A:E,4,FALSE)))</f>
        <v/>
      </c>
      <c r="GX12" s="32" t="str">
        <f>IF(ISBLANK(GT12),"",IF(ISBLANK(VLOOKUP(GT12,role!A:E,5,FALSE)),"",VLOOKUP(GT12,role!A:E,5,FALSE)))</f>
        <v/>
      </c>
      <c r="HN12" s="33"/>
      <c r="HQ12" s="39"/>
      <c r="HS12" s="32" t="str">
        <f t="shared" si="48"/>
        <v/>
      </c>
      <c r="HT12" s="32" t="str">
        <f t="shared" si="49"/>
        <v/>
      </c>
      <c r="HU12" s="32" t="str">
        <f t="shared" si="50"/>
        <v/>
      </c>
      <c r="HW12" s="32" t="str">
        <f>IF(ISBLANK(HV12),"",IF(ISBLANK(VLOOKUP(HV12,role!A:E,2,FALSE)),"",VLOOKUP(HV12,role!A:E,2,FALSE)))</f>
        <v/>
      </c>
      <c r="HX12" s="32" t="str">
        <f>IF(ISBLANK(HV12),"",IF(ISBLANK(VLOOKUP(HV12,role!A:E,3,FALSE)),"",VLOOKUP(HV12,role!A:E,3,FALSE)))</f>
        <v/>
      </c>
      <c r="HY12" s="32" t="str">
        <f>IF(ISBLANK(HV12),"",IF(ISBLANK(VLOOKUP(HV12,role!A:E,4,FALSE)),"",VLOOKUP(HV12,role!A:E,4,FALSE)))</f>
        <v/>
      </c>
      <c r="HZ12" s="32" t="str">
        <f>IF(ISBLANK(HV12),"",IF(ISBLANK(VLOOKUP(HV12,role!A:E,5,FALSE)),"",VLOOKUP(HV12,role!A:E,5,FALSE)))</f>
        <v/>
      </c>
      <c r="IP12" s="33"/>
      <c r="IS12" s="39"/>
      <c r="IU12" s="32" t="str">
        <f t="shared" si="51"/>
        <v/>
      </c>
      <c r="IV12" s="32" t="str">
        <f t="shared" si="52"/>
        <v/>
      </c>
      <c r="IW12" s="32" t="str">
        <f t="shared" si="53"/>
        <v/>
      </c>
      <c r="IY12" s="32" t="str">
        <f>IF(ISBLANK(IX12),"",IF(ISBLANK(VLOOKUP(IX12,role!A:E,2,FALSE)),"",VLOOKUP(IX12,role!A:E,2,FALSE)))</f>
        <v/>
      </c>
      <c r="IZ12" s="32" t="str">
        <f>IF(ISBLANK(IX12),"",IF(ISBLANK(VLOOKUP(IX12,role!A:E,3,FALSE)),"",VLOOKUP(IX12,role!A:E,3,FALSE)))</f>
        <v/>
      </c>
      <c r="JA12" s="32" t="str">
        <f>IF(ISBLANK(IX12),"",IF(ISBLANK(VLOOKUP(IX12,role!A:E,4,FALSE)),"",VLOOKUP(IX12,role!A:E,4,FALSE)))</f>
        <v/>
      </c>
      <c r="JB12" s="32" t="str">
        <f>IF(ISBLANK(IX12),"",IF(ISBLANK(VLOOKUP(IX12,role!A:E,5,FALSE)),"",VLOOKUP(IX12,role!A:E,5,FALSE)))</f>
        <v/>
      </c>
      <c r="JR12" s="33"/>
      <c r="JU12" s="39"/>
      <c r="JW12" s="32" t="str">
        <f t="shared" si="54"/>
        <v/>
      </c>
      <c r="JX12" s="32" t="str">
        <f t="shared" si="55"/>
        <v/>
      </c>
      <c r="JY12" s="32" t="str">
        <f t="shared" si="56"/>
        <v/>
      </c>
      <c r="KA12" s="32" t="str">
        <f>IF(ISBLANK(JZ12),"",IF(ISBLANK(VLOOKUP(JZ12,role!A:E,2,FALSE)),"",VLOOKUP(JZ12,role!A:E,2,FALSE)))</f>
        <v/>
      </c>
      <c r="KB12" s="32" t="str">
        <f>IF(ISBLANK(JZ12),"",IF(ISBLANK(VLOOKUP(JZ12,role!A:E,3,FALSE)),"",VLOOKUP(JZ12,role!A:E,3,FALSE)))</f>
        <v/>
      </c>
      <c r="KC12" s="32" t="str">
        <f>IF(ISBLANK(JZ12),"",IF(ISBLANK(VLOOKUP(JZ12,role!A:E,4,FALSE)),"",VLOOKUP(JZ12,role!A:E,4,FALSE)))</f>
        <v/>
      </c>
      <c r="KD12" s="32" t="str">
        <f>IF(ISBLANK(JZ12),"",IF(ISBLANK(VLOOKUP(JZ12,role!A:E,5,FALSE)),"",VLOOKUP(JZ12,role!A:E,5,FALSE)))</f>
        <v/>
      </c>
      <c r="KT12" s="33"/>
      <c r="KW12" s="39"/>
      <c r="KY12" s="32" t="str">
        <f t="shared" si="57"/>
        <v/>
      </c>
      <c r="KZ12" s="32" t="str">
        <f t="shared" si="58"/>
        <v/>
      </c>
      <c r="LA12" s="32" t="str">
        <f t="shared" si="59"/>
        <v/>
      </c>
      <c r="LC12" s="32" t="str">
        <f>IF(ISBLANK(LB12),"",IF(ISBLANK(VLOOKUP(LB12,role!A:E,2,FALSE)),"",VLOOKUP(LB12,role!A:E,2,FALSE)))</f>
        <v/>
      </c>
      <c r="LD12" s="32" t="str">
        <f>IF(ISBLANK(LB12),"",IF(ISBLANK(VLOOKUP(LB12,role!A:E,3,FALSE)),"",VLOOKUP(LB12,role!A:E,3,FALSE)))</f>
        <v/>
      </c>
      <c r="LE12" s="32" t="str">
        <f>IF(ISBLANK(LB12),"",IF(ISBLANK(VLOOKUP(LB12,role!A:E,4,FALSE)),"",VLOOKUP(LB12,role!A:E,4,FALSE)))</f>
        <v/>
      </c>
      <c r="LF12" s="32" t="str">
        <f>IF(ISBLANK(LB12),"",IF(ISBLANK(VLOOKUP(LB12,role!A:E,5,FALSE)),"",VLOOKUP(LB12,role!A:E,5,FALSE)))</f>
        <v/>
      </c>
      <c r="LV12" s="33"/>
      <c r="LY12" s="33"/>
      <c r="MB12" s="32" t="str">
        <f t="shared" si="60"/>
        <v/>
      </c>
      <c r="MC12" s="32" t="str">
        <f t="shared" si="61"/>
        <v/>
      </c>
      <c r="MD12" s="32" t="str">
        <f t="shared" si="62"/>
        <v/>
      </c>
      <c r="MF12" s="32" t="str">
        <f>IF(ISBLANK(ME12),"",IF(ISBLANK(VLOOKUP(ME12,role!A:E,2,FALSE)),"",VLOOKUP(ME12,role!A:E,2,FALSE)))</f>
        <v/>
      </c>
      <c r="MG12" s="32" t="str">
        <f>IF(ISBLANK(ME12),"",IF(ISBLANK(VLOOKUP(ME12,role!A:E,3,FALSE)),"",VLOOKUP(ME12,role!A:E,3,FALSE)))</f>
        <v/>
      </c>
      <c r="MH12" s="32" t="str">
        <f>IF(ISBLANK(ME12),"",IF(ISBLANK(VLOOKUP(ME12,role!A:E,4,FALSE)),"",VLOOKUP(ME12,role!A:E,4,FALSE)))</f>
        <v/>
      </c>
      <c r="MI12" s="32" t="str">
        <f>IF(ISBLANK(ME12),"",IF(ISBLANK(VLOOKUP(ME12,role!A:E,5,FALSE)),"",VLOOKUP(ME12,role!A:E,5,FALSE)))</f>
        <v/>
      </c>
      <c r="MY12" s="33"/>
      <c r="NB12" s="39"/>
      <c r="ND12" s="32" t="str">
        <f t="shared" si="63"/>
        <v/>
      </c>
      <c r="NE12" s="32" t="str">
        <f t="shared" si="64"/>
        <v/>
      </c>
      <c r="NF12" s="32" t="str">
        <f t="shared" si="65"/>
        <v/>
      </c>
      <c r="NH12" s="32" t="str">
        <f>IF(ISBLANK(NG12),"",IF(ISBLANK(VLOOKUP(NG12,role!A:E,2,FALSE)),"",VLOOKUP(NG12,role!A:E,2,FALSE)))</f>
        <v/>
      </c>
      <c r="NI12" s="32" t="str">
        <f>IF(ISBLANK(NG12),"",IF(ISBLANK(VLOOKUP(NG12,role!A:E,3,FALSE)),"",VLOOKUP(NG12,role!A:E,3,FALSE)))</f>
        <v/>
      </c>
      <c r="NJ12" s="32" t="str">
        <f>IF(ISBLANK(NG12),"",IF(ISBLANK(VLOOKUP(NG12,role!A:E,4,FALSE)),"",VLOOKUP(NG12,role!A:E,4,FALSE)))</f>
        <v/>
      </c>
      <c r="NK12" s="32" t="str">
        <f>IF(ISBLANK(NG12),"",IF(ISBLANK(VLOOKUP(NG12,role!A:E,5,FALSE)),"",VLOOKUP(NG12,role!A:E,5,FALSE)))</f>
        <v/>
      </c>
      <c r="OA12" s="33"/>
      <c r="OD12" s="39"/>
      <c r="OF12" s="32" t="str">
        <f t="shared" si="66"/>
        <v/>
      </c>
      <c r="OG12" s="32" t="str">
        <f t="shared" si="67"/>
        <v/>
      </c>
      <c r="OH12" s="32" t="str">
        <f t="shared" si="68"/>
        <v/>
      </c>
      <c r="OJ12" s="32" t="str">
        <f>IF(ISBLANK(OI12),"",IF(ISBLANK(VLOOKUP(OI12,role!A:E,2,FALSE)),"",VLOOKUP(OI12,role!A:E,2,FALSE)))</f>
        <v/>
      </c>
      <c r="OK12" s="32" t="str">
        <f>IF(ISBLANK(OI12),"",IF(ISBLANK(VLOOKUP(OI12,role!A:E,3,FALSE)),"",VLOOKUP(OI12,role!A:E,3,FALSE)))</f>
        <v/>
      </c>
      <c r="OL12" s="32" t="str">
        <f>IF(ISBLANK(OI12),"",IF(ISBLANK(VLOOKUP(OI12,role!A:E,4,FALSE)),"",VLOOKUP(OI12,role!A:E,4,FALSE)))</f>
        <v/>
      </c>
      <c r="OM12" s="32" t="str">
        <f>IF(ISBLANK(OI12),"",IF(ISBLANK(VLOOKUP(OI12,role!A:E,5,FALSE)),"",VLOOKUP(OI12,role!A:E,5,FALSE)))</f>
        <v/>
      </c>
      <c r="PC12" s="33"/>
      <c r="PF12" s="39"/>
      <c r="PH12" s="32" t="str">
        <f t="shared" si="69"/>
        <v/>
      </c>
      <c r="PI12" s="32" t="str">
        <f t="shared" si="70"/>
        <v/>
      </c>
      <c r="PJ12" s="32" t="str">
        <f t="shared" si="71"/>
        <v/>
      </c>
      <c r="PL12" s="32" t="str">
        <f>IF(ISBLANK(PK12),"",IF(ISBLANK(VLOOKUP(PK12,role!A:E,2,FALSE)),"",VLOOKUP(PK12,role!A:E,2,FALSE)))</f>
        <v/>
      </c>
      <c r="PM12" s="32" t="str">
        <f>IF(ISBLANK(PK12),"",IF(ISBLANK(VLOOKUP(PK12,role!A:E,3,FALSE)),"",VLOOKUP(PK12,role!A:E,3,FALSE)))</f>
        <v/>
      </c>
      <c r="PN12" s="32" t="str">
        <f>IF(ISBLANK(PK12),"",IF(ISBLANK(VLOOKUP(PK12,role!A:E,4,FALSE)),"",VLOOKUP(PK12,role!A:E,4,FALSE)))</f>
        <v/>
      </c>
      <c r="PO12" s="32" t="str">
        <f>IF(ISBLANK(PK12),"",IF(ISBLANK(VLOOKUP(PK12,role!A:E,5,FALSE)),"",VLOOKUP(PK12,role!A:E,5,FALSE)))</f>
        <v/>
      </c>
      <c r="QE12" s="33"/>
      <c r="QH12" s="39"/>
      <c r="QJ12" s="32" t="str">
        <f t="shared" si="72"/>
        <v/>
      </c>
      <c r="QK12" s="32" t="str">
        <f t="shared" si="73"/>
        <v/>
      </c>
      <c r="QL12" s="32" t="str">
        <f t="shared" si="74"/>
        <v/>
      </c>
      <c r="QN12" s="32" t="str">
        <f>IF(ISBLANK(QM12),"",IF(ISBLANK(VLOOKUP(QM12,role!A:E,2,FALSE)),"",VLOOKUP(QM12,role!A:E,2,FALSE)))</f>
        <v/>
      </c>
      <c r="QO12" s="32" t="str">
        <f>IF(ISBLANK(QM12),"",IF(ISBLANK(VLOOKUP(QM12,role!A:E,3,FALSE)),"",VLOOKUP(QM12,role!A:E,3,FALSE)))</f>
        <v/>
      </c>
      <c r="QP12" s="32" t="str">
        <f>IF(ISBLANK(QM12),"",IF(ISBLANK(VLOOKUP(QM12,role!A:E,4,FALSE)),"",VLOOKUP(QM12,role!A:E,4,FALSE)))</f>
        <v/>
      </c>
      <c r="QQ12" s="32" t="str">
        <f>IF(ISBLANK(QM12),"",IF(ISBLANK(VLOOKUP(QM12,role!A:E,5,FALSE)),"",VLOOKUP(QM12,role!A:E,5,FALSE)))</f>
        <v/>
      </c>
      <c r="RG12" s="33"/>
      <c r="RJ12" s="39"/>
      <c r="RL12" s="32" t="str">
        <f t="shared" si="75"/>
        <v/>
      </c>
      <c r="RM12" s="32" t="str">
        <f t="shared" si="76"/>
        <v/>
      </c>
      <c r="RN12" s="32" t="str">
        <f t="shared" si="77"/>
        <v/>
      </c>
      <c r="RP12" s="32" t="str">
        <f>IF(ISBLANK(RO12),"",IF(ISBLANK(VLOOKUP(RO12,role!A:E,2,FALSE)),"",VLOOKUP(RO12,role!A:E,2,FALSE)))</f>
        <v/>
      </c>
      <c r="RQ12" s="32" t="str">
        <f>IF(ISBLANK(RO12),"",IF(ISBLANK(VLOOKUP(RO12,role!A:E,3,FALSE)),"",VLOOKUP(RO12,role!A:E,3,FALSE)))</f>
        <v/>
      </c>
      <c r="RR12" s="32" t="str">
        <f>IF(ISBLANK(RO12),"",IF(ISBLANK(VLOOKUP(RO12,role!A:E,4,FALSE)),"",VLOOKUP(RO12,role!A:E,4,FALSE)))</f>
        <v/>
      </c>
      <c r="RS12" s="32" t="str">
        <f>IF(ISBLANK(RO12),"",IF(ISBLANK(VLOOKUP(RO12,role!A:E,5,FALSE)),"",VLOOKUP(RO12,role!A:E,5,FALSE)))</f>
        <v/>
      </c>
      <c r="SI12" s="33"/>
      <c r="SL12" s="39"/>
      <c r="SN12" s="32" t="str">
        <f t="shared" si="78"/>
        <v/>
      </c>
      <c r="SO12" s="32" t="str">
        <f t="shared" si="79"/>
        <v/>
      </c>
      <c r="SP12" s="32" t="str">
        <f t="shared" si="80"/>
        <v/>
      </c>
      <c r="SR12" s="32" t="str">
        <f>IF(ISBLANK(SQ12),"",IF(ISBLANK(VLOOKUP(SQ12,role!A:E,2,FALSE)),"",VLOOKUP(SQ12,role!A:E,2,FALSE)))</f>
        <v/>
      </c>
      <c r="SS12" s="32" t="str">
        <f>IF(ISBLANK(SQ12),"",IF(ISBLANK(VLOOKUP(SQ12,role!A:E,3,FALSE)),"",VLOOKUP(SQ12,role!A:E,3,FALSE)))</f>
        <v/>
      </c>
      <c r="ST12" s="32" t="str">
        <f>IF(ISBLANK(SQ12),"",IF(ISBLANK(VLOOKUP(SQ12,role!A:E,4,FALSE)),"",VLOOKUP(SQ12,role!A:E,4,FALSE)))</f>
        <v/>
      </c>
      <c r="SU12" s="32" t="str">
        <f>IF(ISBLANK(SQ12),"",IF(ISBLANK(VLOOKUP(SQ12,role!A:E,5,FALSE)),"",VLOOKUP(SQ12,role!A:E,5,FALSE)))</f>
        <v/>
      </c>
      <c r="TK12" s="33"/>
      <c r="TN12" s="39"/>
      <c r="TP12" s="32" t="str">
        <f t="shared" si="81"/>
        <v/>
      </c>
      <c r="TQ12" s="32" t="str">
        <f t="shared" si="82"/>
        <v/>
      </c>
      <c r="TR12" s="32" t="str">
        <f t="shared" si="83"/>
        <v/>
      </c>
      <c r="TT12" s="32" t="str">
        <f>IF(ISBLANK(TS12),"",IF(ISBLANK(VLOOKUP(TS12,role!A:E,2,FALSE)),"",VLOOKUP(TS12,role!A:E,2,FALSE)))</f>
        <v/>
      </c>
      <c r="TU12" s="32" t="str">
        <f>IF(ISBLANK(TS12),"",IF(ISBLANK(VLOOKUP(TS12,role!A:E,3,FALSE)),"",VLOOKUP(TS12,role!A:E,3,FALSE)))</f>
        <v/>
      </c>
      <c r="TV12" s="32" t="str">
        <f>IF(ISBLANK(TS12),"",IF(ISBLANK(VLOOKUP(TS12,role!A:E,4,FALSE)),"",VLOOKUP(TS12,role!A:E,4,FALSE)))</f>
        <v/>
      </c>
      <c r="TW12" s="32" t="str">
        <f>IF(ISBLANK(TS12),"",IF(ISBLANK(VLOOKUP(TS12,role!A:E,5,FALSE)),"",VLOOKUP(TS12,role!A:E,5,FALSE)))</f>
        <v/>
      </c>
      <c r="UM12" s="33"/>
      <c r="UP12" s="39"/>
      <c r="UR12" s="32" t="str">
        <f t="shared" si="84"/>
        <v/>
      </c>
      <c r="US12" s="32" t="str">
        <f t="shared" si="85"/>
        <v/>
      </c>
      <c r="UT12" s="32" t="str">
        <f t="shared" si="86"/>
        <v/>
      </c>
      <c r="UV12" s="32" t="str">
        <f>IF(ISBLANK(UU12),"",IF(ISBLANK(VLOOKUP(UU12,role!A:E,2,FALSE)),"",VLOOKUP(UU12,role!A:E,2,FALSE)))</f>
        <v/>
      </c>
      <c r="UW12" s="32" t="str">
        <f>IF(ISBLANK(UU12),"",IF(ISBLANK(VLOOKUP(UU12,role!A:E,3,FALSE)),"",VLOOKUP(UU12,role!A:E,3,FALSE)))</f>
        <v/>
      </c>
      <c r="UX12" s="32" t="str">
        <f>IF(ISBLANK(UU12),"",IF(ISBLANK(VLOOKUP(UU12,role!A:E,4,FALSE)),"",VLOOKUP(UU12,role!A:E,4,FALSE)))</f>
        <v/>
      </c>
      <c r="UY12" s="32" t="str">
        <f>IF(ISBLANK(UU12),"",IF(ISBLANK(VLOOKUP(UU12,role!A:E,5,FALSE)),"",VLOOKUP(UU12,role!A:E,5,FALSE)))</f>
        <v/>
      </c>
      <c r="VO12" s="33"/>
      <c r="VR12" s="39"/>
      <c r="VT12" s="32" t="str">
        <f t="shared" si="87"/>
        <v/>
      </c>
      <c r="VU12" s="32" t="str">
        <f t="shared" si="88"/>
        <v/>
      </c>
      <c r="VV12" s="32" t="str">
        <f t="shared" si="89"/>
        <v/>
      </c>
      <c r="VX12" s="32" t="str">
        <f>IF(ISBLANK(VW12),"",IF(ISBLANK(VLOOKUP(VW12,role!A:E,2,FALSE)),"",VLOOKUP(VW12,role!A:E,2,FALSE)))</f>
        <v/>
      </c>
      <c r="VY12" s="32" t="str">
        <f>IF(ISBLANK(VW12),"",IF(ISBLANK(VLOOKUP(VW12,role!A:E,3,FALSE)),"",VLOOKUP(VW12,role!A:E,3,FALSE)))</f>
        <v/>
      </c>
      <c r="VZ12" s="32" t="str">
        <f>IF(ISBLANK(VW12),"",IF(ISBLANK(VLOOKUP(VW12,role!A:E,4,FALSE)),"",VLOOKUP(VW12,role!A:E,4,FALSE)))</f>
        <v/>
      </c>
      <c r="WA12" s="32" t="str">
        <f>IF(ISBLANK(VW12),"",IF(ISBLANK(VLOOKUP(VW12,role!A:E,5,FALSE)),"",VLOOKUP(VW12,role!A:E,5,FALSE)))</f>
        <v/>
      </c>
      <c r="WQ12" s="33"/>
      <c r="WT12" s="33"/>
      <c r="WU12" s="34"/>
      <c r="WV12" s="36" t="str">
        <f t="shared" si="90"/>
        <v/>
      </c>
      <c r="WW12" s="36" t="str">
        <f t="shared" si="91"/>
        <v/>
      </c>
      <c r="WY12" s="32" t="str">
        <f>IF(ISBLANK(WX12),"",IF(ISBLANK(VLOOKUP(WX12,role!A:E,2,FALSE)),"",VLOOKUP(WX12,role!A:E,2,FALSE)))</f>
        <v/>
      </c>
      <c r="WZ12" s="32" t="str">
        <f>IF(ISBLANK(WX12),"",IF(ISBLANK(VLOOKUP(WX12,role!A:E,3,FALSE)),"",VLOOKUP(WX12,role!A:E,3,FALSE)))</f>
        <v/>
      </c>
      <c r="XA12" s="32" t="str">
        <f>IF(ISBLANK(WX12),"",IF(ISBLANK(VLOOKUP(WX12,role!A:E,4,FALSE)),"",VLOOKUP(WX12,role!A:E,4,FALSE)))</f>
        <v/>
      </c>
      <c r="XB12" s="32" t="str">
        <f>IF(ISBLANK(WX12),"",IF(ISBLANK(VLOOKUP(WX12,role!A:E,5,FALSE)),"",VLOOKUP(WX12,role!A:E,5,FALSE)))</f>
        <v/>
      </c>
      <c r="XC12" s="32" t="str">
        <f>IF(ISBLANK(WX12),"",VLOOKUP(WX12,role!A:F,6,FALSE))</f>
        <v/>
      </c>
      <c r="XD12" s="36"/>
      <c r="XE12" s="36" t="str">
        <f t="shared" si="92"/>
        <v/>
      </c>
      <c r="XF12" s="36" t="str">
        <f t="shared" si="93"/>
        <v/>
      </c>
      <c r="XH12" s="32" t="str">
        <f>IF(ISBLANK(XG12),"",IF(ISBLANK(VLOOKUP(XG12,role!A:E,2,FALSE)),"",VLOOKUP(XG12,role!A:E,2,FALSE)))</f>
        <v/>
      </c>
      <c r="XI12" s="32" t="str">
        <f>IF(ISBLANK(XG12),"",IF(ISBLANK(VLOOKUP(XG12,role!A:E,3,FALSE)),"",VLOOKUP(XG12,role!A:E,3,FALSE)))</f>
        <v/>
      </c>
      <c r="XJ12" s="32" t="str">
        <f>IF(ISBLANK(XG12),"",IF(ISBLANK(VLOOKUP(XG12,role!A:E,4,FALSE)),"",VLOOKUP(XG12,role!A:E,4,FALSE)))</f>
        <v/>
      </c>
      <c r="XK12" s="32" t="str">
        <f>IF(ISBLANK(XG12),"",IF(ISBLANK(VLOOKUP(XG12,role!A:E,5,FALSE)),"",VLOOKUP(XG12,role!A:E,5,FALSE)))</f>
        <v/>
      </c>
      <c r="XL12" s="32" t="str">
        <f>IF(ISBLANK(XG12),"",VLOOKUP(XG12,role!A:F,6,FALSE))</f>
        <v/>
      </c>
      <c r="XM12" s="36"/>
      <c r="XN12" s="36" t="str">
        <f t="shared" si="94"/>
        <v/>
      </c>
      <c r="XO12" s="36" t="str">
        <f t="shared" si="95"/>
        <v/>
      </c>
      <c r="XQ12" s="32" t="str">
        <f>IF(ISBLANK(XP12),"",IF(ISBLANK(VLOOKUP(XP12,role!A:E,2,FALSE)),"",VLOOKUP(XP12,role!A:E,2,FALSE)))</f>
        <v/>
      </c>
      <c r="XR12" s="32" t="str">
        <f>IF(ISBLANK(XP12),"",IF(ISBLANK(VLOOKUP(XP12,role!A:E,3,FALSE)),"",VLOOKUP(XP12,role!A:E,3,FALSE)))</f>
        <v/>
      </c>
      <c r="XS12" s="32" t="str">
        <f>IF(ISBLANK(XP12),"",IF(ISBLANK(VLOOKUP(XP12,role!A:E,4,FALSE)),"",VLOOKUP(XP12,role!A:E,4,FALSE)))</f>
        <v/>
      </c>
      <c r="XT12" s="32" t="str">
        <f>IF(ISBLANK(XP12),"",IF(ISBLANK(VLOOKUP(XP12,role!A:E,5,FALSE)),"",VLOOKUP(XP12,role!A:E,5,FALSE)))</f>
        <v/>
      </c>
      <c r="XU12" s="32" t="str">
        <f>IF(ISBLANK(XP12),"",VLOOKUP(XP12,role!A:F,6,FALSE))</f>
        <v/>
      </c>
      <c r="XV12" s="36"/>
      <c r="XW12" s="36" t="str">
        <f t="shared" si="96"/>
        <v/>
      </c>
      <c r="XX12" s="36" t="str">
        <f t="shared" si="97"/>
        <v/>
      </c>
      <c r="XZ12" s="32" t="str">
        <f>IF(ISBLANK(XY12),"",IF(ISBLANK(VLOOKUP(XY12,role!A:E,2,FALSE)),"",VLOOKUP(XY12,role!A:E,2,FALSE)))</f>
        <v/>
      </c>
      <c r="YA12" s="32" t="str">
        <f>IF(ISBLANK(XY12),"",IF(ISBLANK(VLOOKUP(XY12,role!A:E,3,FALSE)),"",VLOOKUP(XY12,role!A:E,3,FALSE)))</f>
        <v/>
      </c>
      <c r="YB12" s="32" t="str">
        <f>IF(ISBLANK(XY12),"",IF(ISBLANK(VLOOKUP(XY12,role!A:E,4,FALSE)),"",VLOOKUP(XY12,role!A:E,4,FALSE)))</f>
        <v/>
      </c>
      <c r="YC12" s="32" t="str">
        <f>IF(ISBLANK(XY12),"",IF(ISBLANK(VLOOKUP(XY12,role!A:E,5,FALSE)),"",VLOOKUP(XY12,role!A:E,5,FALSE)))</f>
        <v/>
      </c>
      <c r="YD12" s="32" t="str">
        <f>IF(ISBLANK(XY12),"",VLOOKUP(XY12,role!A:F,6,FALSE))</f>
        <v/>
      </c>
      <c r="YE12" s="36"/>
      <c r="YF12" s="36" t="str">
        <f t="shared" si="98"/>
        <v/>
      </c>
      <c r="YG12" s="36" t="str">
        <f t="shared" si="99"/>
        <v/>
      </c>
      <c r="YI12" s="32" t="str">
        <f>IF(ISBLANK(YH12),"",IF(ISBLANK(VLOOKUP(YH12,role!A:E,2,FALSE)),"",VLOOKUP(YH12,role!A:E,2,FALSE)))</f>
        <v/>
      </c>
      <c r="YJ12" s="32" t="str">
        <f>IF(ISBLANK(YH12),"",IF(ISBLANK(VLOOKUP(YH12,role!A:E,3,FALSE)),"",VLOOKUP(YH12,role!A:E,3,FALSE)))</f>
        <v/>
      </c>
      <c r="YK12" s="32" t="str">
        <f>IF(ISBLANK(YH12),"",IF(ISBLANK(VLOOKUP(YH12,role!A:E,4,FALSE)),"",VLOOKUP(YH12,role!A:E,4,FALSE)))</f>
        <v/>
      </c>
      <c r="YL12" s="32" t="str">
        <f>IF(ISBLANK(YH12),"",IF(ISBLANK(VLOOKUP(YH12,role!A:E,5,FALSE)),"",VLOOKUP(YH12,role!A:E,5,FALSE)))</f>
        <v/>
      </c>
      <c r="YM12" s="32" t="str">
        <f>IF(ISBLANK(YH12),"",VLOOKUP(YH12,role!A:F,6,FALSE))</f>
        <v/>
      </c>
      <c r="YN12" s="33"/>
      <c r="YO12" s="36"/>
      <c r="YP12" s="36" t="str">
        <f t="shared" si="100"/>
        <v/>
      </c>
      <c r="YQ12" s="36" t="str">
        <f t="shared" si="101"/>
        <v/>
      </c>
      <c r="YS12" s="32" t="str">
        <f>IF(ISBLANK(YR12),"",IF(ISBLANK(VLOOKUP(YR12,role!A:E,2,FALSE)),"",VLOOKUP(YR12,role!A:E,2,FALSE)))</f>
        <v/>
      </c>
      <c r="YT12" s="32" t="str">
        <f>IF(ISBLANK(YR12),"",IF(ISBLANK(VLOOKUP(YR12,role!A:E,3,FALSE)),"",VLOOKUP(YR12,role!A:E,3,FALSE)))</f>
        <v/>
      </c>
      <c r="YU12" s="32" t="str">
        <f>IF(ISBLANK(YR12),"",IF(ISBLANK(VLOOKUP(YR12,role!A:E,4,FALSE)),"",VLOOKUP(YR12,role!A:E,4,FALSE)))</f>
        <v/>
      </c>
      <c r="YV12" s="32" t="str">
        <f>IF(ISBLANK(YR12),"",IF(ISBLANK(VLOOKUP(YR12,role!A:E,5,FALSE)),"",VLOOKUP(YR12,role!A:E,5,FALSE)))</f>
        <v/>
      </c>
      <c r="YW12" s="32" t="str">
        <f>IF(ISBLANK(YR12),"",VLOOKUP(YR12,role!A:F,6,FALSE))</f>
        <v/>
      </c>
      <c r="YX12" s="36"/>
      <c r="YY12" s="36" t="str">
        <f t="shared" si="102"/>
        <v/>
      </c>
      <c r="YZ12" s="36" t="str">
        <f t="shared" si="103"/>
        <v/>
      </c>
      <c r="ZB12" s="32" t="str">
        <f>IF(ISBLANK(ZA12),"",IF(ISBLANK(VLOOKUP(ZA12,role!A:E,2,FALSE)),"",VLOOKUP(ZA12,role!A:E,2,FALSE)))</f>
        <v/>
      </c>
      <c r="ZC12" s="32" t="str">
        <f>IF(ISBLANK(ZA12),"",IF(ISBLANK(VLOOKUP(ZA12,role!A:E,3,FALSE)),"",VLOOKUP(ZA12,role!A:E,3,FALSE)))</f>
        <v/>
      </c>
      <c r="ZD12" s="32" t="str">
        <f>IF(ISBLANK(ZA12),"",IF(ISBLANK(VLOOKUP(ZA12,role!A:E,4,FALSE)),"",VLOOKUP(ZA12,role!A:E,4,FALSE)))</f>
        <v/>
      </c>
      <c r="ZE12" s="32" t="str">
        <f>IF(ISBLANK(ZA12),"",IF(ISBLANK(VLOOKUP(ZA12,role!A:E,5,FALSE)),"",VLOOKUP(ZA12,role!A:E,5,FALSE)))</f>
        <v/>
      </c>
      <c r="ZF12" s="32" t="str">
        <f>IF(ISBLANK(ZA12),"",VLOOKUP(ZA12,role!A:F,6,FALSE))</f>
        <v/>
      </c>
      <c r="ZG12" s="36"/>
      <c r="ZH12" s="36" t="str">
        <f t="shared" si="104"/>
        <v/>
      </c>
      <c r="ZI12" s="36" t="str">
        <f t="shared" si="105"/>
        <v/>
      </c>
      <c r="ZK12" s="32" t="str">
        <f>IF(ISBLANK(ZJ12),"",IF(ISBLANK(VLOOKUP(ZJ12,role!A:E,2,FALSE)),"",VLOOKUP(ZJ12,role!A:E,2,FALSE)))</f>
        <v/>
      </c>
      <c r="ZL12" s="32" t="str">
        <f>IF(ISBLANK(ZJ12),"",IF(ISBLANK(VLOOKUP(ZJ12,role!A:E,3,FALSE)),"",VLOOKUP(ZJ12,role!A:E,3,FALSE)))</f>
        <v/>
      </c>
      <c r="ZM12" s="32" t="str">
        <f>IF(ISBLANK(ZJ12),"",IF(ISBLANK(VLOOKUP(ZJ12,role!A:E,4,FALSE)),"",VLOOKUP(ZJ12,role!A:E,4,FALSE)))</f>
        <v/>
      </c>
      <c r="ZN12" s="32" t="str">
        <f>IF(ISBLANK(ZJ12),"",IF(ISBLANK(VLOOKUP(ZJ12,role!A:E,5,FALSE)),"",VLOOKUP(ZJ12,role!A:E,5,FALSE)))</f>
        <v/>
      </c>
      <c r="ZO12" s="32" t="str">
        <f>IF(ISBLANK(ZJ12),"",VLOOKUP(ZJ12,role!A:F,6,FALSE))</f>
        <v/>
      </c>
      <c r="ZP12" s="36"/>
      <c r="ZQ12" s="36" t="str">
        <f t="shared" si="106"/>
        <v/>
      </c>
      <c r="ZR12" s="36" t="str">
        <f t="shared" si="107"/>
        <v/>
      </c>
      <c r="ZT12" s="32" t="str">
        <f>IF(ISBLANK(ZS12),"",IF(ISBLANK(VLOOKUP(ZS12,role!A:E,2,FALSE)),"",VLOOKUP(ZS12,role!A:E,2,FALSE)))</f>
        <v/>
      </c>
      <c r="ZU12" s="32" t="str">
        <f>IF(ISBLANK(ZS12),"",IF(ISBLANK(VLOOKUP(ZS12,role!A:E,3,FALSE)),"",VLOOKUP(ZS12,role!A:E,3,FALSE)))</f>
        <v/>
      </c>
      <c r="ZV12" s="32" t="str">
        <f>IF(ISBLANK(ZS12),"",IF(ISBLANK(VLOOKUP(ZS12,role!A:E,4,FALSE)),"",VLOOKUP(ZS12,role!A:E,4,FALSE)))</f>
        <v/>
      </c>
      <c r="ZW12" s="32" t="str">
        <f>IF(ISBLANK(ZS12),"",IF(ISBLANK(VLOOKUP(ZS12,role!A:E,5,FALSE)),"",VLOOKUP(ZS12,role!A:E,5,FALSE)))</f>
        <v/>
      </c>
      <c r="ZX12" s="32" t="str">
        <f>IF(ISBLANK(ZS12),"",VLOOKUP(ZS12,role!A:F,6,FALSE))</f>
        <v/>
      </c>
      <c r="ZY12" s="36"/>
      <c r="ZZ12" s="36" t="str">
        <f t="shared" si="108"/>
        <v/>
      </c>
      <c r="AAA12" s="36" t="str">
        <f t="shared" si="109"/>
        <v/>
      </c>
      <c r="AAC12" s="32" t="str">
        <f>IF(ISBLANK(AAB12),"",IF(ISBLANK(VLOOKUP(AAB12,role!A:E,2,FALSE)),"",VLOOKUP(AAB12,role!A:E,2,FALSE)))</f>
        <v/>
      </c>
      <c r="AAD12" s="32" t="str">
        <f>IF(ISBLANK(AAB12),"",IF(ISBLANK(VLOOKUP(AAB12,role!A:E,3,FALSE)),"",VLOOKUP(AAB12,role!A:E,3,FALSE)))</f>
        <v/>
      </c>
      <c r="AAE12" s="32" t="str">
        <f>IF(ISBLANK(AAB12),"",IF(ISBLANK(VLOOKUP(AAB12,role!A:E,4,FALSE)),"",VLOOKUP(AAB12,role!A:E,4,FALSE)))</f>
        <v/>
      </c>
      <c r="AAF12" s="32" t="str">
        <f>IF(ISBLANK(AAB12),"",IF(ISBLANK(VLOOKUP(AAB12,role!A:E,5,FALSE)),"",VLOOKUP(AAB12,role!A:E,5,FALSE)))</f>
        <v/>
      </c>
      <c r="AAG12" s="32" t="str">
        <f>IF(ISBLANK(AAB12),"",VLOOKUP(AAB12,role!A:F,6,FALSE))</f>
        <v/>
      </c>
      <c r="AAH12" s="33"/>
      <c r="AAI12" s="34"/>
      <c r="AAK12" s="32" t="str">
        <f t="shared" si="110"/>
        <v/>
      </c>
      <c r="AAL12" s="39"/>
      <c r="AAM12" s="32" t="str">
        <f t="shared" si="111"/>
        <v/>
      </c>
      <c r="AAO12" s="32" t="str">
        <f t="shared" si="112"/>
        <v/>
      </c>
      <c r="AAQ12" s="32" t="str">
        <f t="shared" si="113"/>
        <v/>
      </c>
      <c r="AAS12" s="32" t="str">
        <f t="shared" si="114"/>
        <v/>
      </c>
      <c r="AAU12" s="32" t="str">
        <f t="shared" si="115"/>
        <v/>
      </c>
      <c r="AAW12" s="32" t="str">
        <f t="shared" si="116"/>
        <v/>
      </c>
      <c r="AAY12" s="32" t="str">
        <f t="shared" si="117"/>
        <v/>
      </c>
      <c r="ABA12" s="32" t="str">
        <f t="shared" si="118"/>
        <v/>
      </c>
      <c r="ABC12" s="32" t="str">
        <f t="shared" si="119"/>
        <v/>
      </c>
      <c r="ABE12" s="32" t="str">
        <f t="shared" si="120"/>
        <v/>
      </c>
      <c r="ABF12" s="33"/>
      <c r="ABH12" s="32" t="str">
        <f t="shared" si="121"/>
        <v/>
      </c>
      <c r="ABJ12" s="32" t="str">
        <f t="shared" si="122"/>
        <v/>
      </c>
      <c r="ABL12" s="32" t="str">
        <f t="shared" si="123"/>
        <v/>
      </c>
      <c r="ABN12" s="32" t="str">
        <f t="shared" si="124"/>
        <v/>
      </c>
      <c r="ABP12" s="32" t="str">
        <f t="shared" si="125"/>
        <v/>
      </c>
      <c r="ABQ12" s="33"/>
      <c r="ABS12" s="32" t="str">
        <f t="shared" si="126"/>
        <v/>
      </c>
      <c r="ABU12" s="32" t="str">
        <f t="shared" si="127"/>
        <v/>
      </c>
      <c r="ABW12" s="32" t="str">
        <f t="shared" si="128"/>
        <v/>
      </c>
      <c r="ABY12" s="32" t="str">
        <f t="shared" si="129"/>
        <v/>
      </c>
      <c r="ACA12" s="32" t="str">
        <f t="shared" si="130"/>
        <v/>
      </c>
      <c r="ACB12" s="33"/>
      <c r="ACD12" s="32" t="str">
        <f t="shared" si="131"/>
        <v/>
      </c>
      <c r="ACF12" s="32" t="str">
        <f t="shared" si="132"/>
        <v/>
      </c>
      <c r="ACH12" s="32" t="str">
        <f t="shared" si="133"/>
        <v/>
      </c>
      <c r="ACJ12" s="32" t="str">
        <f t="shared" si="134"/>
        <v/>
      </c>
      <c r="ACL12" s="32" t="str">
        <f t="shared" si="135"/>
        <v/>
      </c>
      <c r="ACM12" s="33"/>
      <c r="ACO12" s="32" t="str">
        <f t="shared" si="136"/>
        <v/>
      </c>
      <c r="ACQ12" s="32" t="str">
        <f t="shared" si="137"/>
        <v/>
      </c>
      <c r="ACS12" s="32" t="str">
        <f t="shared" si="138"/>
        <v/>
      </c>
      <c r="ACU12" s="32" t="str">
        <f t="shared" si="139"/>
        <v/>
      </c>
      <c r="ACW12" s="32" t="str">
        <f t="shared" si="140"/>
        <v/>
      </c>
      <c r="ACX12" s="33"/>
      <c r="ACZ12" s="32" t="str">
        <f t="shared" si="141"/>
        <v/>
      </c>
      <c r="ADA12" s="32" t="str">
        <f t="shared" si="142"/>
        <v/>
      </c>
      <c r="ADC12" s="32" t="str">
        <f t="shared" si="143"/>
        <v/>
      </c>
      <c r="ADD12" s="32" t="str">
        <f t="shared" si="144"/>
        <v/>
      </c>
      <c r="ADF12" s="32" t="str">
        <f t="shared" si="145"/>
        <v/>
      </c>
      <c r="ADG12" s="32" t="str">
        <f t="shared" si="146"/>
        <v/>
      </c>
      <c r="ADI12" s="32" t="str">
        <f t="shared" si="147"/>
        <v/>
      </c>
      <c r="ADJ12" s="32" t="str">
        <f t="shared" si="148"/>
        <v/>
      </c>
      <c r="ADL12" s="32" t="str">
        <f t="shared" si="149"/>
        <v/>
      </c>
      <c r="ADM12" s="32" t="str">
        <f t="shared" si="150"/>
        <v/>
      </c>
      <c r="ADN12" s="35"/>
      <c r="ADO12" s="34"/>
      <c r="ADP12" s="36" t="str">
        <f t="shared" si="151"/>
        <v/>
      </c>
      <c r="ADQ12" s="36" t="str">
        <f t="shared" si="152"/>
        <v/>
      </c>
      <c r="ADS12" s="36" t="str">
        <f t="shared" si="153"/>
        <v/>
      </c>
      <c r="ADT12" s="36" t="str">
        <f t="shared" si="154"/>
        <v/>
      </c>
      <c r="ADV12" s="36" t="str">
        <f t="shared" si="155"/>
        <v/>
      </c>
      <c r="ADW12" s="36" t="str">
        <f t="shared" si="156"/>
        <v/>
      </c>
      <c r="ADY12" s="36" t="str">
        <f t="shared" si="157"/>
        <v/>
      </c>
      <c r="ADZ12" s="36" t="str">
        <f t="shared" si="158"/>
        <v/>
      </c>
      <c r="AEB12" s="36" t="str">
        <f t="shared" si="159"/>
        <v/>
      </c>
      <c r="AEC12" s="36" t="str">
        <f t="shared" si="160"/>
        <v/>
      </c>
      <c r="AED12" s="33"/>
      <c r="AEF12" s="36" t="str">
        <f t="shared" si="161"/>
        <v/>
      </c>
      <c r="AEG12" s="36" t="str">
        <f t="shared" si="162"/>
        <v/>
      </c>
      <c r="AEI12" s="36" t="str">
        <f t="shared" si="163"/>
        <v/>
      </c>
      <c r="AEJ12" s="36" t="str">
        <f t="shared" si="164"/>
        <v/>
      </c>
      <c r="AEL12" s="36" t="str">
        <f t="shared" si="165"/>
        <v/>
      </c>
      <c r="AEM12" s="36" t="str">
        <f t="shared" si="166"/>
        <v/>
      </c>
      <c r="AEO12" s="36" t="str">
        <f t="shared" si="167"/>
        <v/>
      </c>
      <c r="AEP12" s="36" t="str">
        <f t="shared" si="168"/>
        <v/>
      </c>
      <c r="AER12" s="36" t="str">
        <f t="shared" si="169"/>
        <v/>
      </c>
      <c r="AES12" s="36" t="str">
        <f t="shared" si="170"/>
        <v/>
      </c>
      <c r="AET12" s="33"/>
      <c r="AEU12" s="57"/>
      <c r="AEV12" s="57"/>
      <c r="AEW12" s="57" t="str">
        <f>IF(ISBLANK(AEV12),"",VLOOKUP(AEV12,related_id_type!A:B,2,FALSE))</f>
        <v/>
      </c>
      <c r="AEX12" s="57"/>
      <c r="AEY12" s="57" t="str">
        <f>IF(ISBLANK(AEX12),"",IF(ISBLANK(VLOOKUP(AEX12,related_id_relation!A:B,2,FALSE)),"",VLOOKUP(AEX12,related_id_relation!A:B,2,FALSE)))</f>
        <v/>
      </c>
      <c r="AEZ12" s="57"/>
      <c r="AFA12" s="57"/>
      <c r="AFB12" s="57" t="str">
        <f>IF(ISBLANK(AFA12),"",VLOOKUP(AFA12,related_id_type!A:B,2,FALSE))</f>
        <v/>
      </c>
      <c r="AFC12" s="57"/>
      <c r="AFD12" s="57" t="str">
        <f>IF(ISBLANK(AFC12),"",IF(ISBLANK(VLOOKUP(AFC12,related_id_relation!A:B,2,FALSE)),"",VLOOKUP(AFC12,related_id_relation!A:B,2,FALSE)))</f>
        <v/>
      </c>
      <c r="AFE12" s="57"/>
      <c r="AFF12" s="57"/>
      <c r="AFG12" s="57" t="str">
        <f>IF(ISBLANK(AFF12),"",VLOOKUP(AFF12,related_id_type!A:B,2,FALSE))</f>
        <v/>
      </c>
      <c r="AFH12" s="57"/>
      <c r="AFI12" s="57" t="str">
        <f>IF(ISBLANK(AFH12),"",IF(ISBLANK(VLOOKUP(AFH12,related_id_relation!A:B,2,FALSE)),"",VLOOKUP(AFH12,related_id_relation!A:B,2,FALSE)))</f>
        <v/>
      </c>
      <c r="AFJ12" s="57"/>
      <c r="AFK12" s="57"/>
      <c r="AFL12" s="57" t="str">
        <f>IF(ISBLANK(AFK12),"",VLOOKUP(AFK12,related_id_type!A:B,2,FALSE))</f>
        <v/>
      </c>
      <c r="AFM12" s="57"/>
      <c r="AFN12" s="57" t="str">
        <f>IF(ISBLANK(AFM12),"",IF(ISBLANK(VLOOKUP(AFM12,related_id_relation!A:B,2,FALSE)),"",VLOOKUP(AFM12,related_id_relation!A:B,2,FALSE)))</f>
        <v/>
      </c>
      <c r="AFO12" s="57"/>
      <c r="AFP12" s="57"/>
      <c r="AFQ12" s="57" t="str">
        <f>IF(ISBLANK(AFP12),"",VLOOKUP(AFP12,related_id_type!A:B,2,FALSE))</f>
        <v/>
      </c>
      <c r="AFR12" s="57"/>
      <c r="AFS12" s="57" t="str">
        <f>IF(ISBLANK(AFR12),"",IF(ISBLANK(VLOOKUP(AFR12,related_id_relation!A:B,2,FALSE)),"",VLOOKUP(AFR12,related_id_relation!A:B,2,FALSE)))</f>
        <v/>
      </c>
      <c r="AFT12" s="37"/>
      <c r="AFU12" s="39"/>
      <c r="AFW12" s="32" t="str">
        <f t="shared" si="171"/>
        <v/>
      </c>
      <c r="AFX12" s="34"/>
      <c r="AFY12" s="36"/>
      <c r="AFZ12" s="36" t="str">
        <f t="shared" si="172"/>
        <v/>
      </c>
      <c r="AGA12" s="32" t="str">
        <f t="shared" si="173"/>
        <v/>
      </c>
      <c r="AGD12" s="36" t="str">
        <f t="shared" si="174"/>
        <v/>
      </c>
      <c r="AGE12" s="32" t="str">
        <f t="shared" si="175"/>
        <v/>
      </c>
      <c r="AGH12" s="36" t="str">
        <f t="shared" si="176"/>
        <v/>
      </c>
      <c r="AGI12" s="32" t="str">
        <f t="shared" si="177"/>
        <v/>
      </c>
      <c r="AGL12" s="36" t="str">
        <f t="shared" si="178"/>
        <v/>
      </c>
      <c r="AGM12" s="32" t="str">
        <f t="shared" si="179"/>
        <v/>
      </c>
      <c r="AGP12" s="36" t="str">
        <f t="shared" si="180"/>
        <v/>
      </c>
      <c r="AGQ12" s="32" t="str">
        <f t="shared" si="181"/>
        <v/>
      </c>
      <c r="AGT12" s="36" t="str">
        <f t="shared" si="182"/>
        <v/>
      </c>
      <c r="AGU12" s="32" t="str">
        <f t="shared" si="183"/>
        <v/>
      </c>
      <c r="AGX12" s="36" t="str">
        <f t="shared" si="184"/>
        <v/>
      </c>
      <c r="AGY12" s="32" t="str">
        <f t="shared" si="185"/>
        <v/>
      </c>
      <c r="AHB12" s="36" t="str">
        <f t="shared" si="186"/>
        <v/>
      </c>
      <c r="AHC12" s="32" t="str">
        <f t="shared" si="187"/>
        <v/>
      </c>
      <c r="AHF12" s="36" t="str">
        <f t="shared" si="188"/>
        <v/>
      </c>
      <c r="AHG12" s="32" t="str">
        <f t="shared" si="189"/>
        <v/>
      </c>
      <c r="AHJ12" s="36" t="str">
        <f t="shared" si="190"/>
        <v/>
      </c>
      <c r="AHK12" s="32" t="str">
        <f t="shared" si="191"/>
        <v/>
      </c>
      <c r="AHL12" s="37"/>
      <c r="AHM12" s="32" t="str">
        <f t="shared" si="192"/>
        <v/>
      </c>
      <c r="AHN12" s="32" t="str">
        <f t="shared" si="193"/>
        <v/>
      </c>
      <c r="AHO12" s="32" t="str">
        <f t="shared" si="194"/>
        <v/>
      </c>
      <c r="AHP12" s="32" t="str">
        <f t="shared" si="195"/>
        <v/>
      </c>
      <c r="AHQ12" s="32" t="str">
        <f t="shared" si="196"/>
        <v/>
      </c>
      <c r="AHR12" s="32" t="str">
        <f t="shared" si="197"/>
        <v/>
      </c>
      <c r="AHS12" s="32" t="str">
        <f t="shared" si="198"/>
        <v/>
      </c>
      <c r="AHT12" s="32" t="str">
        <f t="shared" si="199"/>
        <v/>
      </c>
      <c r="AHU12" s="32" t="str">
        <f t="shared" si="200"/>
        <v/>
      </c>
    </row>
    <row r="13" spans="1:905" s="32" customFormat="1" x14ac:dyDescent="0.35">
      <c r="C13" s="32" t="str">
        <f t="shared" si="9"/>
        <v/>
      </c>
      <c r="E13" s="32" t="str">
        <f t="shared" si="10"/>
        <v/>
      </c>
      <c r="F13" s="32" t="str">
        <f t="shared" si="11"/>
        <v/>
      </c>
      <c r="G13" s="32" t="str">
        <f t="shared" si="12"/>
        <v/>
      </c>
      <c r="J13" s="32" t="str">
        <f t="shared" si="13"/>
        <v/>
      </c>
      <c r="K13" s="32" t="str">
        <f t="shared" si="14"/>
        <v/>
      </c>
      <c r="L13" s="32" t="str">
        <f t="shared" si="15"/>
        <v/>
      </c>
      <c r="N13" s="32" t="str">
        <f t="shared" si="16"/>
        <v/>
      </c>
      <c r="O13" s="32" t="str">
        <f t="shared" si="17"/>
        <v/>
      </c>
      <c r="Q13" s="32" t="str">
        <f t="shared" si="18"/>
        <v/>
      </c>
      <c r="R13" s="32" t="str">
        <f t="shared" si="19"/>
        <v/>
      </c>
      <c r="U13" s="32" t="str">
        <f t="shared" si="20"/>
        <v/>
      </c>
      <c r="V13" s="32" t="str">
        <f t="shared" si="21"/>
        <v/>
      </c>
      <c r="Y13" s="32" t="str">
        <f>IF(ISBLANK(X13),"",VLOOKUP(X13,resource_type!A:C,3,FALSE))</f>
        <v/>
      </c>
      <c r="Z13" s="32" t="str">
        <f>IF(ISBLANK(X13),"",VLOOKUP(X13,resource_type!A:C,2,FALSE))</f>
        <v/>
      </c>
      <c r="AA13" s="32" t="str">
        <f t="shared" si="22"/>
        <v/>
      </c>
      <c r="AB13" s="32" t="str">
        <f t="shared" si="23"/>
        <v/>
      </c>
      <c r="AD13" s="32" t="str">
        <f>IF(ISBLANK(AC13),"",VLOOKUP(AC13,resource_type!A:C,3,FALSE))</f>
        <v/>
      </c>
      <c r="AF13" s="32" t="str">
        <f>IF(ISBLANK(AE13),"",VLOOKUP(AE13,resource_type!A:C,3,FALSE))</f>
        <v/>
      </c>
      <c r="AG13" s="33"/>
      <c r="AI13" s="32" t="str">
        <f t="shared" si="24"/>
        <v/>
      </c>
      <c r="AK13" s="32" t="str">
        <f t="shared" si="25"/>
        <v/>
      </c>
      <c r="AM13" s="32" t="str">
        <f t="shared" si="26"/>
        <v/>
      </c>
      <c r="AO13" s="32" t="str">
        <f t="shared" si="27"/>
        <v/>
      </c>
      <c r="AP13" s="52"/>
      <c r="AQ13" s="34"/>
      <c r="AR13" s="36" t="str">
        <f t="shared" si="28"/>
        <v/>
      </c>
      <c r="AS13" s="36" t="str">
        <f t="shared" si="29"/>
        <v/>
      </c>
      <c r="AT13" s="34"/>
      <c r="AV13" s="32" t="str">
        <f t="shared" si="30"/>
        <v/>
      </c>
      <c r="AW13" s="32" t="str">
        <f t="shared" si="31"/>
        <v/>
      </c>
      <c r="AX13" s="32" t="str">
        <f t="shared" si="32"/>
        <v/>
      </c>
      <c r="AZ13" s="32" t="str">
        <f>IF(ISBLANK(AY13),"",IF(ISBLANK(VLOOKUP(AY13,role!A:E,2,FALSE)),"",VLOOKUP(AY13,role!A:E,2,FALSE)))</f>
        <v/>
      </c>
      <c r="BA13" s="32" t="str">
        <f>IF(ISBLANK(AY13),"",IF(ISBLANK(VLOOKUP(AY13,role!A:E,3,FALSE)),"",VLOOKUP(AY13,role!A:E,3,FALSE)))</f>
        <v/>
      </c>
      <c r="BB13" s="32" t="str">
        <f>IF(ISBLANK(AY13),"",IF(ISBLANK(VLOOKUP(AY13,role!A:E,4,FALSE)),"",VLOOKUP(AY13,role!A:E,4,FALSE)))</f>
        <v/>
      </c>
      <c r="BC13" s="32" t="str">
        <f>IF(ISBLANK(AY13),"",IF(ISBLANK(VLOOKUP(AY13,role!A:E,5,FALSE)),"",VLOOKUP(AY13,role!A:E,5,FALSE)))</f>
        <v/>
      </c>
      <c r="BE13" s="32" t="str">
        <f>IF(ISBLANK(BD13),"",IF(ISBLANK(VLOOKUP(BD13,role!A:E,2,FALSE)),"",VLOOKUP(BD13,role!A:E,2,FALSE)))</f>
        <v/>
      </c>
      <c r="BF13" s="32" t="str">
        <f>IF(ISBLANK(BD13),"",IF(ISBLANK(VLOOKUP(BD13,role!A:E,3,FALSE)),"",VLOOKUP(BD13,role!A:E,3,FALSE)))</f>
        <v/>
      </c>
      <c r="BG13" s="32" t="str">
        <f>IF(ISBLANK(BD13),"",IF(ISBLANK(VLOOKUP(BD13,role!A:E,4,FALSE)),"",VLOOKUP(BD13,role!A:E,4,FALSE)))</f>
        <v/>
      </c>
      <c r="BH13" s="32" t="str">
        <f>IF(ISBLANK(BD13),"",IF(ISBLANK(VLOOKUP(BD13,role!A:E,5,FALSE)),"",VLOOKUP(BD13,role!A:E,5,FALSE)))</f>
        <v/>
      </c>
      <c r="BX13" s="33"/>
      <c r="CA13" s="39"/>
      <c r="CC13" s="32" t="str">
        <f t="shared" si="33"/>
        <v/>
      </c>
      <c r="CD13" s="32" t="str">
        <f t="shared" si="34"/>
        <v/>
      </c>
      <c r="CE13" s="32" t="str">
        <f t="shared" si="35"/>
        <v/>
      </c>
      <c r="CG13" s="32" t="str">
        <f>IF(ISBLANK(CF13),"",IF(ISBLANK(VLOOKUP(CF13,role!A:E,2,FALSE)),"",VLOOKUP(CF13,role!A:E,2,FALSE)))</f>
        <v/>
      </c>
      <c r="CH13" s="32" t="str">
        <f>IF(ISBLANK(CF13),"",IF(ISBLANK(VLOOKUP(CF13,role!A:E,3,FALSE)),"",VLOOKUP(CF13,role!A:E,3,FALSE)))</f>
        <v/>
      </c>
      <c r="CI13" s="32" t="str">
        <f>IF(ISBLANK(CF13),"",IF(ISBLANK(VLOOKUP(CF13,role!A:E,4,FALSE)),"",VLOOKUP(CF13,role!A:E,4,FALSE)))</f>
        <v/>
      </c>
      <c r="CJ13" s="32" t="str">
        <f>IF(ISBLANK(CF13),"",IF(ISBLANK(VLOOKUP(CF13,role!A:E,5,FALSE)),"",VLOOKUP(CF13,role!A:E,5,FALSE)))</f>
        <v/>
      </c>
      <c r="CL13" s="32" t="str">
        <f>IF(ISBLANK(CK13),"",IF(ISBLANK(VLOOKUP(CK13,role!A:E,2,FALSE)),"",VLOOKUP(CK13,role!A:E,2,FALSE)))</f>
        <v/>
      </c>
      <c r="CM13" s="32" t="str">
        <f>IF(ISBLANK(CK13),"",IF(ISBLANK(VLOOKUP(CK13,role!A:E,3,FALSE)),"",VLOOKUP(CK13,role!A:E,3,FALSE)))</f>
        <v/>
      </c>
      <c r="CN13" s="32" t="str">
        <f>IF(ISBLANK(CK13),"",IF(ISBLANK(VLOOKUP(CK13,role!A:E,4,FALSE)),"",VLOOKUP(CK13,role!A:E,4,FALSE)))</f>
        <v/>
      </c>
      <c r="CO13" s="32" t="str">
        <f>IF(ISBLANK(CK13),"",IF(ISBLANK(VLOOKUP(CK13,role!A:E,5,FALSE)),"",VLOOKUP(CK13,role!A:E,5,FALSE)))</f>
        <v/>
      </c>
      <c r="DE13" s="33"/>
      <c r="DH13" s="39"/>
      <c r="DJ13" s="32" t="str">
        <f t="shared" si="36"/>
        <v/>
      </c>
      <c r="DK13" s="32" t="str">
        <f t="shared" si="37"/>
        <v/>
      </c>
      <c r="DL13" s="32" t="str">
        <f t="shared" si="38"/>
        <v/>
      </c>
      <c r="DN13" s="32" t="str">
        <f>IF(ISBLANK(DM13),"",IF(ISBLANK(VLOOKUP(DM13,role!A:E,2,FALSE)),"",VLOOKUP(DM13,role!A:E,2,FALSE)))</f>
        <v/>
      </c>
      <c r="DO13" s="32" t="str">
        <f>IF(ISBLANK(DM13),"",IF(ISBLANK(VLOOKUP(DM13,role!A:E,3,FALSE)),"",VLOOKUP(DM13,role!A:E,3,FALSE)))</f>
        <v/>
      </c>
      <c r="DP13" s="32" t="str">
        <f>IF(ISBLANK(DM13),"",IF(ISBLANK(VLOOKUP(DM13,role!A:E,4,FALSE)),"",VLOOKUP(DM13,role!A:E,4,FALSE)))</f>
        <v/>
      </c>
      <c r="DQ13" s="32" t="str">
        <f>IF(ISBLANK(DM13),"",IF(ISBLANK(VLOOKUP(DM13,role!A:E,5,FALSE)),"",VLOOKUP(DM13,role!A:E,5,FALSE)))</f>
        <v/>
      </c>
      <c r="EG13" s="33"/>
      <c r="EJ13" s="39"/>
      <c r="EL13" s="32" t="str">
        <f t="shared" si="39"/>
        <v/>
      </c>
      <c r="EM13" s="32" t="str">
        <f t="shared" si="40"/>
        <v/>
      </c>
      <c r="EN13" s="32" t="str">
        <f t="shared" si="41"/>
        <v/>
      </c>
      <c r="EP13" s="32" t="str">
        <f>IF(ISBLANK(EO13),"",IF(ISBLANK(VLOOKUP(EO13,role!A:E,2,FALSE)),"",VLOOKUP(EO13,role!A:E,2,FALSE)))</f>
        <v/>
      </c>
      <c r="EQ13" s="32" t="str">
        <f>IF(ISBLANK(EO13),"",IF(ISBLANK(VLOOKUP(EO13,role!A:E,3,FALSE)),"",VLOOKUP(EO13,role!A:E,3,FALSE)))</f>
        <v/>
      </c>
      <c r="ER13" s="32" t="str">
        <f>IF(ISBLANK(EO13),"",IF(ISBLANK(VLOOKUP(EO13,role!A:E,4,FALSE)),"",VLOOKUP(EO13,role!A:E,4,FALSE)))</f>
        <v/>
      </c>
      <c r="ES13" s="32" t="str">
        <f>IF(ISBLANK(EO13),"",IF(ISBLANK(VLOOKUP(EO13,role!A:E,5,FALSE)),"",VLOOKUP(EO13,role!A:E,5,FALSE)))</f>
        <v/>
      </c>
      <c r="FI13" s="33"/>
      <c r="FL13" s="39"/>
      <c r="FN13" s="32" t="str">
        <f t="shared" si="42"/>
        <v/>
      </c>
      <c r="FO13" s="32" t="str">
        <f t="shared" si="43"/>
        <v/>
      </c>
      <c r="FP13" s="32" t="str">
        <f t="shared" si="44"/>
        <v/>
      </c>
      <c r="FR13" s="32" t="str">
        <f>IF(ISBLANK(FQ13),"",VLOOKUP(FQ13,role!A:E,2,FALSE))</f>
        <v/>
      </c>
      <c r="FS13" s="32" t="str">
        <f>IF(ISBLANK(FQ13),"",IF(ISBLANK(VLOOKUP(FQ13,role!A:E,3,FALSE)),"",VLOOKUP(FQ13,role!A:E,3,FALSE)))</f>
        <v/>
      </c>
      <c r="FT13" s="32" t="str">
        <f>IF(ISBLANK(FQ13),"",IF(ISBLANK(VLOOKUP(FQ13,role!A:E,4,FALSE)),"",VLOOKUP(FQ13,role!A:E,4,FALSE)))</f>
        <v/>
      </c>
      <c r="FU13" s="32" t="str">
        <f>IF(ISBLANK(FQ13),"",IF(ISBLANK(VLOOKUP(FQ13,role!A:E,5,FALSE)),"",VLOOKUP(FQ13,role!A:E,5,FALSE)))</f>
        <v/>
      </c>
      <c r="GK13" s="33"/>
      <c r="GN13" s="33"/>
      <c r="GQ13" s="32" t="str">
        <f t="shared" si="45"/>
        <v/>
      </c>
      <c r="GR13" s="32" t="str">
        <f t="shared" si="46"/>
        <v/>
      </c>
      <c r="GS13" s="32" t="str">
        <f t="shared" si="47"/>
        <v/>
      </c>
      <c r="GU13" s="32" t="str">
        <f>IF(ISBLANK(GT13),"",IF(ISBLANK(VLOOKUP(GT13,role!A:E,2,FALSE)),"",VLOOKUP(GT13,role!A:E,2,FALSE)))</f>
        <v/>
      </c>
      <c r="GV13" s="32" t="str">
        <f>IF(ISBLANK(GT13),"",IF(ISBLANK(VLOOKUP(GT13,role!A:E,3,FALSE)),"",VLOOKUP(GT13,role!A:E,3,FALSE)))</f>
        <v/>
      </c>
      <c r="GW13" s="32" t="str">
        <f>IF(ISBLANK(GT13),"",IF(ISBLANK(VLOOKUP(GT13,role!A:E,4,FALSE)),"",VLOOKUP(GT13,role!A:E,4,FALSE)))</f>
        <v/>
      </c>
      <c r="GX13" s="32" t="str">
        <f>IF(ISBLANK(GT13),"",IF(ISBLANK(VLOOKUP(GT13,role!A:E,5,FALSE)),"",VLOOKUP(GT13,role!A:E,5,FALSE)))</f>
        <v/>
      </c>
      <c r="HN13" s="33"/>
      <c r="HQ13" s="39"/>
      <c r="HS13" s="32" t="str">
        <f t="shared" si="48"/>
        <v/>
      </c>
      <c r="HT13" s="32" t="str">
        <f t="shared" si="49"/>
        <v/>
      </c>
      <c r="HU13" s="32" t="str">
        <f t="shared" si="50"/>
        <v/>
      </c>
      <c r="HW13" s="32" t="str">
        <f>IF(ISBLANK(HV13),"",IF(ISBLANK(VLOOKUP(HV13,role!A:E,2,FALSE)),"",VLOOKUP(HV13,role!A:E,2,FALSE)))</f>
        <v/>
      </c>
      <c r="HX13" s="32" t="str">
        <f>IF(ISBLANK(HV13),"",IF(ISBLANK(VLOOKUP(HV13,role!A:E,3,FALSE)),"",VLOOKUP(HV13,role!A:E,3,FALSE)))</f>
        <v/>
      </c>
      <c r="HY13" s="32" t="str">
        <f>IF(ISBLANK(HV13),"",IF(ISBLANK(VLOOKUP(HV13,role!A:E,4,FALSE)),"",VLOOKUP(HV13,role!A:E,4,FALSE)))</f>
        <v/>
      </c>
      <c r="HZ13" s="32" t="str">
        <f>IF(ISBLANK(HV13),"",IF(ISBLANK(VLOOKUP(HV13,role!A:E,5,FALSE)),"",VLOOKUP(HV13,role!A:E,5,FALSE)))</f>
        <v/>
      </c>
      <c r="IP13" s="33"/>
      <c r="IS13" s="39"/>
      <c r="IU13" s="32" t="str">
        <f t="shared" si="51"/>
        <v/>
      </c>
      <c r="IV13" s="32" t="str">
        <f t="shared" si="52"/>
        <v/>
      </c>
      <c r="IW13" s="32" t="str">
        <f t="shared" si="53"/>
        <v/>
      </c>
      <c r="IY13" s="32" t="str">
        <f>IF(ISBLANK(IX13),"",IF(ISBLANK(VLOOKUP(IX13,role!A:E,2,FALSE)),"",VLOOKUP(IX13,role!A:E,2,FALSE)))</f>
        <v/>
      </c>
      <c r="IZ13" s="32" t="str">
        <f>IF(ISBLANK(IX13),"",IF(ISBLANK(VLOOKUP(IX13,role!A:E,3,FALSE)),"",VLOOKUP(IX13,role!A:E,3,FALSE)))</f>
        <v/>
      </c>
      <c r="JA13" s="32" t="str">
        <f>IF(ISBLANK(IX13),"",IF(ISBLANK(VLOOKUP(IX13,role!A:E,4,FALSE)),"",VLOOKUP(IX13,role!A:E,4,FALSE)))</f>
        <v/>
      </c>
      <c r="JB13" s="32" t="str">
        <f>IF(ISBLANK(IX13),"",IF(ISBLANK(VLOOKUP(IX13,role!A:E,5,FALSE)),"",VLOOKUP(IX13,role!A:E,5,FALSE)))</f>
        <v/>
      </c>
      <c r="JR13" s="33"/>
      <c r="JU13" s="39"/>
      <c r="JW13" s="32" t="str">
        <f t="shared" si="54"/>
        <v/>
      </c>
      <c r="JX13" s="32" t="str">
        <f t="shared" si="55"/>
        <v/>
      </c>
      <c r="JY13" s="32" t="str">
        <f t="shared" si="56"/>
        <v/>
      </c>
      <c r="KA13" s="32" t="str">
        <f>IF(ISBLANK(JZ13),"",IF(ISBLANK(VLOOKUP(JZ13,role!A:E,2,FALSE)),"",VLOOKUP(JZ13,role!A:E,2,FALSE)))</f>
        <v/>
      </c>
      <c r="KB13" s="32" t="str">
        <f>IF(ISBLANK(JZ13),"",IF(ISBLANK(VLOOKUP(JZ13,role!A:E,3,FALSE)),"",VLOOKUP(JZ13,role!A:E,3,FALSE)))</f>
        <v/>
      </c>
      <c r="KC13" s="32" t="str">
        <f>IF(ISBLANK(JZ13),"",IF(ISBLANK(VLOOKUP(JZ13,role!A:E,4,FALSE)),"",VLOOKUP(JZ13,role!A:E,4,FALSE)))</f>
        <v/>
      </c>
      <c r="KD13" s="32" t="str">
        <f>IF(ISBLANK(JZ13),"",IF(ISBLANK(VLOOKUP(JZ13,role!A:E,5,FALSE)),"",VLOOKUP(JZ13,role!A:E,5,FALSE)))</f>
        <v/>
      </c>
      <c r="KT13" s="33"/>
      <c r="KW13" s="39"/>
      <c r="KY13" s="32" t="str">
        <f t="shared" si="57"/>
        <v/>
      </c>
      <c r="KZ13" s="32" t="str">
        <f t="shared" si="58"/>
        <v/>
      </c>
      <c r="LA13" s="32" t="str">
        <f t="shared" si="59"/>
        <v/>
      </c>
      <c r="LC13" s="32" t="str">
        <f>IF(ISBLANK(LB13),"",IF(ISBLANK(VLOOKUP(LB13,role!A:E,2,FALSE)),"",VLOOKUP(LB13,role!A:E,2,FALSE)))</f>
        <v/>
      </c>
      <c r="LD13" s="32" t="str">
        <f>IF(ISBLANK(LB13),"",IF(ISBLANK(VLOOKUP(LB13,role!A:E,3,FALSE)),"",VLOOKUP(LB13,role!A:E,3,FALSE)))</f>
        <v/>
      </c>
      <c r="LE13" s="32" t="str">
        <f>IF(ISBLANK(LB13),"",IF(ISBLANK(VLOOKUP(LB13,role!A:E,4,FALSE)),"",VLOOKUP(LB13,role!A:E,4,FALSE)))</f>
        <v/>
      </c>
      <c r="LF13" s="32" t="str">
        <f>IF(ISBLANK(LB13),"",IF(ISBLANK(VLOOKUP(LB13,role!A:E,5,FALSE)),"",VLOOKUP(LB13,role!A:E,5,FALSE)))</f>
        <v/>
      </c>
      <c r="LV13" s="33"/>
      <c r="LY13" s="33"/>
      <c r="MB13" s="32" t="str">
        <f t="shared" si="60"/>
        <v/>
      </c>
      <c r="MC13" s="32" t="str">
        <f t="shared" si="61"/>
        <v/>
      </c>
      <c r="MD13" s="32" t="str">
        <f t="shared" si="62"/>
        <v/>
      </c>
      <c r="MF13" s="32" t="str">
        <f>IF(ISBLANK(ME13),"",IF(ISBLANK(VLOOKUP(ME13,role!A:E,2,FALSE)),"",VLOOKUP(ME13,role!A:E,2,FALSE)))</f>
        <v/>
      </c>
      <c r="MG13" s="32" t="str">
        <f>IF(ISBLANK(ME13),"",IF(ISBLANK(VLOOKUP(ME13,role!A:E,3,FALSE)),"",VLOOKUP(ME13,role!A:E,3,FALSE)))</f>
        <v/>
      </c>
      <c r="MH13" s="32" t="str">
        <f>IF(ISBLANK(ME13),"",IF(ISBLANK(VLOOKUP(ME13,role!A:E,4,FALSE)),"",VLOOKUP(ME13,role!A:E,4,FALSE)))</f>
        <v/>
      </c>
      <c r="MI13" s="32" t="str">
        <f>IF(ISBLANK(ME13),"",IF(ISBLANK(VLOOKUP(ME13,role!A:E,5,FALSE)),"",VLOOKUP(ME13,role!A:E,5,FALSE)))</f>
        <v/>
      </c>
      <c r="MY13" s="33"/>
      <c r="NB13" s="39"/>
      <c r="ND13" s="32" t="str">
        <f t="shared" si="63"/>
        <v/>
      </c>
      <c r="NE13" s="32" t="str">
        <f t="shared" si="64"/>
        <v/>
      </c>
      <c r="NF13" s="32" t="str">
        <f t="shared" si="65"/>
        <v/>
      </c>
      <c r="NH13" s="32" t="str">
        <f>IF(ISBLANK(NG13),"",IF(ISBLANK(VLOOKUP(NG13,role!A:E,2,FALSE)),"",VLOOKUP(NG13,role!A:E,2,FALSE)))</f>
        <v/>
      </c>
      <c r="NI13" s="32" t="str">
        <f>IF(ISBLANK(NG13),"",IF(ISBLANK(VLOOKUP(NG13,role!A:E,3,FALSE)),"",VLOOKUP(NG13,role!A:E,3,FALSE)))</f>
        <v/>
      </c>
      <c r="NJ13" s="32" t="str">
        <f>IF(ISBLANK(NG13),"",IF(ISBLANK(VLOOKUP(NG13,role!A:E,4,FALSE)),"",VLOOKUP(NG13,role!A:E,4,FALSE)))</f>
        <v/>
      </c>
      <c r="NK13" s="32" t="str">
        <f>IF(ISBLANK(NG13),"",IF(ISBLANK(VLOOKUP(NG13,role!A:E,5,FALSE)),"",VLOOKUP(NG13,role!A:E,5,FALSE)))</f>
        <v/>
      </c>
      <c r="OA13" s="33"/>
      <c r="OD13" s="39"/>
      <c r="OF13" s="32" t="str">
        <f t="shared" si="66"/>
        <v/>
      </c>
      <c r="OG13" s="32" t="str">
        <f t="shared" si="67"/>
        <v/>
      </c>
      <c r="OH13" s="32" t="str">
        <f t="shared" si="68"/>
        <v/>
      </c>
      <c r="OJ13" s="32" t="str">
        <f>IF(ISBLANK(OI13),"",IF(ISBLANK(VLOOKUP(OI13,role!A:E,2,FALSE)),"",VLOOKUP(OI13,role!A:E,2,FALSE)))</f>
        <v/>
      </c>
      <c r="OK13" s="32" t="str">
        <f>IF(ISBLANK(OI13),"",IF(ISBLANK(VLOOKUP(OI13,role!A:E,3,FALSE)),"",VLOOKUP(OI13,role!A:E,3,FALSE)))</f>
        <v/>
      </c>
      <c r="OL13" s="32" t="str">
        <f>IF(ISBLANK(OI13),"",IF(ISBLANK(VLOOKUP(OI13,role!A:E,4,FALSE)),"",VLOOKUP(OI13,role!A:E,4,FALSE)))</f>
        <v/>
      </c>
      <c r="OM13" s="32" t="str">
        <f>IF(ISBLANK(OI13),"",IF(ISBLANK(VLOOKUP(OI13,role!A:E,5,FALSE)),"",VLOOKUP(OI13,role!A:E,5,FALSE)))</f>
        <v/>
      </c>
      <c r="PC13" s="33"/>
      <c r="PF13" s="39"/>
      <c r="PH13" s="32" t="str">
        <f t="shared" si="69"/>
        <v/>
      </c>
      <c r="PI13" s="32" t="str">
        <f t="shared" si="70"/>
        <v/>
      </c>
      <c r="PJ13" s="32" t="str">
        <f t="shared" si="71"/>
        <v/>
      </c>
      <c r="PL13" s="32" t="str">
        <f>IF(ISBLANK(PK13),"",IF(ISBLANK(VLOOKUP(PK13,role!A:E,2,FALSE)),"",VLOOKUP(PK13,role!A:E,2,FALSE)))</f>
        <v/>
      </c>
      <c r="PM13" s="32" t="str">
        <f>IF(ISBLANK(PK13),"",IF(ISBLANK(VLOOKUP(PK13,role!A:E,3,FALSE)),"",VLOOKUP(PK13,role!A:E,3,FALSE)))</f>
        <v/>
      </c>
      <c r="PN13" s="32" t="str">
        <f>IF(ISBLANK(PK13),"",IF(ISBLANK(VLOOKUP(PK13,role!A:E,4,FALSE)),"",VLOOKUP(PK13,role!A:E,4,FALSE)))</f>
        <v/>
      </c>
      <c r="PO13" s="32" t="str">
        <f>IF(ISBLANK(PK13),"",IF(ISBLANK(VLOOKUP(PK13,role!A:E,5,FALSE)),"",VLOOKUP(PK13,role!A:E,5,FALSE)))</f>
        <v/>
      </c>
      <c r="QE13" s="33"/>
      <c r="QH13" s="39"/>
      <c r="QJ13" s="32" t="str">
        <f t="shared" si="72"/>
        <v/>
      </c>
      <c r="QK13" s="32" t="str">
        <f t="shared" si="73"/>
        <v/>
      </c>
      <c r="QL13" s="32" t="str">
        <f t="shared" si="74"/>
        <v/>
      </c>
      <c r="QN13" s="32" t="str">
        <f>IF(ISBLANK(QM13),"",IF(ISBLANK(VLOOKUP(QM13,role!A:E,2,FALSE)),"",VLOOKUP(QM13,role!A:E,2,FALSE)))</f>
        <v/>
      </c>
      <c r="QO13" s="32" t="str">
        <f>IF(ISBLANK(QM13),"",IF(ISBLANK(VLOOKUP(QM13,role!A:E,3,FALSE)),"",VLOOKUP(QM13,role!A:E,3,FALSE)))</f>
        <v/>
      </c>
      <c r="QP13" s="32" t="str">
        <f>IF(ISBLANK(QM13),"",IF(ISBLANK(VLOOKUP(QM13,role!A:E,4,FALSE)),"",VLOOKUP(QM13,role!A:E,4,FALSE)))</f>
        <v/>
      </c>
      <c r="QQ13" s="32" t="str">
        <f>IF(ISBLANK(QM13),"",IF(ISBLANK(VLOOKUP(QM13,role!A:E,5,FALSE)),"",VLOOKUP(QM13,role!A:E,5,FALSE)))</f>
        <v/>
      </c>
      <c r="RG13" s="33"/>
      <c r="RJ13" s="39"/>
      <c r="RL13" s="32" t="str">
        <f t="shared" si="75"/>
        <v/>
      </c>
      <c r="RM13" s="32" t="str">
        <f t="shared" si="76"/>
        <v/>
      </c>
      <c r="RN13" s="32" t="str">
        <f t="shared" si="77"/>
        <v/>
      </c>
      <c r="RP13" s="32" t="str">
        <f>IF(ISBLANK(RO13),"",IF(ISBLANK(VLOOKUP(RO13,role!A:E,2,FALSE)),"",VLOOKUP(RO13,role!A:E,2,FALSE)))</f>
        <v/>
      </c>
      <c r="RQ13" s="32" t="str">
        <f>IF(ISBLANK(RO13),"",IF(ISBLANK(VLOOKUP(RO13,role!A:E,3,FALSE)),"",VLOOKUP(RO13,role!A:E,3,FALSE)))</f>
        <v/>
      </c>
      <c r="RR13" s="32" t="str">
        <f>IF(ISBLANK(RO13),"",IF(ISBLANK(VLOOKUP(RO13,role!A:E,4,FALSE)),"",VLOOKUP(RO13,role!A:E,4,FALSE)))</f>
        <v/>
      </c>
      <c r="RS13" s="32" t="str">
        <f>IF(ISBLANK(RO13),"",IF(ISBLANK(VLOOKUP(RO13,role!A:E,5,FALSE)),"",VLOOKUP(RO13,role!A:E,5,FALSE)))</f>
        <v/>
      </c>
      <c r="SI13" s="33"/>
      <c r="SL13" s="39"/>
      <c r="SN13" s="32" t="str">
        <f t="shared" si="78"/>
        <v/>
      </c>
      <c r="SO13" s="32" t="str">
        <f t="shared" si="79"/>
        <v/>
      </c>
      <c r="SP13" s="32" t="str">
        <f t="shared" si="80"/>
        <v/>
      </c>
      <c r="SR13" s="32" t="str">
        <f>IF(ISBLANK(SQ13),"",IF(ISBLANK(VLOOKUP(SQ13,role!A:E,2,FALSE)),"",VLOOKUP(SQ13,role!A:E,2,FALSE)))</f>
        <v/>
      </c>
      <c r="SS13" s="32" t="str">
        <f>IF(ISBLANK(SQ13),"",IF(ISBLANK(VLOOKUP(SQ13,role!A:E,3,FALSE)),"",VLOOKUP(SQ13,role!A:E,3,FALSE)))</f>
        <v/>
      </c>
      <c r="ST13" s="32" t="str">
        <f>IF(ISBLANK(SQ13),"",IF(ISBLANK(VLOOKUP(SQ13,role!A:E,4,FALSE)),"",VLOOKUP(SQ13,role!A:E,4,FALSE)))</f>
        <v/>
      </c>
      <c r="SU13" s="32" t="str">
        <f>IF(ISBLANK(SQ13),"",IF(ISBLANK(VLOOKUP(SQ13,role!A:E,5,FALSE)),"",VLOOKUP(SQ13,role!A:E,5,FALSE)))</f>
        <v/>
      </c>
      <c r="TK13" s="33"/>
      <c r="TN13" s="39"/>
      <c r="TP13" s="32" t="str">
        <f t="shared" si="81"/>
        <v/>
      </c>
      <c r="TQ13" s="32" t="str">
        <f t="shared" si="82"/>
        <v/>
      </c>
      <c r="TR13" s="32" t="str">
        <f t="shared" si="83"/>
        <v/>
      </c>
      <c r="TT13" s="32" t="str">
        <f>IF(ISBLANK(TS13),"",IF(ISBLANK(VLOOKUP(TS13,role!A:E,2,FALSE)),"",VLOOKUP(TS13,role!A:E,2,FALSE)))</f>
        <v/>
      </c>
      <c r="TU13" s="32" t="str">
        <f>IF(ISBLANK(TS13),"",IF(ISBLANK(VLOOKUP(TS13,role!A:E,3,FALSE)),"",VLOOKUP(TS13,role!A:E,3,FALSE)))</f>
        <v/>
      </c>
      <c r="TV13" s="32" t="str">
        <f>IF(ISBLANK(TS13),"",IF(ISBLANK(VLOOKUP(TS13,role!A:E,4,FALSE)),"",VLOOKUP(TS13,role!A:E,4,FALSE)))</f>
        <v/>
      </c>
      <c r="TW13" s="32" t="str">
        <f>IF(ISBLANK(TS13),"",IF(ISBLANK(VLOOKUP(TS13,role!A:E,5,FALSE)),"",VLOOKUP(TS13,role!A:E,5,FALSE)))</f>
        <v/>
      </c>
      <c r="UM13" s="33"/>
      <c r="UP13" s="39"/>
      <c r="UR13" s="32" t="str">
        <f t="shared" si="84"/>
        <v/>
      </c>
      <c r="US13" s="32" t="str">
        <f t="shared" si="85"/>
        <v/>
      </c>
      <c r="UT13" s="32" t="str">
        <f t="shared" si="86"/>
        <v/>
      </c>
      <c r="UV13" s="32" t="str">
        <f>IF(ISBLANK(UU13),"",IF(ISBLANK(VLOOKUP(UU13,role!A:E,2,FALSE)),"",VLOOKUP(UU13,role!A:E,2,FALSE)))</f>
        <v/>
      </c>
      <c r="UW13" s="32" t="str">
        <f>IF(ISBLANK(UU13),"",IF(ISBLANK(VLOOKUP(UU13,role!A:E,3,FALSE)),"",VLOOKUP(UU13,role!A:E,3,FALSE)))</f>
        <v/>
      </c>
      <c r="UX13" s="32" t="str">
        <f>IF(ISBLANK(UU13),"",IF(ISBLANK(VLOOKUP(UU13,role!A:E,4,FALSE)),"",VLOOKUP(UU13,role!A:E,4,FALSE)))</f>
        <v/>
      </c>
      <c r="UY13" s="32" t="str">
        <f>IF(ISBLANK(UU13),"",IF(ISBLANK(VLOOKUP(UU13,role!A:E,5,FALSE)),"",VLOOKUP(UU13,role!A:E,5,FALSE)))</f>
        <v/>
      </c>
      <c r="VO13" s="33"/>
      <c r="VR13" s="39"/>
      <c r="VT13" s="32" t="str">
        <f t="shared" si="87"/>
        <v/>
      </c>
      <c r="VU13" s="32" t="str">
        <f t="shared" si="88"/>
        <v/>
      </c>
      <c r="VV13" s="32" t="str">
        <f t="shared" si="89"/>
        <v/>
      </c>
      <c r="VX13" s="32" t="str">
        <f>IF(ISBLANK(VW13),"",IF(ISBLANK(VLOOKUP(VW13,role!A:E,2,FALSE)),"",VLOOKUP(VW13,role!A:E,2,FALSE)))</f>
        <v/>
      </c>
      <c r="VY13" s="32" t="str">
        <f>IF(ISBLANK(VW13),"",IF(ISBLANK(VLOOKUP(VW13,role!A:E,3,FALSE)),"",VLOOKUP(VW13,role!A:E,3,FALSE)))</f>
        <v/>
      </c>
      <c r="VZ13" s="32" t="str">
        <f>IF(ISBLANK(VW13),"",IF(ISBLANK(VLOOKUP(VW13,role!A:E,4,FALSE)),"",VLOOKUP(VW13,role!A:E,4,FALSE)))</f>
        <v/>
      </c>
      <c r="WA13" s="32" t="str">
        <f>IF(ISBLANK(VW13),"",IF(ISBLANK(VLOOKUP(VW13,role!A:E,5,FALSE)),"",VLOOKUP(VW13,role!A:E,5,FALSE)))</f>
        <v/>
      </c>
      <c r="WQ13" s="33"/>
      <c r="WT13" s="33"/>
      <c r="WU13" s="34"/>
      <c r="WV13" s="36" t="str">
        <f t="shared" si="90"/>
        <v/>
      </c>
      <c r="WW13" s="36" t="str">
        <f t="shared" si="91"/>
        <v/>
      </c>
      <c r="WY13" s="32" t="str">
        <f>IF(ISBLANK(WX13),"",IF(ISBLANK(VLOOKUP(WX13,role!A:E,2,FALSE)),"",VLOOKUP(WX13,role!A:E,2,FALSE)))</f>
        <v/>
      </c>
      <c r="WZ13" s="32" t="str">
        <f>IF(ISBLANK(WX13),"",IF(ISBLANK(VLOOKUP(WX13,role!A:E,3,FALSE)),"",VLOOKUP(WX13,role!A:E,3,FALSE)))</f>
        <v/>
      </c>
      <c r="XA13" s="32" t="str">
        <f>IF(ISBLANK(WX13),"",IF(ISBLANK(VLOOKUP(WX13,role!A:E,4,FALSE)),"",VLOOKUP(WX13,role!A:E,4,FALSE)))</f>
        <v/>
      </c>
      <c r="XB13" s="32" t="str">
        <f>IF(ISBLANK(WX13),"",IF(ISBLANK(VLOOKUP(WX13,role!A:E,5,FALSE)),"",VLOOKUP(WX13,role!A:E,5,FALSE)))</f>
        <v/>
      </c>
      <c r="XC13" s="32" t="str">
        <f>IF(ISBLANK(WX13),"",VLOOKUP(WX13,role!A:F,6,FALSE))</f>
        <v/>
      </c>
      <c r="XD13" s="36"/>
      <c r="XE13" s="36" t="str">
        <f t="shared" si="92"/>
        <v/>
      </c>
      <c r="XF13" s="36" t="str">
        <f t="shared" si="93"/>
        <v/>
      </c>
      <c r="XH13" s="32" t="str">
        <f>IF(ISBLANK(XG13),"",IF(ISBLANK(VLOOKUP(XG13,role!A:E,2,FALSE)),"",VLOOKUP(XG13,role!A:E,2,FALSE)))</f>
        <v/>
      </c>
      <c r="XI13" s="32" t="str">
        <f>IF(ISBLANK(XG13),"",IF(ISBLANK(VLOOKUP(XG13,role!A:E,3,FALSE)),"",VLOOKUP(XG13,role!A:E,3,FALSE)))</f>
        <v/>
      </c>
      <c r="XJ13" s="32" t="str">
        <f>IF(ISBLANK(XG13),"",IF(ISBLANK(VLOOKUP(XG13,role!A:E,4,FALSE)),"",VLOOKUP(XG13,role!A:E,4,FALSE)))</f>
        <v/>
      </c>
      <c r="XK13" s="32" t="str">
        <f>IF(ISBLANK(XG13),"",IF(ISBLANK(VLOOKUP(XG13,role!A:E,5,FALSE)),"",VLOOKUP(XG13,role!A:E,5,FALSE)))</f>
        <v/>
      </c>
      <c r="XL13" s="32" t="str">
        <f>IF(ISBLANK(XG13),"",VLOOKUP(XG13,role!A:F,6,FALSE))</f>
        <v/>
      </c>
      <c r="XM13" s="36"/>
      <c r="XN13" s="36" t="str">
        <f t="shared" si="94"/>
        <v/>
      </c>
      <c r="XO13" s="36" t="str">
        <f t="shared" si="95"/>
        <v/>
      </c>
      <c r="XQ13" s="32" t="str">
        <f>IF(ISBLANK(XP13),"",IF(ISBLANK(VLOOKUP(XP13,role!A:E,2,FALSE)),"",VLOOKUP(XP13,role!A:E,2,FALSE)))</f>
        <v/>
      </c>
      <c r="XR13" s="32" t="str">
        <f>IF(ISBLANK(XP13),"",IF(ISBLANK(VLOOKUP(XP13,role!A:E,3,FALSE)),"",VLOOKUP(XP13,role!A:E,3,FALSE)))</f>
        <v/>
      </c>
      <c r="XS13" s="32" t="str">
        <f>IF(ISBLANK(XP13),"",IF(ISBLANK(VLOOKUP(XP13,role!A:E,4,FALSE)),"",VLOOKUP(XP13,role!A:E,4,FALSE)))</f>
        <v/>
      </c>
      <c r="XT13" s="32" t="str">
        <f>IF(ISBLANK(XP13),"",IF(ISBLANK(VLOOKUP(XP13,role!A:E,5,FALSE)),"",VLOOKUP(XP13,role!A:E,5,FALSE)))</f>
        <v/>
      </c>
      <c r="XU13" s="32" t="str">
        <f>IF(ISBLANK(XP13),"",VLOOKUP(XP13,role!A:F,6,FALSE))</f>
        <v/>
      </c>
      <c r="XV13" s="36"/>
      <c r="XW13" s="36" t="str">
        <f t="shared" si="96"/>
        <v/>
      </c>
      <c r="XX13" s="36" t="str">
        <f t="shared" si="97"/>
        <v/>
      </c>
      <c r="XZ13" s="32" t="str">
        <f>IF(ISBLANK(XY13),"",IF(ISBLANK(VLOOKUP(XY13,role!A:E,2,FALSE)),"",VLOOKUP(XY13,role!A:E,2,FALSE)))</f>
        <v/>
      </c>
      <c r="YA13" s="32" t="str">
        <f>IF(ISBLANK(XY13),"",IF(ISBLANK(VLOOKUP(XY13,role!A:E,3,FALSE)),"",VLOOKUP(XY13,role!A:E,3,FALSE)))</f>
        <v/>
      </c>
      <c r="YB13" s="32" t="str">
        <f>IF(ISBLANK(XY13),"",IF(ISBLANK(VLOOKUP(XY13,role!A:E,4,FALSE)),"",VLOOKUP(XY13,role!A:E,4,FALSE)))</f>
        <v/>
      </c>
      <c r="YC13" s="32" t="str">
        <f>IF(ISBLANK(XY13),"",IF(ISBLANK(VLOOKUP(XY13,role!A:E,5,FALSE)),"",VLOOKUP(XY13,role!A:E,5,FALSE)))</f>
        <v/>
      </c>
      <c r="YD13" s="32" t="str">
        <f>IF(ISBLANK(XY13),"",VLOOKUP(XY13,role!A:F,6,FALSE))</f>
        <v/>
      </c>
      <c r="YE13" s="36"/>
      <c r="YF13" s="36" t="str">
        <f t="shared" si="98"/>
        <v/>
      </c>
      <c r="YG13" s="36" t="str">
        <f t="shared" si="99"/>
        <v/>
      </c>
      <c r="YI13" s="32" t="str">
        <f>IF(ISBLANK(YH13),"",IF(ISBLANK(VLOOKUP(YH13,role!A:E,2,FALSE)),"",VLOOKUP(YH13,role!A:E,2,FALSE)))</f>
        <v/>
      </c>
      <c r="YJ13" s="32" t="str">
        <f>IF(ISBLANK(YH13),"",IF(ISBLANK(VLOOKUP(YH13,role!A:E,3,FALSE)),"",VLOOKUP(YH13,role!A:E,3,FALSE)))</f>
        <v/>
      </c>
      <c r="YK13" s="32" t="str">
        <f>IF(ISBLANK(YH13),"",IF(ISBLANK(VLOOKUP(YH13,role!A:E,4,FALSE)),"",VLOOKUP(YH13,role!A:E,4,FALSE)))</f>
        <v/>
      </c>
      <c r="YL13" s="32" t="str">
        <f>IF(ISBLANK(YH13),"",IF(ISBLANK(VLOOKUP(YH13,role!A:E,5,FALSE)),"",VLOOKUP(YH13,role!A:E,5,FALSE)))</f>
        <v/>
      </c>
      <c r="YM13" s="32" t="str">
        <f>IF(ISBLANK(YH13),"",VLOOKUP(YH13,role!A:F,6,FALSE))</f>
        <v/>
      </c>
      <c r="YN13" s="33"/>
      <c r="YO13" s="36"/>
      <c r="YP13" s="36" t="str">
        <f t="shared" si="100"/>
        <v/>
      </c>
      <c r="YQ13" s="36" t="str">
        <f t="shared" si="101"/>
        <v/>
      </c>
      <c r="YS13" s="32" t="str">
        <f>IF(ISBLANK(YR13),"",IF(ISBLANK(VLOOKUP(YR13,role!A:E,2,FALSE)),"",VLOOKUP(YR13,role!A:E,2,FALSE)))</f>
        <v/>
      </c>
      <c r="YT13" s="32" t="str">
        <f>IF(ISBLANK(YR13),"",IF(ISBLANK(VLOOKUP(YR13,role!A:E,3,FALSE)),"",VLOOKUP(YR13,role!A:E,3,FALSE)))</f>
        <v/>
      </c>
      <c r="YU13" s="32" t="str">
        <f>IF(ISBLANK(YR13),"",IF(ISBLANK(VLOOKUP(YR13,role!A:E,4,FALSE)),"",VLOOKUP(YR13,role!A:E,4,FALSE)))</f>
        <v/>
      </c>
      <c r="YV13" s="32" t="str">
        <f>IF(ISBLANK(YR13),"",IF(ISBLANK(VLOOKUP(YR13,role!A:E,5,FALSE)),"",VLOOKUP(YR13,role!A:E,5,FALSE)))</f>
        <v/>
      </c>
      <c r="YW13" s="32" t="str">
        <f>IF(ISBLANK(YR13),"",VLOOKUP(YR13,role!A:F,6,FALSE))</f>
        <v/>
      </c>
      <c r="YX13" s="36"/>
      <c r="YY13" s="36" t="str">
        <f t="shared" si="102"/>
        <v/>
      </c>
      <c r="YZ13" s="36" t="str">
        <f t="shared" si="103"/>
        <v/>
      </c>
      <c r="ZB13" s="32" t="str">
        <f>IF(ISBLANK(ZA13),"",IF(ISBLANK(VLOOKUP(ZA13,role!A:E,2,FALSE)),"",VLOOKUP(ZA13,role!A:E,2,FALSE)))</f>
        <v/>
      </c>
      <c r="ZC13" s="32" t="str">
        <f>IF(ISBLANK(ZA13),"",IF(ISBLANK(VLOOKUP(ZA13,role!A:E,3,FALSE)),"",VLOOKUP(ZA13,role!A:E,3,FALSE)))</f>
        <v/>
      </c>
      <c r="ZD13" s="32" t="str">
        <f>IF(ISBLANK(ZA13),"",IF(ISBLANK(VLOOKUP(ZA13,role!A:E,4,FALSE)),"",VLOOKUP(ZA13,role!A:E,4,FALSE)))</f>
        <v/>
      </c>
      <c r="ZE13" s="32" t="str">
        <f>IF(ISBLANK(ZA13),"",IF(ISBLANK(VLOOKUP(ZA13,role!A:E,5,FALSE)),"",VLOOKUP(ZA13,role!A:E,5,FALSE)))</f>
        <v/>
      </c>
      <c r="ZF13" s="32" t="str">
        <f>IF(ISBLANK(ZA13),"",VLOOKUP(ZA13,role!A:F,6,FALSE))</f>
        <v/>
      </c>
      <c r="ZG13" s="36"/>
      <c r="ZH13" s="36" t="str">
        <f t="shared" si="104"/>
        <v/>
      </c>
      <c r="ZI13" s="36" t="str">
        <f t="shared" si="105"/>
        <v/>
      </c>
      <c r="ZK13" s="32" t="str">
        <f>IF(ISBLANK(ZJ13),"",IF(ISBLANK(VLOOKUP(ZJ13,role!A:E,2,FALSE)),"",VLOOKUP(ZJ13,role!A:E,2,FALSE)))</f>
        <v/>
      </c>
      <c r="ZL13" s="32" t="str">
        <f>IF(ISBLANK(ZJ13),"",IF(ISBLANK(VLOOKUP(ZJ13,role!A:E,3,FALSE)),"",VLOOKUP(ZJ13,role!A:E,3,FALSE)))</f>
        <v/>
      </c>
      <c r="ZM13" s="32" t="str">
        <f>IF(ISBLANK(ZJ13),"",IF(ISBLANK(VLOOKUP(ZJ13,role!A:E,4,FALSE)),"",VLOOKUP(ZJ13,role!A:E,4,FALSE)))</f>
        <v/>
      </c>
      <c r="ZN13" s="32" t="str">
        <f>IF(ISBLANK(ZJ13),"",IF(ISBLANK(VLOOKUP(ZJ13,role!A:E,5,FALSE)),"",VLOOKUP(ZJ13,role!A:E,5,FALSE)))</f>
        <v/>
      </c>
      <c r="ZO13" s="32" t="str">
        <f>IF(ISBLANK(ZJ13),"",VLOOKUP(ZJ13,role!A:F,6,FALSE))</f>
        <v/>
      </c>
      <c r="ZP13" s="36"/>
      <c r="ZQ13" s="36" t="str">
        <f t="shared" si="106"/>
        <v/>
      </c>
      <c r="ZR13" s="36" t="str">
        <f t="shared" si="107"/>
        <v/>
      </c>
      <c r="ZT13" s="32" t="str">
        <f>IF(ISBLANK(ZS13),"",IF(ISBLANK(VLOOKUP(ZS13,role!A:E,2,FALSE)),"",VLOOKUP(ZS13,role!A:E,2,FALSE)))</f>
        <v/>
      </c>
      <c r="ZU13" s="32" t="str">
        <f>IF(ISBLANK(ZS13),"",IF(ISBLANK(VLOOKUP(ZS13,role!A:E,3,FALSE)),"",VLOOKUP(ZS13,role!A:E,3,FALSE)))</f>
        <v/>
      </c>
      <c r="ZV13" s="32" t="str">
        <f>IF(ISBLANK(ZS13),"",IF(ISBLANK(VLOOKUP(ZS13,role!A:E,4,FALSE)),"",VLOOKUP(ZS13,role!A:E,4,FALSE)))</f>
        <v/>
      </c>
      <c r="ZW13" s="32" t="str">
        <f>IF(ISBLANK(ZS13),"",IF(ISBLANK(VLOOKUP(ZS13,role!A:E,5,FALSE)),"",VLOOKUP(ZS13,role!A:E,5,FALSE)))</f>
        <v/>
      </c>
      <c r="ZX13" s="32" t="str">
        <f>IF(ISBLANK(ZS13),"",VLOOKUP(ZS13,role!A:F,6,FALSE))</f>
        <v/>
      </c>
      <c r="ZY13" s="36"/>
      <c r="ZZ13" s="36" t="str">
        <f t="shared" si="108"/>
        <v/>
      </c>
      <c r="AAA13" s="36" t="str">
        <f t="shared" si="109"/>
        <v/>
      </c>
      <c r="AAC13" s="32" t="str">
        <f>IF(ISBLANK(AAB13),"",IF(ISBLANK(VLOOKUP(AAB13,role!A:E,2,FALSE)),"",VLOOKUP(AAB13,role!A:E,2,FALSE)))</f>
        <v/>
      </c>
      <c r="AAD13" s="32" t="str">
        <f>IF(ISBLANK(AAB13),"",IF(ISBLANK(VLOOKUP(AAB13,role!A:E,3,FALSE)),"",VLOOKUP(AAB13,role!A:E,3,FALSE)))</f>
        <v/>
      </c>
      <c r="AAE13" s="32" t="str">
        <f>IF(ISBLANK(AAB13),"",IF(ISBLANK(VLOOKUP(AAB13,role!A:E,4,FALSE)),"",VLOOKUP(AAB13,role!A:E,4,FALSE)))</f>
        <v/>
      </c>
      <c r="AAF13" s="32" t="str">
        <f>IF(ISBLANK(AAB13),"",IF(ISBLANK(VLOOKUP(AAB13,role!A:E,5,FALSE)),"",VLOOKUP(AAB13,role!A:E,5,FALSE)))</f>
        <v/>
      </c>
      <c r="AAG13" s="32" t="str">
        <f>IF(ISBLANK(AAB13),"",VLOOKUP(AAB13,role!A:F,6,FALSE))</f>
        <v/>
      </c>
      <c r="AAH13" s="33"/>
      <c r="AAI13" s="34"/>
      <c r="AAK13" s="32" t="str">
        <f t="shared" si="110"/>
        <v/>
      </c>
      <c r="AAL13" s="39"/>
      <c r="AAM13" s="32" t="str">
        <f t="shared" si="111"/>
        <v/>
      </c>
      <c r="AAO13" s="32" t="str">
        <f t="shared" si="112"/>
        <v/>
      </c>
      <c r="AAQ13" s="32" t="str">
        <f t="shared" si="113"/>
        <v/>
      </c>
      <c r="AAS13" s="32" t="str">
        <f t="shared" si="114"/>
        <v/>
      </c>
      <c r="AAU13" s="32" t="str">
        <f t="shared" si="115"/>
        <v/>
      </c>
      <c r="AAW13" s="32" t="str">
        <f t="shared" si="116"/>
        <v/>
      </c>
      <c r="AAY13" s="32" t="str">
        <f t="shared" si="117"/>
        <v/>
      </c>
      <c r="ABA13" s="32" t="str">
        <f t="shared" si="118"/>
        <v/>
      </c>
      <c r="ABC13" s="32" t="str">
        <f t="shared" si="119"/>
        <v/>
      </c>
      <c r="ABE13" s="32" t="str">
        <f t="shared" si="120"/>
        <v/>
      </c>
      <c r="ABF13" s="33"/>
      <c r="ABH13" s="32" t="str">
        <f t="shared" si="121"/>
        <v/>
      </c>
      <c r="ABJ13" s="32" t="str">
        <f t="shared" si="122"/>
        <v/>
      </c>
      <c r="ABL13" s="32" t="str">
        <f t="shared" si="123"/>
        <v/>
      </c>
      <c r="ABN13" s="32" t="str">
        <f t="shared" si="124"/>
        <v/>
      </c>
      <c r="ABP13" s="32" t="str">
        <f t="shared" si="125"/>
        <v/>
      </c>
      <c r="ABQ13" s="33"/>
      <c r="ABS13" s="32" t="str">
        <f t="shared" si="126"/>
        <v/>
      </c>
      <c r="ABU13" s="32" t="str">
        <f t="shared" si="127"/>
        <v/>
      </c>
      <c r="ABW13" s="32" t="str">
        <f t="shared" si="128"/>
        <v/>
      </c>
      <c r="ABY13" s="32" t="str">
        <f t="shared" si="129"/>
        <v/>
      </c>
      <c r="ACA13" s="32" t="str">
        <f t="shared" si="130"/>
        <v/>
      </c>
      <c r="ACB13" s="33"/>
      <c r="ACD13" s="32" t="str">
        <f t="shared" si="131"/>
        <v/>
      </c>
      <c r="ACF13" s="32" t="str">
        <f t="shared" si="132"/>
        <v/>
      </c>
      <c r="ACH13" s="32" t="str">
        <f t="shared" si="133"/>
        <v/>
      </c>
      <c r="ACJ13" s="32" t="str">
        <f t="shared" si="134"/>
        <v/>
      </c>
      <c r="ACL13" s="32" t="str">
        <f t="shared" si="135"/>
        <v/>
      </c>
      <c r="ACM13" s="33"/>
      <c r="ACO13" s="32" t="str">
        <f t="shared" si="136"/>
        <v/>
      </c>
      <c r="ACQ13" s="32" t="str">
        <f t="shared" si="137"/>
        <v/>
      </c>
      <c r="ACS13" s="32" t="str">
        <f t="shared" si="138"/>
        <v/>
      </c>
      <c r="ACU13" s="32" t="str">
        <f t="shared" si="139"/>
        <v/>
      </c>
      <c r="ACW13" s="32" t="str">
        <f t="shared" si="140"/>
        <v/>
      </c>
      <c r="ACX13" s="33"/>
      <c r="ACZ13" s="32" t="str">
        <f t="shared" si="141"/>
        <v/>
      </c>
      <c r="ADA13" s="32" t="str">
        <f t="shared" si="142"/>
        <v/>
      </c>
      <c r="ADC13" s="32" t="str">
        <f t="shared" si="143"/>
        <v/>
      </c>
      <c r="ADD13" s="32" t="str">
        <f t="shared" si="144"/>
        <v/>
      </c>
      <c r="ADF13" s="32" t="str">
        <f t="shared" si="145"/>
        <v/>
      </c>
      <c r="ADG13" s="32" t="str">
        <f t="shared" si="146"/>
        <v/>
      </c>
      <c r="ADI13" s="32" t="str">
        <f t="shared" si="147"/>
        <v/>
      </c>
      <c r="ADJ13" s="32" t="str">
        <f t="shared" si="148"/>
        <v/>
      </c>
      <c r="ADL13" s="32" t="str">
        <f t="shared" si="149"/>
        <v/>
      </c>
      <c r="ADM13" s="32" t="str">
        <f t="shared" si="150"/>
        <v/>
      </c>
      <c r="ADN13" s="35"/>
      <c r="ADO13" s="34"/>
      <c r="ADP13" s="36" t="str">
        <f t="shared" si="151"/>
        <v/>
      </c>
      <c r="ADQ13" s="36" t="str">
        <f t="shared" si="152"/>
        <v/>
      </c>
      <c r="ADS13" s="36" t="str">
        <f t="shared" si="153"/>
        <v/>
      </c>
      <c r="ADT13" s="36" t="str">
        <f t="shared" si="154"/>
        <v/>
      </c>
      <c r="ADV13" s="36" t="str">
        <f t="shared" si="155"/>
        <v/>
      </c>
      <c r="ADW13" s="36" t="str">
        <f t="shared" si="156"/>
        <v/>
      </c>
      <c r="ADY13" s="36" t="str">
        <f t="shared" si="157"/>
        <v/>
      </c>
      <c r="ADZ13" s="36" t="str">
        <f t="shared" si="158"/>
        <v/>
      </c>
      <c r="AEB13" s="36" t="str">
        <f t="shared" si="159"/>
        <v/>
      </c>
      <c r="AEC13" s="36" t="str">
        <f t="shared" si="160"/>
        <v/>
      </c>
      <c r="AED13" s="33"/>
      <c r="AEF13" s="36" t="str">
        <f t="shared" si="161"/>
        <v/>
      </c>
      <c r="AEG13" s="36" t="str">
        <f t="shared" si="162"/>
        <v/>
      </c>
      <c r="AEI13" s="36" t="str">
        <f t="shared" si="163"/>
        <v/>
      </c>
      <c r="AEJ13" s="36" t="str">
        <f t="shared" si="164"/>
        <v/>
      </c>
      <c r="AEL13" s="36" t="str">
        <f t="shared" si="165"/>
        <v/>
      </c>
      <c r="AEM13" s="36" t="str">
        <f t="shared" si="166"/>
        <v/>
      </c>
      <c r="AEO13" s="36" t="str">
        <f t="shared" si="167"/>
        <v/>
      </c>
      <c r="AEP13" s="36" t="str">
        <f t="shared" si="168"/>
        <v/>
      </c>
      <c r="AER13" s="36" t="str">
        <f t="shared" si="169"/>
        <v/>
      </c>
      <c r="AES13" s="36" t="str">
        <f t="shared" si="170"/>
        <v/>
      </c>
      <c r="AET13" s="33"/>
      <c r="AEU13" s="57"/>
      <c r="AEV13" s="57"/>
      <c r="AEW13" s="57" t="str">
        <f>IF(ISBLANK(AEV13),"",VLOOKUP(AEV13,related_id_type!A:B,2,FALSE))</f>
        <v/>
      </c>
      <c r="AEX13" s="57"/>
      <c r="AEY13" s="57" t="str">
        <f>IF(ISBLANK(AEX13),"",IF(ISBLANK(VLOOKUP(AEX13,related_id_relation!A:B,2,FALSE)),"",VLOOKUP(AEX13,related_id_relation!A:B,2,FALSE)))</f>
        <v/>
      </c>
      <c r="AEZ13" s="57"/>
      <c r="AFA13" s="57"/>
      <c r="AFB13" s="57" t="str">
        <f>IF(ISBLANK(AFA13),"",VLOOKUP(AFA13,related_id_type!A:B,2,FALSE))</f>
        <v/>
      </c>
      <c r="AFC13" s="57"/>
      <c r="AFD13" s="57" t="str">
        <f>IF(ISBLANK(AFC13),"",IF(ISBLANK(VLOOKUP(AFC13,related_id_relation!A:B,2,FALSE)),"",VLOOKUP(AFC13,related_id_relation!A:B,2,FALSE)))</f>
        <v/>
      </c>
      <c r="AFE13" s="57"/>
      <c r="AFF13" s="57"/>
      <c r="AFG13" s="57" t="str">
        <f>IF(ISBLANK(AFF13),"",VLOOKUP(AFF13,related_id_type!A:B,2,FALSE))</f>
        <v/>
      </c>
      <c r="AFH13" s="57"/>
      <c r="AFI13" s="57" t="str">
        <f>IF(ISBLANK(AFH13),"",IF(ISBLANK(VLOOKUP(AFH13,related_id_relation!A:B,2,FALSE)),"",VLOOKUP(AFH13,related_id_relation!A:B,2,FALSE)))</f>
        <v/>
      </c>
      <c r="AFJ13" s="57"/>
      <c r="AFK13" s="57"/>
      <c r="AFL13" s="57" t="str">
        <f>IF(ISBLANK(AFK13),"",VLOOKUP(AFK13,related_id_type!A:B,2,FALSE))</f>
        <v/>
      </c>
      <c r="AFM13" s="57"/>
      <c r="AFN13" s="57" t="str">
        <f>IF(ISBLANK(AFM13),"",IF(ISBLANK(VLOOKUP(AFM13,related_id_relation!A:B,2,FALSE)),"",VLOOKUP(AFM13,related_id_relation!A:B,2,FALSE)))</f>
        <v/>
      </c>
      <c r="AFO13" s="57"/>
      <c r="AFP13" s="57"/>
      <c r="AFQ13" s="57" t="str">
        <f>IF(ISBLANK(AFP13),"",VLOOKUP(AFP13,related_id_type!A:B,2,FALSE))</f>
        <v/>
      </c>
      <c r="AFR13" s="57"/>
      <c r="AFS13" s="57" t="str">
        <f>IF(ISBLANK(AFR13),"",IF(ISBLANK(VLOOKUP(AFR13,related_id_relation!A:B,2,FALSE)),"",VLOOKUP(AFR13,related_id_relation!A:B,2,FALSE)))</f>
        <v/>
      </c>
      <c r="AFT13" s="37"/>
      <c r="AFU13" s="39"/>
      <c r="AFW13" s="32" t="str">
        <f t="shared" si="171"/>
        <v/>
      </c>
      <c r="AFX13" s="34"/>
      <c r="AFY13" s="36"/>
      <c r="AFZ13" s="36" t="str">
        <f t="shared" si="172"/>
        <v/>
      </c>
      <c r="AGA13" s="32" t="str">
        <f t="shared" si="173"/>
        <v/>
      </c>
      <c r="AGD13" s="36" t="str">
        <f t="shared" si="174"/>
        <v/>
      </c>
      <c r="AGE13" s="32" t="str">
        <f t="shared" si="175"/>
        <v/>
      </c>
      <c r="AGH13" s="36" t="str">
        <f t="shared" si="176"/>
        <v/>
      </c>
      <c r="AGI13" s="32" t="str">
        <f t="shared" si="177"/>
        <v/>
      </c>
      <c r="AGL13" s="36" t="str">
        <f t="shared" si="178"/>
        <v/>
      </c>
      <c r="AGM13" s="32" t="str">
        <f t="shared" si="179"/>
        <v/>
      </c>
      <c r="AGP13" s="36" t="str">
        <f t="shared" si="180"/>
        <v/>
      </c>
      <c r="AGQ13" s="32" t="str">
        <f t="shared" si="181"/>
        <v/>
      </c>
      <c r="AGT13" s="36" t="str">
        <f t="shared" si="182"/>
        <v/>
      </c>
      <c r="AGU13" s="32" t="str">
        <f t="shared" si="183"/>
        <v/>
      </c>
      <c r="AGX13" s="36" t="str">
        <f t="shared" si="184"/>
        <v/>
      </c>
      <c r="AGY13" s="32" t="str">
        <f t="shared" si="185"/>
        <v/>
      </c>
      <c r="AHB13" s="36" t="str">
        <f t="shared" si="186"/>
        <v/>
      </c>
      <c r="AHC13" s="32" t="str">
        <f t="shared" si="187"/>
        <v/>
      </c>
      <c r="AHF13" s="36" t="str">
        <f t="shared" si="188"/>
        <v/>
      </c>
      <c r="AHG13" s="32" t="str">
        <f t="shared" si="189"/>
        <v/>
      </c>
      <c r="AHJ13" s="36" t="str">
        <f t="shared" si="190"/>
        <v/>
      </c>
      <c r="AHK13" s="32" t="str">
        <f t="shared" si="191"/>
        <v/>
      </c>
      <c r="AHL13" s="37"/>
      <c r="AHM13" s="32" t="str">
        <f t="shared" si="192"/>
        <v/>
      </c>
      <c r="AHN13" s="32" t="str">
        <f t="shared" si="193"/>
        <v/>
      </c>
      <c r="AHO13" s="32" t="str">
        <f t="shared" si="194"/>
        <v/>
      </c>
      <c r="AHP13" s="32" t="str">
        <f t="shared" si="195"/>
        <v/>
      </c>
      <c r="AHQ13" s="32" t="str">
        <f t="shared" si="196"/>
        <v/>
      </c>
      <c r="AHR13" s="32" t="str">
        <f t="shared" si="197"/>
        <v/>
      </c>
      <c r="AHS13" s="32" t="str">
        <f t="shared" si="198"/>
        <v/>
      </c>
      <c r="AHT13" s="32" t="str">
        <f t="shared" si="199"/>
        <v/>
      </c>
      <c r="AHU13" s="32" t="str">
        <f t="shared" si="200"/>
        <v/>
      </c>
    </row>
    <row r="14" spans="1:905" s="32" customFormat="1" x14ac:dyDescent="0.35">
      <c r="C14" s="32" t="str">
        <f t="shared" si="9"/>
        <v/>
      </c>
      <c r="E14" s="32" t="str">
        <f t="shared" si="10"/>
        <v/>
      </c>
      <c r="F14" s="32" t="str">
        <f t="shared" si="11"/>
        <v/>
      </c>
      <c r="G14" s="32" t="str">
        <f t="shared" si="12"/>
        <v/>
      </c>
      <c r="J14" s="32" t="str">
        <f t="shared" si="13"/>
        <v/>
      </c>
      <c r="K14" s="32" t="str">
        <f t="shared" si="14"/>
        <v/>
      </c>
      <c r="L14" s="32" t="str">
        <f t="shared" si="15"/>
        <v/>
      </c>
      <c r="N14" s="32" t="str">
        <f t="shared" si="16"/>
        <v/>
      </c>
      <c r="O14" s="32" t="str">
        <f t="shared" si="17"/>
        <v/>
      </c>
      <c r="Q14" s="32" t="str">
        <f t="shared" si="18"/>
        <v/>
      </c>
      <c r="R14" s="32" t="str">
        <f t="shared" si="19"/>
        <v/>
      </c>
      <c r="U14" s="32" t="str">
        <f t="shared" si="20"/>
        <v/>
      </c>
      <c r="V14" s="32" t="str">
        <f t="shared" si="21"/>
        <v/>
      </c>
      <c r="Y14" s="32" t="str">
        <f>IF(ISBLANK(X14),"",VLOOKUP(X14,resource_type!A:C,3,FALSE))</f>
        <v/>
      </c>
      <c r="Z14" s="32" t="str">
        <f>IF(ISBLANK(X14),"",VLOOKUP(X14,resource_type!A:C,2,FALSE))</f>
        <v/>
      </c>
      <c r="AA14" s="32" t="str">
        <f t="shared" si="22"/>
        <v/>
      </c>
      <c r="AB14" s="32" t="str">
        <f t="shared" si="23"/>
        <v/>
      </c>
      <c r="AD14" s="32" t="str">
        <f>IF(ISBLANK(AC14),"",VLOOKUP(AC14,resource_type!A:C,3,FALSE))</f>
        <v/>
      </c>
      <c r="AF14" s="32" t="str">
        <f>IF(ISBLANK(AE14),"",VLOOKUP(AE14,resource_type!A:C,3,FALSE))</f>
        <v/>
      </c>
      <c r="AG14" s="33"/>
      <c r="AI14" s="32" t="str">
        <f t="shared" si="24"/>
        <v/>
      </c>
      <c r="AK14" s="32" t="str">
        <f t="shared" si="25"/>
        <v/>
      </c>
      <c r="AM14" s="32" t="str">
        <f t="shared" si="26"/>
        <v/>
      </c>
      <c r="AO14" s="32" t="str">
        <f t="shared" si="27"/>
        <v/>
      </c>
      <c r="AP14" s="52"/>
      <c r="AQ14" s="34"/>
      <c r="AR14" s="36" t="str">
        <f t="shared" si="28"/>
        <v/>
      </c>
      <c r="AS14" s="36" t="str">
        <f t="shared" si="29"/>
        <v/>
      </c>
      <c r="AT14" s="34"/>
      <c r="AV14" s="32" t="str">
        <f t="shared" si="30"/>
        <v/>
      </c>
      <c r="AW14" s="32" t="str">
        <f t="shared" si="31"/>
        <v/>
      </c>
      <c r="AX14" s="32" t="str">
        <f t="shared" si="32"/>
        <v/>
      </c>
      <c r="AZ14" s="32" t="str">
        <f>IF(ISBLANK(AY14),"",IF(ISBLANK(VLOOKUP(AY14,role!A:E,2,FALSE)),"",VLOOKUP(AY14,role!A:E,2,FALSE)))</f>
        <v/>
      </c>
      <c r="BA14" s="32" t="str">
        <f>IF(ISBLANK(AY14),"",IF(ISBLANK(VLOOKUP(AY14,role!A:E,3,FALSE)),"",VLOOKUP(AY14,role!A:E,3,FALSE)))</f>
        <v/>
      </c>
      <c r="BB14" s="32" t="str">
        <f>IF(ISBLANK(AY14),"",IF(ISBLANK(VLOOKUP(AY14,role!A:E,4,FALSE)),"",VLOOKUP(AY14,role!A:E,4,FALSE)))</f>
        <v/>
      </c>
      <c r="BC14" s="32" t="str">
        <f>IF(ISBLANK(AY14),"",IF(ISBLANK(VLOOKUP(AY14,role!A:E,5,FALSE)),"",VLOOKUP(AY14,role!A:E,5,FALSE)))</f>
        <v/>
      </c>
      <c r="BE14" s="32" t="str">
        <f>IF(ISBLANK(BD14),"",IF(ISBLANK(VLOOKUP(BD14,role!A:E,2,FALSE)),"",VLOOKUP(BD14,role!A:E,2,FALSE)))</f>
        <v/>
      </c>
      <c r="BF14" s="32" t="str">
        <f>IF(ISBLANK(BD14),"",IF(ISBLANK(VLOOKUP(BD14,role!A:E,3,FALSE)),"",VLOOKUP(BD14,role!A:E,3,FALSE)))</f>
        <v/>
      </c>
      <c r="BG14" s="32" t="str">
        <f>IF(ISBLANK(BD14),"",IF(ISBLANK(VLOOKUP(BD14,role!A:E,4,FALSE)),"",VLOOKUP(BD14,role!A:E,4,FALSE)))</f>
        <v/>
      </c>
      <c r="BH14" s="32" t="str">
        <f>IF(ISBLANK(BD14),"",IF(ISBLANK(VLOOKUP(BD14,role!A:E,5,FALSE)),"",VLOOKUP(BD14,role!A:E,5,FALSE)))</f>
        <v/>
      </c>
      <c r="BX14" s="33"/>
      <c r="CA14" s="39"/>
      <c r="CC14" s="32" t="str">
        <f t="shared" si="33"/>
        <v/>
      </c>
      <c r="CD14" s="32" t="str">
        <f t="shared" si="34"/>
        <v/>
      </c>
      <c r="CE14" s="32" t="str">
        <f t="shared" si="35"/>
        <v/>
      </c>
      <c r="CG14" s="32" t="str">
        <f>IF(ISBLANK(CF14),"",IF(ISBLANK(VLOOKUP(CF14,role!A:E,2,FALSE)),"",VLOOKUP(CF14,role!A:E,2,FALSE)))</f>
        <v/>
      </c>
      <c r="CH14" s="32" t="str">
        <f>IF(ISBLANK(CF14),"",IF(ISBLANK(VLOOKUP(CF14,role!A:E,3,FALSE)),"",VLOOKUP(CF14,role!A:E,3,FALSE)))</f>
        <v/>
      </c>
      <c r="CI14" s="32" t="str">
        <f>IF(ISBLANK(CF14),"",IF(ISBLANK(VLOOKUP(CF14,role!A:E,4,FALSE)),"",VLOOKUP(CF14,role!A:E,4,FALSE)))</f>
        <v/>
      </c>
      <c r="CJ14" s="32" t="str">
        <f>IF(ISBLANK(CF14),"",IF(ISBLANK(VLOOKUP(CF14,role!A:E,5,FALSE)),"",VLOOKUP(CF14,role!A:E,5,FALSE)))</f>
        <v/>
      </c>
      <c r="CL14" s="32" t="str">
        <f>IF(ISBLANK(CK14),"",IF(ISBLANK(VLOOKUP(CK14,role!A:E,2,FALSE)),"",VLOOKUP(CK14,role!A:E,2,FALSE)))</f>
        <v/>
      </c>
      <c r="CM14" s="32" t="str">
        <f>IF(ISBLANK(CK14),"",IF(ISBLANK(VLOOKUP(CK14,role!A:E,3,FALSE)),"",VLOOKUP(CK14,role!A:E,3,FALSE)))</f>
        <v/>
      </c>
      <c r="CN14" s="32" t="str">
        <f>IF(ISBLANK(CK14),"",IF(ISBLANK(VLOOKUP(CK14,role!A:E,4,FALSE)),"",VLOOKUP(CK14,role!A:E,4,FALSE)))</f>
        <v/>
      </c>
      <c r="CO14" s="32" t="str">
        <f>IF(ISBLANK(CK14),"",IF(ISBLANK(VLOOKUP(CK14,role!A:E,5,FALSE)),"",VLOOKUP(CK14,role!A:E,5,FALSE)))</f>
        <v/>
      </c>
      <c r="DE14" s="33"/>
      <c r="DH14" s="39"/>
      <c r="DJ14" s="32" t="str">
        <f t="shared" si="36"/>
        <v/>
      </c>
      <c r="DK14" s="32" t="str">
        <f t="shared" si="37"/>
        <v/>
      </c>
      <c r="DL14" s="32" t="str">
        <f t="shared" si="38"/>
        <v/>
      </c>
      <c r="DN14" s="32" t="str">
        <f>IF(ISBLANK(DM14),"",IF(ISBLANK(VLOOKUP(DM14,role!A:E,2,FALSE)),"",VLOOKUP(DM14,role!A:E,2,FALSE)))</f>
        <v/>
      </c>
      <c r="DO14" s="32" t="str">
        <f>IF(ISBLANK(DM14),"",IF(ISBLANK(VLOOKUP(DM14,role!A:E,3,FALSE)),"",VLOOKUP(DM14,role!A:E,3,FALSE)))</f>
        <v/>
      </c>
      <c r="DP14" s="32" t="str">
        <f>IF(ISBLANK(DM14),"",IF(ISBLANK(VLOOKUP(DM14,role!A:E,4,FALSE)),"",VLOOKUP(DM14,role!A:E,4,FALSE)))</f>
        <v/>
      </c>
      <c r="DQ14" s="32" t="str">
        <f>IF(ISBLANK(DM14),"",IF(ISBLANK(VLOOKUP(DM14,role!A:E,5,FALSE)),"",VLOOKUP(DM14,role!A:E,5,FALSE)))</f>
        <v/>
      </c>
      <c r="EG14" s="33"/>
      <c r="EJ14" s="39"/>
      <c r="EL14" s="32" t="str">
        <f t="shared" si="39"/>
        <v/>
      </c>
      <c r="EM14" s="32" t="str">
        <f t="shared" si="40"/>
        <v/>
      </c>
      <c r="EN14" s="32" t="str">
        <f t="shared" si="41"/>
        <v/>
      </c>
      <c r="EP14" s="32" t="str">
        <f>IF(ISBLANK(EO14),"",IF(ISBLANK(VLOOKUP(EO14,role!A:E,2,FALSE)),"",VLOOKUP(EO14,role!A:E,2,FALSE)))</f>
        <v/>
      </c>
      <c r="EQ14" s="32" t="str">
        <f>IF(ISBLANK(EO14),"",IF(ISBLANK(VLOOKUP(EO14,role!A:E,3,FALSE)),"",VLOOKUP(EO14,role!A:E,3,FALSE)))</f>
        <v/>
      </c>
      <c r="ER14" s="32" t="str">
        <f>IF(ISBLANK(EO14),"",IF(ISBLANK(VLOOKUP(EO14,role!A:E,4,FALSE)),"",VLOOKUP(EO14,role!A:E,4,FALSE)))</f>
        <v/>
      </c>
      <c r="ES14" s="32" t="str">
        <f>IF(ISBLANK(EO14),"",IF(ISBLANK(VLOOKUP(EO14,role!A:E,5,FALSE)),"",VLOOKUP(EO14,role!A:E,5,FALSE)))</f>
        <v/>
      </c>
      <c r="FI14" s="33"/>
      <c r="FL14" s="39"/>
      <c r="FN14" s="32" t="str">
        <f t="shared" si="42"/>
        <v/>
      </c>
      <c r="FO14" s="32" t="str">
        <f t="shared" si="43"/>
        <v/>
      </c>
      <c r="FP14" s="32" t="str">
        <f t="shared" si="44"/>
        <v/>
      </c>
      <c r="FR14" s="32" t="str">
        <f>IF(ISBLANK(FQ14),"",VLOOKUP(FQ14,role!A:E,2,FALSE))</f>
        <v/>
      </c>
      <c r="FS14" s="32" t="str">
        <f>IF(ISBLANK(FQ14),"",IF(ISBLANK(VLOOKUP(FQ14,role!A:E,3,FALSE)),"",VLOOKUP(FQ14,role!A:E,3,FALSE)))</f>
        <v/>
      </c>
      <c r="FT14" s="32" t="str">
        <f>IF(ISBLANK(FQ14),"",IF(ISBLANK(VLOOKUP(FQ14,role!A:E,4,FALSE)),"",VLOOKUP(FQ14,role!A:E,4,FALSE)))</f>
        <v/>
      </c>
      <c r="FU14" s="32" t="str">
        <f>IF(ISBLANK(FQ14),"",IF(ISBLANK(VLOOKUP(FQ14,role!A:E,5,FALSE)),"",VLOOKUP(FQ14,role!A:E,5,FALSE)))</f>
        <v/>
      </c>
      <c r="GK14" s="33"/>
      <c r="GN14" s="33"/>
      <c r="GQ14" s="32" t="str">
        <f t="shared" si="45"/>
        <v/>
      </c>
      <c r="GR14" s="32" t="str">
        <f t="shared" si="46"/>
        <v/>
      </c>
      <c r="GS14" s="32" t="str">
        <f t="shared" si="47"/>
        <v/>
      </c>
      <c r="GU14" s="32" t="str">
        <f>IF(ISBLANK(GT14),"",IF(ISBLANK(VLOOKUP(GT14,role!A:E,2,FALSE)),"",VLOOKUP(GT14,role!A:E,2,FALSE)))</f>
        <v/>
      </c>
      <c r="GV14" s="32" t="str">
        <f>IF(ISBLANK(GT14),"",IF(ISBLANK(VLOOKUP(GT14,role!A:E,3,FALSE)),"",VLOOKUP(GT14,role!A:E,3,FALSE)))</f>
        <v/>
      </c>
      <c r="GW14" s="32" t="str">
        <f>IF(ISBLANK(GT14),"",IF(ISBLANK(VLOOKUP(GT14,role!A:E,4,FALSE)),"",VLOOKUP(GT14,role!A:E,4,FALSE)))</f>
        <v/>
      </c>
      <c r="GX14" s="32" t="str">
        <f>IF(ISBLANK(GT14),"",IF(ISBLANK(VLOOKUP(GT14,role!A:E,5,FALSE)),"",VLOOKUP(GT14,role!A:E,5,FALSE)))</f>
        <v/>
      </c>
      <c r="HN14" s="33"/>
      <c r="HQ14" s="39"/>
      <c r="HS14" s="32" t="str">
        <f t="shared" si="48"/>
        <v/>
      </c>
      <c r="HT14" s="32" t="str">
        <f t="shared" si="49"/>
        <v/>
      </c>
      <c r="HU14" s="32" t="str">
        <f t="shared" si="50"/>
        <v/>
      </c>
      <c r="HW14" s="32" t="str">
        <f>IF(ISBLANK(HV14),"",IF(ISBLANK(VLOOKUP(HV14,role!A:E,2,FALSE)),"",VLOOKUP(HV14,role!A:E,2,FALSE)))</f>
        <v/>
      </c>
      <c r="HX14" s="32" t="str">
        <f>IF(ISBLANK(HV14),"",IF(ISBLANK(VLOOKUP(HV14,role!A:E,3,FALSE)),"",VLOOKUP(HV14,role!A:E,3,FALSE)))</f>
        <v/>
      </c>
      <c r="HY14" s="32" t="str">
        <f>IF(ISBLANK(HV14),"",IF(ISBLANK(VLOOKUP(HV14,role!A:E,4,FALSE)),"",VLOOKUP(HV14,role!A:E,4,FALSE)))</f>
        <v/>
      </c>
      <c r="HZ14" s="32" t="str">
        <f>IF(ISBLANK(HV14),"",IF(ISBLANK(VLOOKUP(HV14,role!A:E,5,FALSE)),"",VLOOKUP(HV14,role!A:E,5,FALSE)))</f>
        <v/>
      </c>
      <c r="IP14" s="33"/>
      <c r="IS14" s="39"/>
      <c r="IU14" s="32" t="str">
        <f t="shared" si="51"/>
        <v/>
      </c>
      <c r="IV14" s="32" t="str">
        <f t="shared" si="52"/>
        <v/>
      </c>
      <c r="IW14" s="32" t="str">
        <f t="shared" si="53"/>
        <v/>
      </c>
      <c r="IY14" s="32" t="str">
        <f>IF(ISBLANK(IX14),"",IF(ISBLANK(VLOOKUP(IX14,role!A:E,2,FALSE)),"",VLOOKUP(IX14,role!A:E,2,FALSE)))</f>
        <v/>
      </c>
      <c r="IZ14" s="32" t="str">
        <f>IF(ISBLANK(IX14),"",IF(ISBLANK(VLOOKUP(IX14,role!A:E,3,FALSE)),"",VLOOKUP(IX14,role!A:E,3,FALSE)))</f>
        <v/>
      </c>
      <c r="JA14" s="32" t="str">
        <f>IF(ISBLANK(IX14),"",IF(ISBLANK(VLOOKUP(IX14,role!A:E,4,FALSE)),"",VLOOKUP(IX14,role!A:E,4,FALSE)))</f>
        <v/>
      </c>
      <c r="JB14" s="32" t="str">
        <f>IF(ISBLANK(IX14),"",IF(ISBLANK(VLOOKUP(IX14,role!A:E,5,FALSE)),"",VLOOKUP(IX14,role!A:E,5,FALSE)))</f>
        <v/>
      </c>
      <c r="JR14" s="33"/>
      <c r="JU14" s="39"/>
      <c r="JW14" s="32" t="str">
        <f t="shared" si="54"/>
        <v/>
      </c>
      <c r="JX14" s="32" t="str">
        <f t="shared" si="55"/>
        <v/>
      </c>
      <c r="JY14" s="32" t="str">
        <f t="shared" si="56"/>
        <v/>
      </c>
      <c r="KA14" s="32" t="str">
        <f>IF(ISBLANK(JZ14),"",IF(ISBLANK(VLOOKUP(JZ14,role!A:E,2,FALSE)),"",VLOOKUP(JZ14,role!A:E,2,FALSE)))</f>
        <v/>
      </c>
      <c r="KB14" s="32" t="str">
        <f>IF(ISBLANK(JZ14),"",IF(ISBLANK(VLOOKUP(JZ14,role!A:E,3,FALSE)),"",VLOOKUP(JZ14,role!A:E,3,FALSE)))</f>
        <v/>
      </c>
      <c r="KC14" s="32" t="str">
        <f>IF(ISBLANK(JZ14),"",IF(ISBLANK(VLOOKUP(JZ14,role!A:E,4,FALSE)),"",VLOOKUP(JZ14,role!A:E,4,FALSE)))</f>
        <v/>
      </c>
      <c r="KD14" s="32" t="str">
        <f>IF(ISBLANK(JZ14),"",IF(ISBLANK(VLOOKUP(JZ14,role!A:E,5,FALSE)),"",VLOOKUP(JZ14,role!A:E,5,FALSE)))</f>
        <v/>
      </c>
      <c r="KT14" s="33"/>
      <c r="KW14" s="39"/>
      <c r="KY14" s="32" t="str">
        <f t="shared" si="57"/>
        <v/>
      </c>
      <c r="KZ14" s="32" t="str">
        <f t="shared" si="58"/>
        <v/>
      </c>
      <c r="LA14" s="32" t="str">
        <f t="shared" si="59"/>
        <v/>
      </c>
      <c r="LC14" s="32" t="str">
        <f>IF(ISBLANK(LB14),"",IF(ISBLANK(VLOOKUP(LB14,role!A:E,2,FALSE)),"",VLOOKUP(LB14,role!A:E,2,FALSE)))</f>
        <v/>
      </c>
      <c r="LD14" s="32" t="str">
        <f>IF(ISBLANK(LB14),"",IF(ISBLANK(VLOOKUP(LB14,role!A:E,3,FALSE)),"",VLOOKUP(LB14,role!A:E,3,FALSE)))</f>
        <v/>
      </c>
      <c r="LE14" s="32" t="str">
        <f>IF(ISBLANK(LB14),"",IF(ISBLANK(VLOOKUP(LB14,role!A:E,4,FALSE)),"",VLOOKUP(LB14,role!A:E,4,FALSE)))</f>
        <v/>
      </c>
      <c r="LF14" s="32" t="str">
        <f>IF(ISBLANK(LB14),"",IF(ISBLANK(VLOOKUP(LB14,role!A:E,5,FALSE)),"",VLOOKUP(LB14,role!A:E,5,FALSE)))</f>
        <v/>
      </c>
      <c r="LV14" s="33"/>
      <c r="LY14" s="33"/>
      <c r="MB14" s="32" t="str">
        <f t="shared" si="60"/>
        <v/>
      </c>
      <c r="MC14" s="32" t="str">
        <f t="shared" si="61"/>
        <v/>
      </c>
      <c r="MD14" s="32" t="str">
        <f t="shared" si="62"/>
        <v/>
      </c>
      <c r="MF14" s="32" t="str">
        <f>IF(ISBLANK(ME14),"",IF(ISBLANK(VLOOKUP(ME14,role!A:E,2,FALSE)),"",VLOOKUP(ME14,role!A:E,2,FALSE)))</f>
        <v/>
      </c>
      <c r="MG14" s="32" t="str">
        <f>IF(ISBLANK(ME14),"",IF(ISBLANK(VLOOKUP(ME14,role!A:E,3,FALSE)),"",VLOOKUP(ME14,role!A:E,3,FALSE)))</f>
        <v/>
      </c>
      <c r="MH14" s="32" t="str">
        <f>IF(ISBLANK(ME14),"",IF(ISBLANK(VLOOKUP(ME14,role!A:E,4,FALSE)),"",VLOOKUP(ME14,role!A:E,4,FALSE)))</f>
        <v/>
      </c>
      <c r="MI14" s="32" t="str">
        <f>IF(ISBLANK(ME14),"",IF(ISBLANK(VLOOKUP(ME14,role!A:E,5,FALSE)),"",VLOOKUP(ME14,role!A:E,5,FALSE)))</f>
        <v/>
      </c>
      <c r="MY14" s="33"/>
      <c r="NB14" s="39"/>
      <c r="ND14" s="32" t="str">
        <f t="shared" si="63"/>
        <v/>
      </c>
      <c r="NE14" s="32" t="str">
        <f t="shared" si="64"/>
        <v/>
      </c>
      <c r="NF14" s="32" t="str">
        <f t="shared" si="65"/>
        <v/>
      </c>
      <c r="NH14" s="32" t="str">
        <f>IF(ISBLANK(NG14),"",IF(ISBLANK(VLOOKUP(NG14,role!A:E,2,FALSE)),"",VLOOKUP(NG14,role!A:E,2,FALSE)))</f>
        <v/>
      </c>
      <c r="NI14" s="32" t="str">
        <f>IF(ISBLANK(NG14),"",IF(ISBLANK(VLOOKUP(NG14,role!A:E,3,FALSE)),"",VLOOKUP(NG14,role!A:E,3,FALSE)))</f>
        <v/>
      </c>
      <c r="NJ14" s="32" t="str">
        <f>IF(ISBLANK(NG14),"",IF(ISBLANK(VLOOKUP(NG14,role!A:E,4,FALSE)),"",VLOOKUP(NG14,role!A:E,4,FALSE)))</f>
        <v/>
      </c>
      <c r="NK14" s="32" t="str">
        <f>IF(ISBLANK(NG14),"",IF(ISBLANK(VLOOKUP(NG14,role!A:E,5,FALSE)),"",VLOOKUP(NG14,role!A:E,5,FALSE)))</f>
        <v/>
      </c>
      <c r="OA14" s="33"/>
      <c r="OD14" s="39"/>
      <c r="OF14" s="32" t="str">
        <f t="shared" si="66"/>
        <v/>
      </c>
      <c r="OG14" s="32" t="str">
        <f t="shared" si="67"/>
        <v/>
      </c>
      <c r="OH14" s="32" t="str">
        <f t="shared" si="68"/>
        <v/>
      </c>
      <c r="OJ14" s="32" t="str">
        <f>IF(ISBLANK(OI14),"",IF(ISBLANK(VLOOKUP(OI14,role!A:E,2,FALSE)),"",VLOOKUP(OI14,role!A:E,2,FALSE)))</f>
        <v/>
      </c>
      <c r="OK14" s="32" t="str">
        <f>IF(ISBLANK(OI14),"",IF(ISBLANK(VLOOKUP(OI14,role!A:E,3,FALSE)),"",VLOOKUP(OI14,role!A:E,3,FALSE)))</f>
        <v/>
      </c>
      <c r="OL14" s="32" t="str">
        <f>IF(ISBLANK(OI14),"",IF(ISBLANK(VLOOKUP(OI14,role!A:E,4,FALSE)),"",VLOOKUP(OI14,role!A:E,4,FALSE)))</f>
        <v/>
      </c>
      <c r="OM14" s="32" t="str">
        <f>IF(ISBLANK(OI14),"",IF(ISBLANK(VLOOKUP(OI14,role!A:E,5,FALSE)),"",VLOOKUP(OI14,role!A:E,5,FALSE)))</f>
        <v/>
      </c>
      <c r="PC14" s="33"/>
      <c r="PF14" s="39"/>
      <c r="PH14" s="32" t="str">
        <f t="shared" si="69"/>
        <v/>
      </c>
      <c r="PI14" s="32" t="str">
        <f t="shared" si="70"/>
        <v/>
      </c>
      <c r="PJ14" s="32" t="str">
        <f t="shared" si="71"/>
        <v/>
      </c>
      <c r="PL14" s="32" t="str">
        <f>IF(ISBLANK(PK14),"",IF(ISBLANK(VLOOKUP(PK14,role!A:E,2,FALSE)),"",VLOOKUP(PK14,role!A:E,2,FALSE)))</f>
        <v/>
      </c>
      <c r="PM14" s="32" t="str">
        <f>IF(ISBLANK(PK14),"",IF(ISBLANK(VLOOKUP(PK14,role!A:E,3,FALSE)),"",VLOOKUP(PK14,role!A:E,3,FALSE)))</f>
        <v/>
      </c>
      <c r="PN14" s="32" t="str">
        <f>IF(ISBLANK(PK14),"",IF(ISBLANK(VLOOKUP(PK14,role!A:E,4,FALSE)),"",VLOOKUP(PK14,role!A:E,4,FALSE)))</f>
        <v/>
      </c>
      <c r="PO14" s="32" t="str">
        <f>IF(ISBLANK(PK14),"",IF(ISBLANK(VLOOKUP(PK14,role!A:E,5,FALSE)),"",VLOOKUP(PK14,role!A:E,5,FALSE)))</f>
        <v/>
      </c>
      <c r="QE14" s="33"/>
      <c r="QH14" s="39"/>
      <c r="QJ14" s="32" t="str">
        <f t="shared" si="72"/>
        <v/>
      </c>
      <c r="QK14" s="32" t="str">
        <f t="shared" si="73"/>
        <v/>
      </c>
      <c r="QL14" s="32" t="str">
        <f t="shared" si="74"/>
        <v/>
      </c>
      <c r="QN14" s="32" t="str">
        <f>IF(ISBLANK(QM14),"",IF(ISBLANK(VLOOKUP(QM14,role!A:E,2,FALSE)),"",VLOOKUP(QM14,role!A:E,2,FALSE)))</f>
        <v/>
      </c>
      <c r="QO14" s="32" t="str">
        <f>IF(ISBLANK(QM14),"",IF(ISBLANK(VLOOKUP(QM14,role!A:E,3,FALSE)),"",VLOOKUP(QM14,role!A:E,3,FALSE)))</f>
        <v/>
      </c>
      <c r="QP14" s="32" t="str">
        <f>IF(ISBLANK(QM14),"",IF(ISBLANK(VLOOKUP(QM14,role!A:E,4,FALSE)),"",VLOOKUP(QM14,role!A:E,4,FALSE)))</f>
        <v/>
      </c>
      <c r="QQ14" s="32" t="str">
        <f>IF(ISBLANK(QM14),"",IF(ISBLANK(VLOOKUP(QM14,role!A:E,5,FALSE)),"",VLOOKUP(QM14,role!A:E,5,FALSE)))</f>
        <v/>
      </c>
      <c r="RG14" s="33"/>
      <c r="RJ14" s="39"/>
      <c r="RL14" s="32" t="str">
        <f t="shared" si="75"/>
        <v/>
      </c>
      <c r="RM14" s="32" t="str">
        <f t="shared" si="76"/>
        <v/>
      </c>
      <c r="RN14" s="32" t="str">
        <f t="shared" si="77"/>
        <v/>
      </c>
      <c r="RP14" s="32" t="str">
        <f>IF(ISBLANK(RO14),"",IF(ISBLANK(VLOOKUP(RO14,role!A:E,2,FALSE)),"",VLOOKUP(RO14,role!A:E,2,FALSE)))</f>
        <v/>
      </c>
      <c r="RQ14" s="32" t="str">
        <f>IF(ISBLANK(RO14),"",IF(ISBLANK(VLOOKUP(RO14,role!A:E,3,FALSE)),"",VLOOKUP(RO14,role!A:E,3,FALSE)))</f>
        <v/>
      </c>
      <c r="RR14" s="32" t="str">
        <f>IF(ISBLANK(RO14),"",IF(ISBLANK(VLOOKUP(RO14,role!A:E,4,FALSE)),"",VLOOKUP(RO14,role!A:E,4,FALSE)))</f>
        <v/>
      </c>
      <c r="RS14" s="32" t="str">
        <f>IF(ISBLANK(RO14),"",IF(ISBLANK(VLOOKUP(RO14,role!A:E,5,FALSE)),"",VLOOKUP(RO14,role!A:E,5,FALSE)))</f>
        <v/>
      </c>
      <c r="SI14" s="33"/>
      <c r="SL14" s="39"/>
      <c r="SN14" s="32" t="str">
        <f t="shared" si="78"/>
        <v/>
      </c>
      <c r="SO14" s="32" t="str">
        <f t="shared" si="79"/>
        <v/>
      </c>
      <c r="SP14" s="32" t="str">
        <f t="shared" si="80"/>
        <v/>
      </c>
      <c r="SR14" s="32" t="str">
        <f>IF(ISBLANK(SQ14),"",IF(ISBLANK(VLOOKUP(SQ14,role!A:E,2,FALSE)),"",VLOOKUP(SQ14,role!A:E,2,FALSE)))</f>
        <v/>
      </c>
      <c r="SS14" s="32" t="str">
        <f>IF(ISBLANK(SQ14),"",IF(ISBLANK(VLOOKUP(SQ14,role!A:E,3,FALSE)),"",VLOOKUP(SQ14,role!A:E,3,FALSE)))</f>
        <v/>
      </c>
      <c r="ST14" s="32" t="str">
        <f>IF(ISBLANK(SQ14),"",IF(ISBLANK(VLOOKUP(SQ14,role!A:E,4,FALSE)),"",VLOOKUP(SQ14,role!A:E,4,FALSE)))</f>
        <v/>
      </c>
      <c r="SU14" s="32" t="str">
        <f>IF(ISBLANK(SQ14),"",IF(ISBLANK(VLOOKUP(SQ14,role!A:E,5,FALSE)),"",VLOOKUP(SQ14,role!A:E,5,FALSE)))</f>
        <v/>
      </c>
      <c r="TK14" s="33"/>
      <c r="TN14" s="39"/>
      <c r="TP14" s="32" t="str">
        <f t="shared" si="81"/>
        <v/>
      </c>
      <c r="TQ14" s="32" t="str">
        <f t="shared" si="82"/>
        <v/>
      </c>
      <c r="TR14" s="32" t="str">
        <f t="shared" si="83"/>
        <v/>
      </c>
      <c r="TT14" s="32" t="str">
        <f>IF(ISBLANK(TS14),"",IF(ISBLANK(VLOOKUP(TS14,role!A:E,2,FALSE)),"",VLOOKUP(TS14,role!A:E,2,FALSE)))</f>
        <v/>
      </c>
      <c r="TU14" s="32" t="str">
        <f>IF(ISBLANK(TS14),"",IF(ISBLANK(VLOOKUP(TS14,role!A:E,3,FALSE)),"",VLOOKUP(TS14,role!A:E,3,FALSE)))</f>
        <v/>
      </c>
      <c r="TV14" s="32" t="str">
        <f>IF(ISBLANK(TS14),"",IF(ISBLANK(VLOOKUP(TS14,role!A:E,4,FALSE)),"",VLOOKUP(TS14,role!A:E,4,FALSE)))</f>
        <v/>
      </c>
      <c r="TW14" s="32" t="str">
        <f>IF(ISBLANK(TS14),"",IF(ISBLANK(VLOOKUP(TS14,role!A:E,5,FALSE)),"",VLOOKUP(TS14,role!A:E,5,FALSE)))</f>
        <v/>
      </c>
      <c r="UM14" s="33"/>
      <c r="UP14" s="39"/>
      <c r="UR14" s="32" t="str">
        <f t="shared" si="84"/>
        <v/>
      </c>
      <c r="US14" s="32" t="str">
        <f t="shared" si="85"/>
        <v/>
      </c>
      <c r="UT14" s="32" t="str">
        <f t="shared" si="86"/>
        <v/>
      </c>
      <c r="UV14" s="32" t="str">
        <f>IF(ISBLANK(UU14),"",IF(ISBLANK(VLOOKUP(UU14,role!A:E,2,FALSE)),"",VLOOKUP(UU14,role!A:E,2,FALSE)))</f>
        <v/>
      </c>
      <c r="UW14" s="32" t="str">
        <f>IF(ISBLANK(UU14),"",IF(ISBLANK(VLOOKUP(UU14,role!A:E,3,FALSE)),"",VLOOKUP(UU14,role!A:E,3,FALSE)))</f>
        <v/>
      </c>
      <c r="UX14" s="32" t="str">
        <f>IF(ISBLANK(UU14),"",IF(ISBLANK(VLOOKUP(UU14,role!A:E,4,FALSE)),"",VLOOKUP(UU14,role!A:E,4,FALSE)))</f>
        <v/>
      </c>
      <c r="UY14" s="32" t="str">
        <f>IF(ISBLANK(UU14),"",IF(ISBLANK(VLOOKUP(UU14,role!A:E,5,FALSE)),"",VLOOKUP(UU14,role!A:E,5,FALSE)))</f>
        <v/>
      </c>
      <c r="VO14" s="33"/>
      <c r="VR14" s="39"/>
      <c r="VT14" s="32" t="str">
        <f t="shared" si="87"/>
        <v/>
      </c>
      <c r="VU14" s="32" t="str">
        <f t="shared" si="88"/>
        <v/>
      </c>
      <c r="VV14" s="32" t="str">
        <f t="shared" si="89"/>
        <v/>
      </c>
      <c r="VX14" s="32" t="str">
        <f>IF(ISBLANK(VW14),"",IF(ISBLANK(VLOOKUP(VW14,role!A:E,2,FALSE)),"",VLOOKUP(VW14,role!A:E,2,FALSE)))</f>
        <v/>
      </c>
      <c r="VY14" s="32" t="str">
        <f>IF(ISBLANK(VW14),"",IF(ISBLANK(VLOOKUP(VW14,role!A:E,3,FALSE)),"",VLOOKUP(VW14,role!A:E,3,FALSE)))</f>
        <v/>
      </c>
      <c r="VZ14" s="32" t="str">
        <f>IF(ISBLANK(VW14),"",IF(ISBLANK(VLOOKUP(VW14,role!A:E,4,FALSE)),"",VLOOKUP(VW14,role!A:E,4,FALSE)))</f>
        <v/>
      </c>
      <c r="WA14" s="32" t="str">
        <f>IF(ISBLANK(VW14),"",IF(ISBLANK(VLOOKUP(VW14,role!A:E,5,FALSE)),"",VLOOKUP(VW14,role!A:E,5,FALSE)))</f>
        <v/>
      </c>
      <c r="WQ14" s="33"/>
      <c r="WT14" s="33"/>
      <c r="WU14" s="34"/>
      <c r="WV14" s="36" t="str">
        <f t="shared" si="90"/>
        <v/>
      </c>
      <c r="WW14" s="36" t="str">
        <f t="shared" si="91"/>
        <v/>
      </c>
      <c r="WY14" s="32" t="str">
        <f>IF(ISBLANK(WX14),"",IF(ISBLANK(VLOOKUP(WX14,role!A:E,2,FALSE)),"",VLOOKUP(WX14,role!A:E,2,FALSE)))</f>
        <v/>
      </c>
      <c r="WZ14" s="32" t="str">
        <f>IF(ISBLANK(WX14),"",IF(ISBLANK(VLOOKUP(WX14,role!A:E,3,FALSE)),"",VLOOKUP(WX14,role!A:E,3,FALSE)))</f>
        <v/>
      </c>
      <c r="XA14" s="32" t="str">
        <f>IF(ISBLANK(WX14),"",IF(ISBLANK(VLOOKUP(WX14,role!A:E,4,FALSE)),"",VLOOKUP(WX14,role!A:E,4,FALSE)))</f>
        <v/>
      </c>
      <c r="XB14" s="32" t="str">
        <f>IF(ISBLANK(WX14),"",IF(ISBLANK(VLOOKUP(WX14,role!A:E,5,FALSE)),"",VLOOKUP(WX14,role!A:E,5,FALSE)))</f>
        <v/>
      </c>
      <c r="XC14" s="32" t="str">
        <f>IF(ISBLANK(WX14),"",VLOOKUP(WX14,role!A:F,6,FALSE))</f>
        <v/>
      </c>
      <c r="XD14" s="36"/>
      <c r="XE14" s="36" t="str">
        <f t="shared" si="92"/>
        <v/>
      </c>
      <c r="XF14" s="36" t="str">
        <f t="shared" si="93"/>
        <v/>
      </c>
      <c r="XH14" s="32" t="str">
        <f>IF(ISBLANK(XG14),"",IF(ISBLANK(VLOOKUP(XG14,role!A:E,2,FALSE)),"",VLOOKUP(XG14,role!A:E,2,FALSE)))</f>
        <v/>
      </c>
      <c r="XI14" s="32" t="str">
        <f>IF(ISBLANK(XG14),"",IF(ISBLANK(VLOOKUP(XG14,role!A:E,3,FALSE)),"",VLOOKUP(XG14,role!A:E,3,FALSE)))</f>
        <v/>
      </c>
      <c r="XJ14" s="32" t="str">
        <f>IF(ISBLANK(XG14),"",IF(ISBLANK(VLOOKUP(XG14,role!A:E,4,FALSE)),"",VLOOKUP(XG14,role!A:E,4,FALSE)))</f>
        <v/>
      </c>
      <c r="XK14" s="32" t="str">
        <f>IF(ISBLANK(XG14),"",IF(ISBLANK(VLOOKUP(XG14,role!A:E,5,FALSE)),"",VLOOKUP(XG14,role!A:E,5,FALSE)))</f>
        <v/>
      </c>
      <c r="XL14" s="32" t="str">
        <f>IF(ISBLANK(XG14),"",VLOOKUP(XG14,role!A:F,6,FALSE))</f>
        <v/>
      </c>
      <c r="XM14" s="36"/>
      <c r="XN14" s="36" t="str">
        <f t="shared" si="94"/>
        <v/>
      </c>
      <c r="XO14" s="36" t="str">
        <f t="shared" si="95"/>
        <v/>
      </c>
      <c r="XQ14" s="32" t="str">
        <f>IF(ISBLANK(XP14),"",IF(ISBLANK(VLOOKUP(XP14,role!A:E,2,FALSE)),"",VLOOKUP(XP14,role!A:E,2,FALSE)))</f>
        <v/>
      </c>
      <c r="XR14" s="32" t="str">
        <f>IF(ISBLANK(XP14),"",IF(ISBLANK(VLOOKUP(XP14,role!A:E,3,FALSE)),"",VLOOKUP(XP14,role!A:E,3,FALSE)))</f>
        <v/>
      </c>
      <c r="XS14" s="32" t="str">
        <f>IF(ISBLANK(XP14),"",IF(ISBLANK(VLOOKUP(XP14,role!A:E,4,FALSE)),"",VLOOKUP(XP14,role!A:E,4,FALSE)))</f>
        <v/>
      </c>
      <c r="XT14" s="32" t="str">
        <f>IF(ISBLANK(XP14),"",IF(ISBLANK(VLOOKUP(XP14,role!A:E,5,FALSE)),"",VLOOKUP(XP14,role!A:E,5,FALSE)))</f>
        <v/>
      </c>
      <c r="XU14" s="32" t="str">
        <f>IF(ISBLANK(XP14),"",VLOOKUP(XP14,role!A:F,6,FALSE))</f>
        <v/>
      </c>
      <c r="XV14" s="36"/>
      <c r="XW14" s="36" t="str">
        <f t="shared" si="96"/>
        <v/>
      </c>
      <c r="XX14" s="36" t="str">
        <f t="shared" si="97"/>
        <v/>
      </c>
      <c r="XZ14" s="32" t="str">
        <f>IF(ISBLANK(XY14),"",IF(ISBLANK(VLOOKUP(XY14,role!A:E,2,FALSE)),"",VLOOKUP(XY14,role!A:E,2,FALSE)))</f>
        <v/>
      </c>
      <c r="YA14" s="32" t="str">
        <f>IF(ISBLANK(XY14),"",IF(ISBLANK(VLOOKUP(XY14,role!A:E,3,FALSE)),"",VLOOKUP(XY14,role!A:E,3,FALSE)))</f>
        <v/>
      </c>
      <c r="YB14" s="32" t="str">
        <f>IF(ISBLANK(XY14),"",IF(ISBLANK(VLOOKUP(XY14,role!A:E,4,FALSE)),"",VLOOKUP(XY14,role!A:E,4,FALSE)))</f>
        <v/>
      </c>
      <c r="YC14" s="32" t="str">
        <f>IF(ISBLANK(XY14),"",IF(ISBLANK(VLOOKUP(XY14,role!A:E,5,FALSE)),"",VLOOKUP(XY14,role!A:E,5,FALSE)))</f>
        <v/>
      </c>
      <c r="YD14" s="32" t="str">
        <f>IF(ISBLANK(XY14),"",VLOOKUP(XY14,role!A:F,6,FALSE))</f>
        <v/>
      </c>
      <c r="YE14" s="36"/>
      <c r="YF14" s="36" t="str">
        <f t="shared" si="98"/>
        <v/>
      </c>
      <c r="YG14" s="36" t="str">
        <f t="shared" si="99"/>
        <v/>
      </c>
      <c r="YI14" s="32" t="str">
        <f>IF(ISBLANK(YH14),"",IF(ISBLANK(VLOOKUP(YH14,role!A:E,2,FALSE)),"",VLOOKUP(YH14,role!A:E,2,FALSE)))</f>
        <v/>
      </c>
      <c r="YJ14" s="32" t="str">
        <f>IF(ISBLANK(YH14),"",IF(ISBLANK(VLOOKUP(YH14,role!A:E,3,FALSE)),"",VLOOKUP(YH14,role!A:E,3,FALSE)))</f>
        <v/>
      </c>
      <c r="YK14" s="32" t="str">
        <f>IF(ISBLANK(YH14),"",IF(ISBLANK(VLOOKUP(YH14,role!A:E,4,FALSE)),"",VLOOKUP(YH14,role!A:E,4,FALSE)))</f>
        <v/>
      </c>
      <c r="YL14" s="32" t="str">
        <f>IF(ISBLANK(YH14),"",IF(ISBLANK(VLOOKUP(YH14,role!A:E,5,FALSE)),"",VLOOKUP(YH14,role!A:E,5,FALSE)))</f>
        <v/>
      </c>
      <c r="YM14" s="32" t="str">
        <f>IF(ISBLANK(YH14),"",VLOOKUP(YH14,role!A:F,6,FALSE))</f>
        <v/>
      </c>
      <c r="YN14" s="33"/>
      <c r="YO14" s="36"/>
      <c r="YP14" s="36" t="str">
        <f t="shared" si="100"/>
        <v/>
      </c>
      <c r="YQ14" s="36" t="str">
        <f t="shared" si="101"/>
        <v/>
      </c>
      <c r="YS14" s="32" t="str">
        <f>IF(ISBLANK(YR14),"",IF(ISBLANK(VLOOKUP(YR14,role!A:E,2,FALSE)),"",VLOOKUP(YR14,role!A:E,2,FALSE)))</f>
        <v/>
      </c>
      <c r="YT14" s="32" t="str">
        <f>IF(ISBLANK(YR14),"",IF(ISBLANK(VLOOKUP(YR14,role!A:E,3,FALSE)),"",VLOOKUP(YR14,role!A:E,3,FALSE)))</f>
        <v/>
      </c>
      <c r="YU14" s="32" t="str">
        <f>IF(ISBLANK(YR14),"",IF(ISBLANK(VLOOKUP(YR14,role!A:E,4,FALSE)),"",VLOOKUP(YR14,role!A:E,4,FALSE)))</f>
        <v/>
      </c>
      <c r="YV14" s="32" t="str">
        <f>IF(ISBLANK(YR14),"",IF(ISBLANK(VLOOKUP(YR14,role!A:E,5,FALSE)),"",VLOOKUP(YR14,role!A:E,5,FALSE)))</f>
        <v/>
      </c>
      <c r="YW14" s="32" t="str">
        <f>IF(ISBLANK(YR14),"",VLOOKUP(YR14,role!A:F,6,FALSE))</f>
        <v/>
      </c>
      <c r="YX14" s="36"/>
      <c r="YY14" s="36" t="str">
        <f t="shared" si="102"/>
        <v/>
      </c>
      <c r="YZ14" s="36" t="str">
        <f t="shared" si="103"/>
        <v/>
      </c>
      <c r="ZB14" s="32" t="str">
        <f>IF(ISBLANK(ZA14),"",IF(ISBLANK(VLOOKUP(ZA14,role!A:E,2,FALSE)),"",VLOOKUP(ZA14,role!A:E,2,FALSE)))</f>
        <v/>
      </c>
      <c r="ZC14" s="32" t="str">
        <f>IF(ISBLANK(ZA14),"",IF(ISBLANK(VLOOKUP(ZA14,role!A:E,3,FALSE)),"",VLOOKUP(ZA14,role!A:E,3,FALSE)))</f>
        <v/>
      </c>
      <c r="ZD14" s="32" t="str">
        <f>IF(ISBLANK(ZA14),"",IF(ISBLANK(VLOOKUP(ZA14,role!A:E,4,FALSE)),"",VLOOKUP(ZA14,role!A:E,4,FALSE)))</f>
        <v/>
      </c>
      <c r="ZE14" s="32" t="str">
        <f>IF(ISBLANK(ZA14),"",IF(ISBLANK(VLOOKUP(ZA14,role!A:E,5,FALSE)),"",VLOOKUP(ZA14,role!A:E,5,FALSE)))</f>
        <v/>
      </c>
      <c r="ZF14" s="32" t="str">
        <f>IF(ISBLANK(ZA14),"",VLOOKUP(ZA14,role!A:F,6,FALSE))</f>
        <v/>
      </c>
      <c r="ZG14" s="36"/>
      <c r="ZH14" s="36" t="str">
        <f t="shared" si="104"/>
        <v/>
      </c>
      <c r="ZI14" s="36" t="str">
        <f t="shared" si="105"/>
        <v/>
      </c>
      <c r="ZK14" s="32" t="str">
        <f>IF(ISBLANK(ZJ14),"",IF(ISBLANK(VLOOKUP(ZJ14,role!A:E,2,FALSE)),"",VLOOKUP(ZJ14,role!A:E,2,FALSE)))</f>
        <v/>
      </c>
      <c r="ZL14" s="32" t="str">
        <f>IF(ISBLANK(ZJ14),"",IF(ISBLANK(VLOOKUP(ZJ14,role!A:E,3,FALSE)),"",VLOOKUP(ZJ14,role!A:E,3,FALSE)))</f>
        <v/>
      </c>
      <c r="ZM14" s="32" t="str">
        <f>IF(ISBLANK(ZJ14),"",IF(ISBLANK(VLOOKUP(ZJ14,role!A:E,4,FALSE)),"",VLOOKUP(ZJ14,role!A:E,4,FALSE)))</f>
        <v/>
      </c>
      <c r="ZN14" s="32" t="str">
        <f>IF(ISBLANK(ZJ14),"",IF(ISBLANK(VLOOKUP(ZJ14,role!A:E,5,FALSE)),"",VLOOKUP(ZJ14,role!A:E,5,FALSE)))</f>
        <v/>
      </c>
      <c r="ZO14" s="32" t="str">
        <f>IF(ISBLANK(ZJ14),"",VLOOKUP(ZJ14,role!A:F,6,FALSE))</f>
        <v/>
      </c>
      <c r="ZP14" s="36"/>
      <c r="ZQ14" s="36" t="str">
        <f t="shared" si="106"/>
        <v/>
      </c>
      <c r="ZR14" s="36" t="str">
        <f t="shared" si="107"/>
        <v/>
      </c>
      <c r="ZT14" s="32" t="str">
        <f>IF(ISBLANK(ZS14),"",IF(ISBLANK(VLOOKUP(ZS14,role!A:E,2,FALSE)),"",VLOOKUP(ZS14,role!A:E,2,FALSE)))</f>
        <v/>
      </c>
      <c r="ZU14" s="32" t="str">
        <f>IF(ISBLANK(ZS14),"",IF(ISBLANK(VLOOKUP(ZS14,role!A:E,3,FALSE)),"",VLOOKUP(ZS14,role!A:E,3,FALSE)))</f>
        <v/>
      </c>
      <c r="ZV14" s="32" t="str">
        <f>IF(ISBLANK(ZS14),"",IF(ISBLANK(VLOOKUP(ZS14,role!A:E,4,FALSE)),"",VLOOKUP(ZS14,role!A:E,4,FALSE)))</f>
        <v/>
      </c>
      <c r="ZW14" s="32" t="str">
        <f>IF(ISBLANK(ZS14),"",IF(ISBLANK(VLOOKUP(ZS14,role!A:E,5,FALSE)),"",VLOOKUP(ZS14,role!A:E,5,FALSE)))</f>
        <v/>
      </c>
      <c r="ZX14" s="32" t="str">
        <f>IF(ISBLANK(ZS14),"",VLOOKUP(ZS14,role!A:F,6,FALSE))</f>
        <v/>
      </c>
      <c r="ZY14" s="36"/>
      <c r="ZZ14" s="36" t="str">
        <f t="shared" si="108"/>
        <v/>
      </c>
      <c r="AAA14" s="36" t="str">
        <f t="shared" si="109"/>
        <v/>
      </c>
      <c r="AAC14" s="32" t="str">
        <f>IF(ISBLANK(AAB14),"",IF(ISBLANK(VLOOKUP(AAB14,role!A:E,2,FALSE)),"",VLOOKUP(AAB14,role!A:E,2,FALSE)))</f>
        <v/>
      </c>
      <c r="AAD14" s="32" t="str">
        <f>IF(ISBLANK(AAB14),"",IF(ISBLANK(VLOOKUP(AAB14,role!A:E,3,FALSE)),"",VLOOKUP(AAB14,role!A:E,3,FALSE)))</f>
        <v/>
      </c>
      <c r="AAE14" s="32" t="str">
        <f>IF(ISBLANK(AAB14),"",IF(ISBLANK(VLOOKUP(AAB14,role!A:E,4,FALSE)),"",VLOOKUP(AAB14,role!A:E,4,FALSE)))</f>
        <v/>
      </c>
      <c r="AAF14" s="32" t="str">
        <f>IF(ISBLANK(AAB14),"",IF(ISBLANK(VLOOKUP(AAB14,role!A:E,5,FALSE)),"",VLOOKUP(AAB14,role!A:E,5,FALSE)))</f>
        <v/>
      </c>
      <c r="AAG14" s="32" t="str">
        <f>IF(ISBLANK(AAB14),"",VLOOKUP(AAB14,role!A:F,6,FALSE))</f>
        <v/>
      </c>
      <c r="AAH14" s="33"/>
      <c r="AAI14" s="34"/>
      <c r="AAK14" s="32" t="str">
        <f t="shared" si="110"/>
        <v/>
      </c>
      <c r="AAL14" s="39"/>
      <c r="AAM14" s="32" t="str">
        <f t="shared" si="111"/>
        <v/>
      </c>
      <c r="AAO14" s="32" t="str">
        <f t="shared" si="112"/>
        <v/>
      </c>
      <c r="AAQ14" s="32" t="str">
        <f t="shared" si="113"/>
        <v/>
      </c>
      <c r="AAS14" s="32" t="str">
        <f t="shared" si="114"/>
        <v/>
      </c>
      <c r="AAU14" s="32" t="str">
        <f t="shared" si="115"/>
        <v/>
      </c>
      <c r="AAW14" s="32" t="str">
        <f t="shared" si="116"/>
        <v/>
      </c>
      <c r="AAY14" s="32" t="str">
        <f t="shared" si="117"/>
        <v/>
      </c>
      <c r="ABA14" s="32" t="str">
        <f t="shared" si="118"/>
        <v/>
      </c>
      <c r="ABC14" s="32" t="str">
        <f t="shared" si="119"/>
        <v/>
      </c>
      <c r="ABE14" s="32" t="str">
        <f t="shared" si="120"/>
        <v/>
      </c>
      <c r="ABF14" s="33"/>
      <c r="ABH14" s="32" t="str">
        <f t="shared" si="121"/>
        <v/>
      </c>
      <c r="ABJ14" s="32" t="str">
        <f t="shared" si="122"/>
        <v/>
      </c>
      <c r="ABL14" s="32" t="str">
        <f t="shared" si="123"/>
        <v/>
      </c>
      <c r="ABN14" s="32" t="str">
        <f t="shared" si="124"/>
        <v/>
      </c>
      <c r="ABP14" s="32" t="str">
        <f t="shared" si="125"/>
        <v/>
      </c>
      <c r="ABQ14" s="33"/>
      <c r="ABS14" s="32" t="str">
        <f t="shared" si="126"/>
        <v/>
      </c>
      <c r="ABU14" s="32" t="str">
        <f t="shared" si="127"/>
        <v/>
      </c>
      <c r="ABW14" s="32" t="str">
        <f t="shared" si="128"/>
        <v/>
      </c>
      <c r="ABY14" s="32" t="str">
        <f t="shared" si="129"/>
        <v/>
      </c>
      <c r="ACA14" s="32" t="str">
        <f t="shared" si="130"/>
        <v/>
      </c>
      <c r="ACB14" s="33"/>
      <c r="ACD14" s="32" t="str">
        <f t="shared" si="131"/>
        <v/>
      </c>
      <c r="ACF14" s="32" t="str">
        <f t="shared" si="132"/>
        <v/>
      </c>
      <c r="ACH14" s="32" t="str">
        <f t="shared" si="133"/>
        <v/>
      </c>
      <c r="ACJ14" s="32" t="str">
        <f t="shared" si="134"/>
        <v/>
      </c>
      <c r="ACL14" s="32" t="str">
        <f t="shared" si="135"/>
        <v/>
      </c>
      <c r="ACM14" s="33"/>
      <c r="ACO14" s="32" t="str">
        <f t="shared" si="136"/>
        <v/>
      </c>
      <c r="ACQ14" s="32" t="str">
        <f t="shared" si="137"/>
        <v/>
      </c>
      <c r="ACS14" s="32" t="str">
        <f t="shared" si="138"/>
        <v/>
      </c>
      <c r="ACU14" s="32" t="str">
        <f t="shared" si="139"/>
        <v/>
      </c>
      <c r="ACW14" s="32" t="str">
        <f t="shared" si="140"/>
        <v/>
      </c>
      <c r="ACX14" s="33"/>
      <c r="ACZ14" s="32" t="str">
        <f t="shared" si="141"/>
        <v/>
      </c>
      <c r="ADA14" s="32" t="str">
        <f t="shared" si="142"/>
        <v/>
      </c>
      <c r="ADC14" s="32" t="str">
        <f t="shared" si="143"/>
        <v/>
      </c>
      <c r="ADD14" s="32" t="str">
        <f t="shared" si="144"/>
        <v/>
      </c>
      <c r="ADF14" s="32" t="str">
        <f t="shared" si="145"/>
        <v/>
      </c>
      <c r="ADG14" s="32" t="str">
        <f t="shared" si="146"/>
        <v/>
      </c>
      <c r="ADI14" s="32" t="str">
        <f t="shared" si="147"/>
        <v/>
      </c>
      <c r="ADJ14" s="32" t="str">
        <f t="shared" si="148"/>
        <v/>
      </c>
      <c r="ADL14" s="32" t="str">
        <f t="shared" si="149"/>
        <v/>
      </c>
      <c r="ADM14" s="32" t="str">
        <f t="shared" si="150"/>
        <v/>
      </c>
      <c r="ADN14" s="35"/>
      <c r="ADO14" s="34"/>
      <c r="ADP14" s="36" t="str">
        <f t="shared" si="151"/>
        <v/>
      </c>
      <c r="ADQ14" s="36" t="str">
        <f t="shared" si="152"/>
        <v/>
      </c>
      <c r="ADS14" s="36" t="str">
        <f t="shared" si="153"/>
        <v/>
      </c>
      <c r="ADT14" s="36" t="str">
        <f t="shared" si="154"/>
        <v/>
      </c>
      <c r="ADV14" s="36" t="str">
        <f t="shared" si="155"/>
        <v/>
      </c>
      <c r="ADW14" s="36" t="str">
        <f t="shared" si="156"/>
        <v/>
      </c>
      <c r="ADY14" s="36" t="str">
        <f t="shared" si="157"/>
        <v/>
      </c>
      <c r="ADZ14" s="36" t="str">
        <f t="shared" si="158"/>
        <v/>
      </c>
      <c r="AEB14" s="36" t="str">
        <f t="shared" si="159"/>
        <v/>
      </c>
      <c r="AEC14" s="36" t="str">
        <f t="shared" si="160"/>
        <v/>
      </c>
      <c r="AED14" s="33"/>
      <c r="AEF14" s="36" t="str">
        <f t="shared" si="161"/>
        <v/>
      </c>
      <c r="AEG14" s="36" t="str">
        <f t="shared" si="162"/>
        <v/>
      </c>
      <c r="AEI14" s="36" t="str">
        <f t="shared" si="163"/>
        <v/>
      </c>
      <c r="AEJ14" s="36" t="str">
        <f t="shared" si="164"/>
        <v/>
      </c>
      <c r="AEL14" s="36" t="str">
        <f t="shared" si="165"/>
        <v/>
      </c>
      <c r="AEM14" s="36" t="str">
        <f t="shared" si="166"/>
        <v/>
      </c>
      <c r="AEO14" s="36" t="str">
        <f t="shared" si="167"/>
        <v/>
      </c>
      <c r="AEP14" s="36" t="str">
        <f t="shared" si="168"/>
        <v/>
      </c>
      <c r="AER14" s="36" t="str">
        <f t="shared" si="169"/>
        <v/>
      </c>
      <c r="AES14" s="36" t="str">
        <f t="shared" si="170"/>
        <v/>
      </c>
      <c r="AET14" s="33"/>
      <c r="AEU14" s="57"/>
      <c r="AEV14" s="57"/>
      <c r="AEW14" s="57" t="str">
        <f>IF(ISBLANK(AEV14),"",VLOOKUP(AEV14,related_id_type!A:B,2,FALSE))</f>
        <v/>
      </c>
      <c r="AEX14" s="57"/>
      <c r="AEY14" s="57" t="str">
        <f>IF(ISBLANK(AEX14),"",IF(ISBLANK(VLOOKUP(AEX14,related_id_relation!A:B,2,FALSE)),"",VLOOKUP(AEX14,related_id_relation!A:B,2,FALSE)))</f>
        <v/>
      </c>
      <c r="AEZ14" s="57"/>
      <c r="AFA14" s="57"/>
      <c r="AFB14" s="57" t="str">
        <f>IF(ISBLANK(AFA14),"",VLOOKUP(AFA14,related_id_type!A:B,2,FALSE))</f>
        <v/>
      </c>
      <c r="AFC14" s="57"/>
      <c r="AFD14" s="57" t="str">
        <f>IF(ISBLANK(AFC14),"",IF(ISBLANK(VLOOKUP(AFC14,related_id_relation!A:B,2,FALSE)),"",VLOOKUP(AFC14,related_id_relation!A:B,2,FALSE)))</f>
        <v/>
      </c>
      <c r="AFE14" s="57"/>
      <c r="AFF14" s="57"/>
      <c r="AFG14" s="57" t="str">
        <f>IF(ISBLANK(AFF14),"",VLOOKUP(AFF14,related_id_type!A:B,2,FALSE))</f>
        <v/>
      </c>
      <c r="AFH14" s="57"/>
      <c r="AFI14" s="57" t="str">
        <f>IF(ISBLANK(AFH14),"",IF(ISBLANK(VLOOKUP(AFH14,related_id_relation!A:B,2,FALSE)),"",VLOOKUP(AFH14,related_id_relation!A:B,2,FALSE)))</f>
        <v/>
      </c>
      <c r="AFJ14" s="57"/>
      <c r="AFK14" s="57"/>
      <c r="AFL14" s="57" t="str">
        <f>IF(ISBLANK(AFK14),"",VLOOKUP(AFK14,related_id_type!A:B,2,FALSE))</f>
        <v/>
      </c>
      <c r="AFM14" s="57"/>
      <c r="AFN14" s="57" t="str">
        <f>IF(ISBLANK(AFM14),"",IF(ISBLANK(VLOOKUP(AFM14,related_id_relation!A:B,2,FALSE)),"",VLOOKUP(AFM14,related_id_relation!A:B,2,FALSE)))</f>
        <v/>
      </c>
      <c r="AFO14" s="57"/>
      <c r="AFP14" s="57"/>
      <c r="AFQ14" s="57" t="str">
        <f>IF(ISBLANK(AFP14),"",VLOOKUP(AFP14,related_id_type!A:B,2,FALSE))</f>
        <v/>
      </c>
      <c r="AFR14" s="57"/>
      <c r="AFS14" s="57" t="str">
        <f>IF(ISBLANK(AFR14),"",IF(ISBLANK(VLOOKUP(AFR14,related_id_relation!A:B,2,FALSE)),"",VLOOKUP(AFR14,related_id_relation!A:B,2,FALSE)))</f>
        <v/>
      </c>
      <c r="AFT14" s="37"/>
      <c r="AFU14" s="39"/>
      <c r="AFW14" s="32" t="str">
        <f t="shared" si="171"/>
        <v/>
      </c>
      <c r="AFX14" s="34"/>
      <c r="AFY14" s="36"/>
      <c r="AFZ14" s="36" t="str">
        <f t="shared" si="172"/>
        <v/>
      </c>
      <c r="AGA14" s="32" t="str">
        <f t="shared" si="173"/>
        <v/>
      </c>
      <c r="AGD14" s="36" t="str">
        <f t="shared" si="174"/>
        <v/>
      </c>
      <c r="AGE14" s="32" t="str">
        <f t="shared" si="175"/>
        <v/>
      </c>
      <c r="AGH14" s="36" t="str">
        <f t="shared" si="176"/>
        <v/>
      </c>
      <c r="AGI14" s="32" t="str">
        <f t="shared" si="177"/>
        <v/>
      </c>
      <c r="AGL14" s="36" t="str">
        <f t="shared" si="178"/>
        <v/>
      </c>
      <c r="AGM14" s="32" t="str">
        <f t="shared" si="179"/>
        <v/>
      </c>
      <c r="AGP14" s="36" t="str">
        <f t="shared" si="180"/>
        <v/>
      </c>
      <c r="AGQ14" s="32" t="str">
        <f t="shared" si="181"/>
        <v/>
      </c>
      <c r="AGT14" s="36" t="str">
        <f t="shared" si="182"/>
        <v/>
      </c>
      <c r="AGU14" s="32" t="str">
        <f t="shared" si="183"/>
        <v/>
      </c>
      <c r="AGX14" s="36" t="str">
        <f t="shared" si="184"/>
        <v/>
      </c>
      <c r="AGY14" s="32" t="str">
        <f t="shared" si="185"/>
        <v/>
      </c>
      <c r="AHB14" s="36" t="str">
        <f t="shared" si="186"/>
        <v/>
      </c>
      <c r="AHC14" s="32" t="str">
        <f t="shared" si="187"/>
        <v/>
      </c>
      <c r="AHF14" s="36" t="str">
        <f t="shared" si="188"/>
        <v/>
      </c>
      <c r="AHG14" s="32" t="str">
        <f t="shared" si="189"/>
        <v/>
      </c>
      <c r="AHJ14" s="36" t="str">
        <f t="shared" si="190"/>
        <v/>
      </c>
      <c r="AHK14" s="32" t="str">
        <f t="shared" si="191"/>
        <v/>
      </c>
      <c r="AHL14" s="37"/>
      <c r="AHM14" s="32" t="str">
        <f t="shared" si="192"/>
        <v/>
      </c>
      <c r="AHN14" s="32" t="str">
        <f t="shared" si="193"/>
        <v/>
      </c>
      <c r="AHO14" s="32" t="str">
        <f t="shared" si="194"/>
        <v/>
      </c>
      <c r="AHP14" s="32" t="str">
        <f t="shared" si="195"/>
        <v/>
      </c>
      <c r="AHQ14" s="32" t="str">
        <f t="shared" si="196"/>
        <v/>
      </c>
      <c r="AHR14" s="32" t="str">
        <f t="shared" si="197"/>
        <v/>
      </c>
      <c r="AHS14" s="32" t="str">
        <f t="shared" si="198"/>
        <v/>
      </c>
      <c r="AHT14" s="32" t="str">
        <f t="shared" si="199"/>
        <v/>
      </c>
      <c r="AHU14" s="32" t="str">
        <f t="shared" si="200"/>
        <v/>
      </c>
    </row>
    <row r="15" spans="1:905" s="32" customFormat="1" x14ac:dyDescent="0.35">
      <c r="C15" s="32" t="str">
        <f t="shared" si="9"/>
        <v/>
      </c>
      <c r="E15" s="32" t="str">
        <f t="shared" si="10"/>
        <v/>
      </c>
      <c r="F15" s="32" t="str">
        <f t="shared" si="11"/>
        <v/>
      </c>
      <c r="G15" s="32" t="str">
        <f t="shared" si="12"/>
        <v/>
      </c>
      <c r="J15" s="32" t="str">
        <f t="shared" si="13"/>
        <v/>
      </c>
      <c r="K15" s="32" t="str">
        <f t="shared" si="14"/>
        <v/>
      </c>
      <c r="L15" s="32" t="str">
        <f t="shared" si="15"/>
        <v/>
      </c>
      <c r="N15" s="32" t="str">
        <f t="shared" si="16"/>
        <v/>
      </c>
      <c r="O15" s="32" t="str">
        <f t="shared" si="17"/>
        <v/>
      </c>
      <c r="Q15" s="32" t="str">
        <f t="shared" si="18"/>
        <v/>
      </c>
      <c r="R15" s="32" t="str">
        <f t="shared" si="19"/>
        <v/>
      </c>
      <c r="U15" s="32" t="str">
        <f t="shared" si="20"/>
        <v/>
      </c>
      <c r="V15" s="32" t="str">
        <f t="shared" si="21"/>
        <v/>
      </c>
      <c r="Y15" s="32" t="str">
        <f>IF(ISBLANK(X15),"",VLOOKUP(X15,resource_type!A:C,3,FALSE))</f>
        <v/>
      </c>
      <c r="Z15" s="32" t="str">
        <f>IF(ISBLANK(X15),"",VLOOKUP(X15,resource_type!A:C,2,FALSE))</f>
        <v/>
      </c>
      <c r="AA15" s="32" t="str">
        <f t="shared" si="22"/>
        <v/>
      </c>
      <c r="AB15" s="32" t="str">
        <f t="shared" si="23"/>
        <v/>
      </c>
      <c r="AD15" s="32" t="str">
        <f>IF(ISBLANK(AC15),"",VLOOKUP(AC15,resource_type!A:C,3,FALSE))</f>
        <v/>
      </c>
      <c r="AF15" s="32" t="str">
        <f>IF(ISBLANK(AE15),"",VLOOKUP(AE15,resource_type!A:C,3,FALSE))</f>
        <v/>
      </c>
      <c r="AG15" s="33"/>
      <c r="AI15" s="32" t="str">
        <f t="shared" si="24"/>
        <v/>
      </c>
      <c r="AK15" s="32" t="str">
        <f t="shared" si="25"/>
        <v/>
      </c>
      <c r="AM15" s="32" t="str">
        <f t="shared" si="26"/>
        <v/>
      </c>
      <c r="AO15" s="32" t="str">
        <f t="shared" si="27"/>
        <v/>
      </c>
      <c r="AP15" s="52"/>
      <c r="AQ15" s="34"/>
      <c r="AR15" s="36" t="str">
        <f t="shared" si="28"/>
        <v/>
      </c>
      <c r="AS15" s="36" t="str">
        <f t="shared" si="29"/>
        <v/>
      </c>
      <c r="AT15" s="34"/>
      <c r="AV15" s="32" t="str">
        <f t="shared" si="30"/>
        <v/>
      </c>
      <c r="AW15" s="32" t="str">
        <f t="shared" si="31"/>
        <v/>
      </c>
      <c r="AX15" s="32" t="str">
        <f t="shared" si="32"/>
        <v/>
      </c>
      <c r="AZ15" s="32" t="str">
        <f>IF(ISBLANK(AY15),"",IF(ISBLANK(VLOOKUP(AY15,role!A:E,2,FALSE)),"",VLOOKUP(AY15,role!A:E,2,FALSE)))</f>
        <v/>
      </c>
      <c r="BA15" s="32" t="str">
        <f>IF(ISBLANK(AY15),"",IF(ISBLANK(VLOOKUP(AY15,role!A:E,3,FALSE)),"",VLOOKUP(AY15,role!A:E,3,FALSE)))</f>
        <v/>
      </c>
      <c r="BB15" s="32" t="str">
        <f>IF(ISBLANK(AY15),"",IF(ISBLANK(VLOOKUP(AY15,role!A:E,4,FALSE)),"",VLOOKUP(AY15,role!A:E,4,FALSE)))</f>
        <v/>
      </c>
      <c r="BC15" s="32" t="str">
        <f>IF(ISBLANK(AY15),"",IF(ISBLANK(VLOOKUP(AY15,role!A:E,5,FALSE)),"",VLOOKUP(AY15,role!A:E,5,FALSE)))</f>
        <v/>
      </c>
      <c r="BE15" s="32" t="str">
        <f>IF(ISBLANK(BD15),"",IF(ISBLANK(VLOOKUP(BD15,role!A:E,2,FALSE)),"",VLOOKUP(BD15,role!A:E,2,FALSE)))</f>
        <v/>
      </c>
      <c r="BF15" s="32" t="str">
        <f>IF(ISBLANK(BD15),"",IF(ISBLANK(VLOOKUP(BD15,role!A:E,3,FALSE)),"",VLOOKUP(BD15,role!A:E,3,FALSE)))</f>
        <v/>
      </c>
      <c r="BG15" s="32" t="str">
        <f>IF(ISBLANK(BD15),"",IF(ISBLANK(VLOOKUP(BD15,role!A:E,4,FALSE)),"",VLOOKUP(BD15,role!A:E,4,FALSE)))</f>
        <v/>
      </c>
      <c r="BH15" s="32" t="str">
        <f>IF(ISBLANK(BD15),"",IF(ISBLANK(VLOOKUP(BD15,role!A:E,5,FALSE)),"",VLOOKUP(BD15,role!A:E,5,FALSE)))</f>
        <v/>
      </c>
      <c r="BX15" s="33"/>
      <c r="CA15" s="39"/>
      <c r="CC15" s="32" t="str">
        <f t="shared" si="33"/>
        <v/>
      </c>
      <c r="CD15" s="32" t="str">
        <f t="shared" si="34"/>
        <v/>
      </c>
      <c r="CE15" s="32" t="str">
        <f t="shared" si="35"/>
        <v/>
      </c>
      <c r="CG15" s="32" t="str">
        <f>IF(ISBLANK(CF15),"",IF(ISBLANK(VLOOKUP(CF15,role!A:E,2,FALSE)),"",VLOOKUP(CF15,role!A:E,2,FALSE)))</f>
        <v/>
      </c>
      <c r="CH15" s="32" t="str">
        <f>IF(ISBLANK(CF15),"",IF(ISBLANK(VLOOKUP(CF15,role!A:E,3,FALSE)),"",VLOOKUP(CF15,role!A:E,3,FALSE)))</f>
        <v/>
      </c>
      <c r="CI15" s="32" t="str">
        <f>IF(ISBLANK(CF15),"",IF(ISBLANK(VLOOKUP(CF15,role!A:E,4,FALSE)),"",VLOOKUP(CF15,role!A:E,4,FALSE)))</f>
        <v/>
      </c>
      <c r="CJ15" s="32" t="str">
        <f>IF(ISBLANK(CF15),"",IF(ISBLANK(VLOOKUP(CF15,role!A:E,5,FALSE)),"",VLOOKUP(CF15,role!A:E,5,FALSE)))</f>
        <v/>
      </c>
      <c r="CL15" s="32" t="str">
        <f>IF(ISBLANK(CK15),"",IF(ISBLANK(VLOOKUP(CK15,role!A:E,2,FALSE)),"",VLOOKUP(CK15,role!A:E,2,FALSE)))</f>
        <v/>
      </c>
      <c r="CM15" s="32" t="str">
        <f>IF(ISBLANK(CK15),"",IF(ISBLANK(VLOOKUP(CK15,role!A:E,3,FALSE)),"",VLOOKUP(CK15,role!A:E,3,FALSE)))</f>
        <v/>
      </c>
      <c r="CN15" s="32" t="str">
        <f>IF(ISBLANK(CK15),"",IF(ISBLANK(VLOOKUP(CK15,role!A:E,4,FALSE)),"",VLOOKUP(CK15,role!A:E,4,FALSE)))</f>
        <v/>
      </c>
      <c r="CO15" s="32" t="str">
        <f>IF(ISBLANK(CK15),"",IF(ISBLANK(VLOOKUP(CK15,role!A:E,5,FALSE)),"",VLOOKUP(CK15,role!A:E,5,FALSE)))</f>
        <v/>
      </c>
      <c r="DE15" s="33"/>
      <c r="DH15" s="39"/>
      <c r="DJ15" s="32" t="str">
        <f t="shared" si="36"/>
        <v/>
      </c>
      <c r="DK15" s="32" t="str">
        <f t="shared" si="37"/>
        <v/>
      </c>
      <c r="DL15" s="32" t="str">
        <f t="shared" si="38"/>
        <v/>
      </c>
      <c r="DN15" s="32" t="str">
        <f>IF(ISBLANK(DM15),"",IF(ISBLANK(VLOOKUP(DM15,role!A:E,2,FALSE)),"",VLOOKUP(DM15,role!A:E,2,FALSE)))</f>
        <v/>
      </c>
      <c r="DO15" s="32" t="str">
        <f>IF(ISBLANK(DM15),"",IF(ISBLANK(VLOOKUP(DM15,role!A:E,3,FALSE)),"",VLOOKUP(DM15,role!A:E,3,FALSE)))</f>
        <v/>
      </c>
      <c r="DP15" s="32" t="str">
        <f>IF(ISBLANK(DM15),"",IF(ISBLANK(VLOOKUP(DM15,role!A:E,4,FALSE)),"",VLOOKUP(DM15,role!A:E,4,FALSE)))</f>
        <v/>
      </c>
      <c r="DQ15" s="32" t="str">
        <f>IF(ISBLANK(DM15),"",IF(ISBLANK(VLOOKUP(DM15,role!A:E,5,FALSE)),"",VLOOKUP(DM15,role!A:E,5,FALSE)))</f>
        <v/>
      </c>
      <c r="EG15" s="33"/>
      <c r="EJ15" s="39"/>
      <c r="EL15" s="32" t="str">
        <f t="shared" si="39"/>
        <v/>
      </c>
      <c r="EM15" s="32" t="str">
        <f t="shared" si="40"/>
        <v/>
      </c>
      <c r="EN15" s="32" t="str">
        <f t="shared" si="41"/>
        <v/>
      </c>
      <c r="EP15" s="32" t="str">
        <f>IF(ISBLANK(EO15),"",IF(ISBLANK(VLOOKUP(EO15,role!A:E,2,FALSE)),"",VLOOKUP(EO15,role!A:E,2,FALSE)))</f>
        <v/>
      </c>
      <c r="EQ15" s="32" t="str">
        <f>IF(ISBLANK(EO15),"",IF(ISBLANK(VLOOKUP(EO15,role!A:E,3,FALSE)),"",VLOOKUP(EO15,role!A:E,3,FALSE)))</f>
        <v/>
      </c>
      <c r="ER15" s="32" t="str">
        <f>IF(ISBLANK(EO15),"",IF(ISBLANK(VLOOKUP(EO15,role!A:E,4,FALSE)),"",VLOOKUP(EO15,role!A:E,4,FALSE)))</f>
        <v/>
      </c>
      <c r="ES15" s="32" t="str">
        <f>IF(ISBLANK(EO15),"",IF(ISBLANK(VLOOKUP(EO15,role!A:E,5,FALSE)),"",VLOOKUP(EO15,role!A:E,5,FALSE)))</f>
        <v/>
      </c>
      <c r="FI15" s="33"/>
      <c r="FL15" s="39"/>
      <c r="FN15" s="32" t="str">
        <f t="shared" si="42"/>
        <v/>
      </c>
      <c r="FO15" s="32" t="str">
        <f t="shared" si="43"/>
        <v/>
      </c>
      <c r="FP15" s="32" t="str">
        <f t="shared" si="44"/>
        <v/>
      </c>
      <c r="FR15" s="32" t="str">
        <f>IF(ISBLANK(FQ15),"",VLOOKUP(FQ15,role!A:E,2,FALSE))</f>
        <v/>
      </c>
      <c r="FS15" s="32" t="str">
        <f>IF(ISBLANK(FQ15),"",IF(ISBLANK(VLOOKUP(FQ15,role!A:E,3,FALSE)),"",VLOOKUP(FQ15,role!A:E,3,FALSE)))</f>
        <v/>
      </c>
      <c r="FT15" s="32" t="str">
        <f>IF(ISBLANK(FQ15),"",IF(ISBLANK(VLOOKUP(FQ15,role!A:E,4,FALSE)),"",VLOOKUP(FQ15,role!A:E,4,FALSE)))</f>
        <v/>
      </c>
      <c r="FU15" s="32" t="str">
        <f>IF(ISBLANK(FQ15),"",IF(ISBLANK(VLOOKUP(FQ15,role!A:E,5,FALSE)),"",VLOOKUP(FQ15,role!A:E,5,FALSE)))</f>
        <v/>
      </c>
      <c r="GK15" s="33"/>
      <c r="GN15" s="33"/>
      <c r="GQ15" s="32" t="str">
        <f t="shared" si="45"/>
        <v/>
      </c>
      <c r="GR15" s="32" t="str">
        <f t="shared" si="46"/>
        <v/>
      </c>
      <c r="GS15" s="32" t="str">
        <f t="shared" si="47"/>
        <v/>
      </c>
      <c r="GU15" s="32" t="str">
        <f>IF(ISBLANK(GT15),"",IF(ISBLANK(VLOOKUP(GT15,role!A:E,2,FALSE)),"",VLOOKUP(GT15,role!A:E,2,FALSE)))</f>
        <v/>
      </c>
      <c r="GV15" s="32" t="str">
        <f>IF(ISBLANK(GT15),"",IF(ISBLANK(VLOOKUP(GT15,role!A:E,3,FALSE)),"",VLOOKUP(GT15,role!A:E,3,FALSE)))</f>
        <v/>
      </c>
      <c r="GW15" s="32" t="str">
        <f>IF(ISBLANK(GT15),"",IF(ISBLANK(VLOOKUP(GT15,role!A:E,4,FALSE)),"",VLOOKUP(GT15,role!A:E,4,FALSE)))</f>
        <v/>
      </c>
      <c r="GX15" s="32" t="str">
        <f>IF(ISBLANK(GT15),"",IF(ISBLANK(VLOOKUP(GT15,role!A:E,5,FALSE)),"",VLOOKUP(GT15,role!A:E,5,FALSE)))</f>
        <v/>
      </c>
      <c r="HN15" s="33"/>
      <c r="HQ15" s="39"/>
      <c r="HS15" s="32" t="str">
        <f t="shared" si="48"/>
        <v/>
      </c>
      <c r="HT15" s="32" t="str">
        <f t="shared" si="49"/>
        <v/>
      </c>
      <c r="HU15" s="32" t="str">
        <f t="shared" si="50"/>
        <v/>
      </c>
      <c r="HW15" s="32" t="str">
        <f>IF(ISBLANK(HV15),"",IF(ISBLANK(VLOOKUP(HV15,role!A:E,2,FALSE)),"",VLOOKUP(HV15,role!A:E,2,FALSE)))</f>
        <v/>
      </c>
      <c r="HX15" s="32" t="str">
        <f>IF(ISBLANK(HV15),"",IF(ISBLANK(VLOOKUP(HV15,role!A:E,3,FALSE)),"",VLOOKUP(HV15,role!A:E,3,FALSE)))</f>
        <v/>
      </c>
      <c r="HY15" s="32" t="str">
        <f>IF(ISBLANK(HV15),"",IF(ISBLANK(VLOOKUP(HV15,role!A:E,4,FALSE)),"",VLOOKUP(HV15,role!A:E,4,FALSE)))</f>
        <v/>
      </c>
      <c r="HZ15" s="32" t="str">
        <f>IF(ISBLANK(HV15),"",IF(ISBLANK(VLOOKUP(HV15,role!A:E,5,FALSE)),"",VLOOKUP(HV15,role!A:E,5,FALSE)))</f>
        <v/>
      </c>
      <c r="IP15" s="33"/>
      <c r="IS15" s="39"/>
      <c r="IU15" s="32" t="str">
        <f t="shared" si="51"/>
        <v/>
      </c>
      <c r="IV15" s="32" t="str">
        <f t="shared" si="52"/>
        <v/>
      </c>
      <c r="IW15" s="32" t="str">
        <f t="shared" si="53"/>
        <v/>
      </c>
      <c r="IY15" s="32" t="str">
        <f>IF(ISBLANK(IX15),"",IF(ISBLANK(VLOOKUP(IX15,role!A:E,2,FALSE)),"",VLOOKUP(IX15,role!A:E,2,FALSE)))</f>
        <v/>
      </c>
      <c r="IZ15" s="32" t="str">
        <f>IF(ISBLANK(IX15),"",IF(ISBLANK(VLOOKUP(IX15,role!A:E,3,FALSE)),"",VLOOKUP(IX15,role!A:E,3,FALSE)))</f>
        <v/>
      </c>
      <c r="JA15" s="32" t="str">
        <f>IF(ISBLANK(IX15),"",IF(ISBLANK(VLOOKUP(IX15,role!A:E,4,FALSE)),"",VLOOKUP(IX15,role!A:E,4,FALSE)))</f>
        <v/>
      </c>
      <c r="JB15" s="32" t="str">
        <f>IF(ISBLANK(IX15),"",IF(ISBLANK(VLOOKUP(IX15,role!A:E,5,FALSE)),"",VLOOKUP(IX15,role!A:E,5,FALSE)))</f>
        <v/>
      </c>
      <c r="JR15" s="33"/>
      <c r="JU15" s="39"/>
      <c r="JW15" s="32" t="str">
        <f t="shared" si="54"/>
        <v/>
      </c>
      <c r="JX15" s="32" t="str">
        <f t="shared" si="55"/>
        <v/>
      </c>
      <c r="JY15" s="32" t="str">
        <f t="shared" si="56"/>
        <v/>
      </c>
      <c r="KA15" s="32" t="str">
        <f>IF(ISBLANK(JZ15),"",IF(ISBLANK(VLOOKUP(JZ15,role!A:E,2,FALSE)),"",VLOOKUP(JZ15,role!A:E,2,FALSE)))</f>
        <v/>
      </c>
      <c r="KB15" s="32" t="str">
        <f>IF(ISBLANK(JZ15),"",IF(ISBLANK(VLOOKUP(JZ15,role!A:E,3,FALSE)),"",VLOOKUP(JZ15,role!A:E,3,FALSE)))</f>
        <v/>
      </c>
      <c r="KC15" s="32" t="str">
        <f>IF(ISBLANK(JZ15),"",IF(ISBLANK(VLOOKUP(JZ15,role!A:E,4,FALSE)),"",VLOOKUP(JZ15,role!A:E,4,FALSE)))</f>
        <v/>
      </c>
      <c r="KD15" s="32" t="str">
        <f>IF(ISBLANK(JZ15),"",IF(ISBLANK(VLOOKUP(JZ15,role!A:E,5,FALSE)),"",VLOOKUP(JZ15,role!A:E,5,FALSE)))</f>
        <v/>
      </c>
      <c r="KT15" s="33"/>
      <c r="KW15" s="39"/>
      <c r="KY15" s="32" t="str">
        <f t="shared" si="57"/>
        <v/>
      </c>
      <c r="KZ15" s="32" t="str">
        <f t="shared" si="58"/>
        <v/>
      </c>
      <c r="LA15" s="32" t="str">
        <f t="shared" si="59"/>
        <v/>
      </c>
      <c r="LC15" s="32" t="str">
        <f>IF(ISBLANK(LB15),"",IF(ISBLANK(VLOOKUP(LB15,role!A:E,2,FALSE)),"",VLOOKUP(LB15,role!A:E,2,FALSE)))</f>
        <v/>
      </c>
      <c r="LD15" s="32" t="str">
        <f>IF(ISBLANK(LB15),"",IF(ISBLANK(VLOOKUP(LB15,role!A:E,3,FALSE)),"",VLOOKUP(LB15,role!A:E,3,FALSE)))</f>
        <v/>
      </c>
      <c r="LE15" s="32" t="str">
        <f>IF(ISBLANK(LB15),"",IF(ISBLANK(VLOOKUP(LB15,role!A:E,4,FALSE)),"",VLOOKUP(LB15,role!A:E,4,FALSE)))</f>
        <v/>
      </c>
      <c r="LF15" s="32" t="str">
        <f>IF(ISBLANK(LB15),"",IF(ISBLANK(VLOOKUP(LB15,role!A:E,5,FALSE)),"",VLOOKUP(LB15,role!A:E,5,FALSE)))</f>
        <v/>
      </c>
      <c r="LV15" s="33"/>
      <c r="LY15" s="33"/>
      <c r="MB15" s="32" t="str">
        <f t="shared" si="60"/>
        <v/>
      </c>
      <c r="MC15" s="32" t="str">
        <f t="shared" si="61"/>
        <v/>
      </c>
      <c r="MD15" s="32" t="str">
        <f t="shared" si="62"/>
        <v/>
      </c>
      <c r="MF15" s="32" t="str">
        <f>IF(ISBLANK(ME15),"",IF(ISBLANK(VLOOKUP(ME15,role!A:E,2,FALSE)),"",VLOOKUP(ME15,role!A:E,2,FALSE)))</f>
        <v/>
      </c>
      <c r="MG15" s="32" t="str">
        <f>IF(ISBLANK(ME15),"",IF(ISBLANK(VLOOKUP(ME15,role!A:E,3,FALSE)),"",VLOOKUP(ME15,role!A:E,3,FALSE)))</f>
        <v/>
      </c>
      <c r="MH15" s="32" t="str">
        <f>IF(ISBLANK(ME15),"",IF(ISBLANK(VLOOKUP(ME15,role!A:E,4,FALSE)),"",VLOOKUP(ME15,role!A:E,4,FALSE)))</f>
        <v/>
      </c>
      <c r="MI15" s="32" t="str">
        <f>IF(ISBLANK(ME15),"",IF(ISBLANK(VLOOKUP(ME15,role!A:E,5,FALSE)),"",VLOOKUP(ME15,role!A:E,5,FALSE)))</f>
        <v/>
      </c>
      <c r="MY15" s="33"/>
      <c r="NB15" s="39"/>
      <c r="ND15" s="32" t="str">
        <f t="shared" si="63"/>
        <v/>
      </c>
      <c r="NE15" s="32" t="str">
        <f t="shared" si="64"/>
        <v/>
      </c>
      <c r="NF15" s="32" t="str">
        <f t="shared" si="65"/>
        <v/>
      </c>
      <c r="NH15" s="32" t="str">
        <f>IF(ISBLANK(NG15),"",IF(ISBLANK(VLOOKUP(NG15,role!A:E,2,FALSE)),"",VLOOKUP(NG15,role!A:E,2,FALSE)))</f>
        <v/>
      </c>
      <c r="NI15" s="32" t="str">
        <f>IF(ISBLANK(NG15),"",IF(ISBLANK(VLOOKUP(NG15,role!A:E,3,FALSE)),"",VLOOKUP(NG15,role!A:E,3,FALSE)))</f>
        <v/>
      </c>
      <c r="NJ15" s="32" t="str">
        <f>IF(ISBLANK(NG15),"",IF(ISBLANK(VLOOKUP(NG15,role!A:E,4,FALSE)),"",VLOOKUP(NG15,role!A:E,4,FALSE)))</f>
        <v/>
      </c>
      <c r="NK15" s="32" t="str">
        <f>IF(ISBLANK(NG15),"",IF(ISBLANK(VLOOKUP(NG15,role!A:E,5,FALSE)),"",VLOOKUP(NG15,role!A:E,5,FALSE)))</f>
        <v/>
      </c>
      <c r="OA15" s="33"/>
      <c r="OD15" s="39"/>
      <c r="OF15" s="32" t="str">
        <f t="shared" si="66"/>
        <v/>
      </c>
      <c r="OG15" s="32" t="str">
        <f t="shared" si="67"/>
        <v/>
      </c>
      <c r="OH15" s="32" t="str">
        <f t="shared" si="68"/>
        <v/>
      </c>
      <c r="OJ15" s="32" t="str">
        <f>IF(ISBLANK(OI15),"",IF(ISBLANK(VLOOKUP(OI15,role!A:E,2,FALSE)),"",VLOOKUP(OI15,role!A:E,2,FALSE)))</f>
        <v/>
      </c>
      <c r="OK15" s="32" t="str">
        <f>IF(ISBLANK(OI15),"",IF(ISBLANK(VLOOKUP(OI15,role!A:E,3,FALSE)),"",VLOOKUP(OI15,role!A:E,3,FALSE)))</f>
        <v/>
      </c>
      <c r="OL15" s="32" t="str">
        <f>IF(ISBLANK(OI15),"",IF(ISBLANK(VLOOKUP(OI15,role!A:E,4,FALSE)),"",VLOOKUP(OI15,role!A:E,4,FALSE)))</f>
        <v/>
      </c>
      <c r="OM15" s="32" t="str">
        <f>IF(ISBLANK(OI15),"",IF(ISBLANK(VLOOKUP(OI15,role!A:E,5,FALSE)),"",VLOOKUP(OI15,role!A:E,5,FALSE)))</f>
        <v/>
      </c>
      <c r="PC15" s="33"/>
      <c r="PF15" s="39"/>
      <c r="PH15" s="32" t="str">
        <f t="shared" si="69"/>
        <v/>
      </c>
      <c r="PI15" s="32" t="str">
        <f t="shared" si="70"/>
        <v/>
      </c>
      <c r="PJ15" s="32" t="str">
        <f t="shared" si="71"/>
        <v/>
      </c>
      <c r="PL15" s="32" t="str">
        <f>IF(ISBLANK(PK15),"",IF(ISBLANK(VLOOKUP(PK15,role!A:E,2,FALSE)),"",VLOOKUP(PK15,role!A:E,2,FALSE)))</f>
        <v/>
      </c>
      <c r="PM15" s="32" t="str">
        <f>IF(ISBLANK(PK15),"",IF(ISBLANK(VLOOKUP(PK15,role!A:E,3,FALSE)),"",VLOOKUP(PK15,role!A:E,3,FALSE)))</f>
        <v/>
      </c>
      <c r="PN15" s="32" t="str">
        <f>IF(ISBLANK(PK15),"",IF(ISBLANK(VLOOKUP(PK15,role!A:E,4,FALSE)),"",VLOOKUP(PK15,role!A:E,4,FALSE)))</f>
        <v/>
      </c>
      <c r="PO15" s="32" t="str">
        <f>IF(ISBLANK(PK15),"",IF(ISBLANK(VLOOKUP(PK15,role!A:E,5,FALSE)),"",VLOOKUP(PK15,role!A:E,5,FALSE)))</f>
        <v/>
      </c>
      <c r="QE15" s="33"/>
      <c r="QH15" s="39"/>
      <c r="QJ15" s="32" t="str">
        <f t="shared" si="72"/>
        <v/>
      </c>
      <c r="QK15" s="32" t="str">
        <f t="shared" si="73"/>
        <v/>
      </c>
      <c r="QL15" s="32" t="str">
        <f t="shared" si="74"/>
        <v/>
      </c>
      <c r="QN15" s="32" t="str">
        <f>IF(ISBLANK(QM15),"",IF(ISBLANK(VLOOKUP(QM15,role!A:E,2,FALSE)),"",VLOOKUP(QM15,role!A:E,2,FALSE)))</f>
        <v/>
      </c>
      <c r="QO15" s="32" t="str">
        <f>IF(ISBLANK(QM15),"",IF(ISBLANK(VLOOKUP(QM15,role!A:E,3,FALSE)),"",VLOOKUP(QM15,role!A:E,3,FALSE)))</f>
        <v/>
      </c>
      <c r="QP15" s="32" t="str">
        <f>IF(ISBLANK(QM15),"",IF(ISBLANK(VLOOKUP(QM15,role!A:E,4,FALSE)),"",VLOOKUP(QM15,role!A:E,4,FALSE)))</f>
        <v/>
      </c>
      <c r="QQ15" s="32" t="str">
        <f>IF(ISBLANK(QM15),"",IF(ISBLANK(VLOOKUP(QM15,role!A:E,5,FALSE)),"",VLOOKUP(QM15,role!A:E,5,FALSE)))</f>
        <v/>
      </c>
      <c r="RG15" s="33"/>
      <c r="RJ15" s="39"/>
      <c r="RL15" s="32" t="str">
        <f t="shared" si="75"/>
        <v/>
      </c>
      <c r="RM15" s="32" t="str">
        <f t="shared" si="76"/>
        <v/>
      </c>
      <c r="RN15" s="32" t="str">
        <f t="shared" si="77"/>
        <v/>
      </c>
      <c r="RP15" s="32" t="str">
        <f>IF(ISBLANK(RO15),"",IF(ISBLANK(VLOOKUP(RO15,role!A:E,2,FALSE)),"",VLOOKUP(RO15,role!A:E,2,FALSE)))</f>
        <v/>
      </c>
      <c r="RQ15" s="32" t="str">
        <f>IF(ISBLANK(RO15),"",IF(ISBLANK(VLOOKUP(RO15,role!A:E,3,FALSE)),"",VLOOKUP(RO15,role!A:E,3,FALSE)))</f>
        <v/>
      </c>
      <c r="RR15" s="32" t="str">
        <f>IF(ISBLANK(RO15),"",IF(ISBLANK(VLOOKUP(RO15,role!A:E,4,FALSE)),"",VLOOKUP(RO15,role!A:E,4,FALSE)))</f>
        <v/>
      </c>
      <c r="RS15" s="32" t="str">
        <f>IF(ISBLANK(RO15),"",IF(ISBLANK(VLOOKUP(RO15,role!A:E,5,FALSE)),"",VLOOKUP(RO15,role!A:E,5,FALSE)))</f>
        <v/>
      </c>
      <c r="SI15" s="33"/>
      <c r="SL15" s="39"/>
      <c r="SN15" s="32" t="str">
        <f t="shared" si="78"/>
        <v/>
      </c>
      <c r="SO15" s="32" t="str">
        <f t="shared" si="79"/>
        <v/>
      </c>
      <c r="SP15" s="32" t="str">
        <f t="shared" si="80"/>
        <v/>
      </c>
      <c r="SR15" s="32" t="str">
        <f>IF(ISBLANK(SQ15),"",IF(ISBLANK(VLOOKUP(SQ15,role!A:E,2,FALSE)),"",VLOOKUP(SQ15,role!A:E,2,FALSE)))</f>
        <v/>
      </c>
      <c r="SS15" s="32" t="str">
        <f>IF(ISBLANK(SQ15),"",IF(ISBLANK(VLOOKUP(SQ15,role!A:E,3,FALSE)),"",VLOOKUP(SQ15,role!A:E,3,FALSE)))</f>
        <v/>
      </c>
      <c r="ST15" s="32" t="str">
        <f>IF(ISBLANK(SQ15),"",IF(ISBLANK(VLOOKUP(SQ15,role!A:E,4,FALSE)),"",VLOOKUP(SQ15,role!A:E,4,FALSE)))</f>
        <v/>
      </c>
      <c r="SU15" s="32" t="str">
        <f>IF(ISBLANK(SQ15),"",IF(ISBLANK(VLOOKUP(SQ15,role!A:E,5,FALSE)),"",VLOOKUP(SQ15,role!A:E,5,FALSE)))</f>
        <v/>
      </c>
      <c r="TK15" s="33"/>
      <c r="TN15" s="39"/>
      <c r="TP15" s="32" t="str">
        <f t="shared" si="81"/>
        <v/>
      </c>
      <c r="TQ15" s="32" t="str">
        <f t="shared" si="82"/>
        <v/>
      </c>
      <c r="TR15" s="32" t="str">
        <f t="shared" si="83"/>
        <v/>
      </c>
      <c r="TT15" s="32" t="str">
        <f>IF(ISBLANK(TS15),"",IF(ISBLANK(VLOOKUP(TS15,role!A:E,2,FALSE)),"",VLOOKUP(TS15,role!A:E,2,FALSE)))</f>
        <v/>
      </c>
      <c r="TU15" s="32" t="str">
        <f>IF(ISBLANK(TS15),"",IF(ISBLANK(VLOOKUP(TS15,role!A:E,3,FALSE)),"",VLOOKUP(TS15,role!A:E,3,FALSE)))</f>
        <v/>
      </c>
      <c r="TV15" s="32" t="str">
        <f>IF(ISBLANK(TS15),"",IF(ISBLANK(VLOOKUP(TS15,role!A:E,4,FALSE)),"",VLOOKUP(TS15,role!A:E,4,FALSE)))</f>
        <v/>
      </c>
      <c r="TW15" s="32" t="str">
        <f>IF(ISBLANK(TS15),"",IF(ISBLANK(VLOOKUP(TS15,role!A:E,5,FALSE)),"",VLOOKUP(TS15,role!A:E,5,FALSE)))</f>
        <v/>
      </c>
      <c r="UM15" s="33"/>
      <c r="UP15" s="39"/>
      <c r="UR15" s="32" t="str">
        <f t="shared" si="84"/>
        <v/>
      </c>
      <c r="US15" s="32" t="str">
        <f t="shared" si="85"/>
        <v/>
      </c>
      <c r="UT15" s="32" t="str">
        <f t="shared" si="86"/>
        <v/>
      </c>
      <c r="UV15" s="32" t="str">
        <f>IF(ISBLANK(UU15),"",IF(ISBLANK(VLOOKUP(UU15,role!A:E,2,FALSE)),"",VLOOKUP(UU15,role!A:E,2,FALSE)))</f>
        <v/>
      </c>
      <c r="UW15" s="32" t="str">
        <f>IF(ISBLANK(UU15),"",IF(ISBLANK(VLOOKUP(UU15,role!A:E,3,FALSE)),"",VLOOKUP(UU15,role!A:E,3,FALSE)))</f>
        <v/>
      </c>
      <c r="UX15" s="32" t="str">
        <f>IF(ISBLANK(UU15),"",IF(ISBLANK(VLOOKUP(UU15,role!A:E,4,FALSE)),"",VLOOKUP(UU15,role!A:E,4,FALSE)))</f>
        <v/>
      </c>
      <c r="UY15" s="32" t="str">
        <f>IF(ISBLANK(UU15),"",IF(ISBLANK(VLOOKUP(UU15,role!A:E,5,FALSE)),"",VLOOKUP(UU15,role!A:E,5,FALSE)))</f>
        <v/>
      </c>
      <c r="VO15" s="33"/>
      <c r="VR15" s="39"/>
      <c r="VT15" s="32" t="str">
        <f t="shared" si="87"/>
        <v/>
      </c>
      <c r="VU15" s="32" t="str">
        <f t="shared" si="88"/>
        <v/>
      </c>
      <c r="VV15" s="32" t="str">
        <f t="shared" si="89"/>
        <v/>
      </c>
      <c r="VX15" s="32" t="str">
        <f>IF(ISBLANK(VW15),"",IF(ISBLANK(VLOOKUP(VW15,role!A:E,2,FALSE)),"",VLOOKUP(VW15,role!A:E,2,FALSE)))</f>
        <v/>
      </c>
      <c r="VY15" s="32" t="str">
        <f>IF(ISBLANK(VW15),"",IF(ISBLANK(VLOOKUP(VW15,role!A:E,3,FALSE)),"",VLOOKUP(VW15,role!A:E,3,FALSE)))</f>
        <v/>
      </c>
      <c r="VZ15" s="32" t="str">
        <f>IF(ISBLANK(VW15),"",IF(ISBLANK(VLOOKUP(VW15,role!A:E,4,FALSE)),"",VLOOKUP(VW15,role!A:E,4,FALSE)))</f>
        <v/>
      </c>
      <c r="WA15" s="32" t="str">
        <f>IF(ISBLANK(VW15),"",IF(ISBLANK(VLOOKUP(VW15,role!A:E,5,FALSE)),"",VLOOKUP(VW15,role!A:E,5,FALSE)))</f>
        <v/>
      </c>
      <c r="WQ15" s="33"/>
      <c r="WT15" s="33"/>
      <c r="WU15" s="34"/>
      <c r="WV15" s="36" t="str">
        <f t="shared" si="90"/>
        <v/>
      </c>
      <c r="WW15" s="36" t="str">
        <f t="shared" si="91"/>
        <v/>
      </c>
      <c r="WY15" s="32" t="str">
        <f>IF(ISBLANK(WX15),"",IF(ISBLANK(VLOOKUP(WX15,role!A:E,2,FALSE)),"",VLOOKUP(WX15,role!A:E,2,FALSE)))</f>
        <v/>
      </c>
      <c r="WZ15" s="32" t="str">
        <f>IF(ISBLANK(WX15),"",IF(ISBLANK(VLOOKUP(WX15,role!A:E,3,FALSE)),"",VLOOKUP(WX15,role!A:E,3,FALSE)))</f>
        <v/>
      </c>
      <c r="XA15" s="32" t="str">
        <f>IF(ISBLANK(WX15),"",IF(ISBLANK(VLOOKUP(WX15,role!A:E,4,FALSE)),"",VLOOKUP(WX15,role!A:E,4,FALSE)))</f>
        <v/>
      </c>
      <c r="XB15" s="32" t="str">
        <f>IF(ISBLANK(WX15),"",IF(ISBLANK(VLOOKUP(WX15,role!A:E,5,FALSE)),"",VLOOKUP(WX15,role!A:E,5,FALSE)))</f>
        <v/>
      </c>
      <c r="XC15" s="32" t="str">
        <f>IF(ISBLANK(WX15),"",VLOOKUP(WX15,role!A:F,6,FALSE))</f>
        <v/>
      </c>
      <c r="XD15" s="36"/>
      <c r="XE15" s="36" t="str">
        <f t="shared" si="92"/>
        <v/>
      </c>
      <c r="XF15" s="36" t="str">
        <f t="shared" si="93"/>
        <v/>
      </c>
      <c r="XH15" s="32" t="str">
        <f>IF(ISBLANK(XG15),"",IF(ISBLANK(VLOOKUP(XG15,role!A:E,2,FALSE)),"",VLOOKUP(XG15,role!A:E,2,FALSE)))</f>
        <v/>
      </c>
      <c r="XI15" s="32" t="str">
        <f>IF(ISBLANK(XG15),"",IF(ISBLANK(VLOOKUP(XG15,role!A:E,3,FALSE)),"",VLOOKUP(XG15,role!A:E,3,FALSE)))</f>
        <v/>
      </c>
      <c r="XJ15" s="32" t="str">
        <f>IF(ISBLANK(XG15),"",IF(ISBLANK(VLOOKUP(XG15,role!A:E,4,FALSE)),"",VLOOKUP(XG15,role!A:E,4,FALSE)))</f>
        <v/>
      </c>
      <c r="XK15" s="32" t="str">
        <f>IF(ISBLANK(XG15),"",IF(ISBLANK(VLOOKUP(XG15,role!A:E,5,FALSE)),"",VLOOKUP(XG15,role!A:E,5,FALSE)))</f>
        <v/>
      </c>
      <c r="XL15" s="32" t="str">
        <f>IF(ISBLANK(XG15),"",VLOOKUP(XG15,role!A:F,6,FALSE))</f>
        <v/>
      </c>
      <c r="XM15" s="36"/>
      <c r="XN15" s="36" t="str">
        <f t="shared" si="94"/>
        <v/>
      </c>
      <c r="XO15" s="36" t="str">
        <f t="shared" si="95"/>
        <v/>
      </c>
      <c r="XQ15" s="32" t="str">
        <f>IF(ISBLANK(XP15),"",IF(ISBLANK(VLOOKUP(XP15,role!A:E,2,FALSE)),"",VLOOKUP(XP15,role!A:E,2,FALSE)))</f>
        <v/>
      </c>
      <c r="XR15" s="32" t="str">
        <f>IF(ISBLANK(XP15),"",IF(ISBLANK(VLOOKUP(XP15,role!A:E,3,FALSE)),"",VLOOKUP(XP15,role!A:E,3,FALSE)))</f>
        <v/>
      </c>
      <c r="XS15" s="32" t="str">
        <f>IF(ISBLANK(XP15),"",IF(ISBLANK(VLOOKUP(XP15,role!A:E,4,FALSE)),"",VLOOKUP(XP15,role!A:E,4,FALSE)))</f>
        <v/>
      </c>
      <c r="XT15" s="32" t="str">
        <f>IF(ISBLANK(XP15),"",IF(ISBLANK(VLOOKUP(XP15,role!A:E,5,FALSE)),"",VLOOKUP(XP15,role!A:E,5,FALSE)))</f>
        <v/>
      </c>
      <c r="XU15" s="32" t="str">
        <f>IF(ISBLANK(XP15),"",VLOOKUP(XP15,role!A:F,6,FALSE))</f>
        <v/>
      </c>
      <c r="XV15" s="36"/>
      <c r="XW15" s="36" t="str">
        <f t="shared" si="96"/>
        <v/>
      </c>
      <c r="XX15" s="36" t="str">
        <f t="shared" si="97"/>
        <v/>
      </c>
      <c r="XZ15" s="32" t="str">
        <f>IF(ISBLANK(XY15),"",IF(ISBLANK(VLOOKUP(XY15,role!A:E,2,FALSE)),"",VLOOKUP(XY15,role!A:E,2,FALSE)))</f>
        <v/>
      </c>
      <c r="YA15" s="32" t="str">
        <f>IF(ISBLANK(XY15),"",IF(ISBLANK(VLOOKUP(XY15,role!A:E,3,FALSE)),"",VLOOKUP(XY15,role!A:E,3,FALSE)))</f>
        <v/>
      </c>
      <c r="YB15" s="32" t="str">
        <f>IF(ISBLANK(XY15),"",IF(ISBLANK(VLOOKUP(XY15,role!A:E,4,FALSE)),"",VLOOKUP(XY15,role!A:E,4,FALSE)))</f>
        <v/>
      </c>
      <c r="YC15" s="32" t="str">
        <f>IF(ISBLANK(XY15),"",IF(ISBLANK(VLOOKUP(XY15,role!A:E,5,FALSE)),"",VLOOKUP(XY15,role!A:E,5,FALSE)))</f>
        <v/>
      </c>
      <c r="YD15" s="32" t="str">
        <f>IF(ISBLANK(XY15),"",VLOOKUP(XY15,role!A:F,6,FALSE))</f>
        <v/>
      </c>
      <c r="YE15" s="36"/>
      <c r="YF15" s="36" t="str">
        <f t="shared" si="98"/>
        <v/>
      </c>
      <c r="YG15" s="36" t="str">
        <f t="shared" si="99"/>
        <v/>
      </c>
      <c r="YI15" s="32" t="str">
        <f>IF(ISBLANK(YH15),"",IF(ISBLANK(VLOOKUP(YH15,role!A:E,2,FALSE)),"",VLOOKUP(YH15,role!A:E,2,FALSE)))</f>
        <v/>
      </c>
      <c r="YJ15" s="32" t="str">
        <f>IF(ISBLANK(YH15),"",IF(ISBLANK(VLOOKUP(YH15,role!A:E,3,FALSE)),"",VLOOKUP(YH15,role!A:E,3,FALSE)))</f>
        <v/>
      </c>
      <c r="YK15" s="32" t="str">
        <f>IF(ISBLANK(YH15),"",IF(ISBLANK(VLOOKUP(YH15,role!A:E,4,FALSE)),"",VLOOKUP(YH15,role!A:E,4,FALSE)))</f>
        <v/>
      </c>
      <c r="YL15" s="32" t="str">
        <f>IF(ISBLANK(YH15),"",IF(ISBLANK(VLOOKUP(YH15,role!A:E,5,FALSE)),"",VLOOKUP(YH15,role!A:E,5,FALSE)))</f>
        <v/>
      </c>
      <c r="YM15" s="32" t="str">
        <f>IF(ISBLANK(YH15),"",VLOOKUP(YH15,role!A:F,6,FALSE))</f>
        <v/>
      </c>
      <c r="YN15" s="33"/>
      <c r="YO15" s="36"/>
      <c r="YP15" s="36" t="str">
        <f t="shared" si="100"/>
        <v/>
      </c>
      <c r="YQ15" s="36" t="str">
        <f t="shared" si="101"/>
        <v/>
      </c>
      <c r="YS15" s="32" t="str">
        <f>IF(ISBLANK(YR15),"",IF(ISBLANK(VLOOKUP(YR15,role!A:E,2,FALSE)),"",VLOOKUP(YR15,role!A:E,2,FALSE)))</f>
        <v/>
      </c>
      <c r="YT15" s="32" t="str">
        <f>IF(ISBLANK(YR15),"",IF(ISBLANK(VLOOKUP(YR15,role!A:E,3,FALSE)),"",VLOOKUP(YR15,role!A:E,3,FALSE)))</f>
        <v/>
      </c>
      <c r="YU15" s="32" t="str">
        <f>IF(ISBLANK(YR15),"",IF(ISBLANK(VLOOKUP(YR15,role!A:E,4,FALSE)),"",VLOOKUP(YR15,role!A:E,4,FALSE)))</f>
        <v/>
      </c>
      <c r="YV15" s="32" t="str">
        <f>IF(ISBLANK(YR15),"",IF(ISBLANK(VLOOKUP(YR15,role!A:E,5,FALSE)),"",VLOOKUP(YR15,role!A:E,5,FALSE)))</f>
        <v/>
      </c>
      <c r="YW15" s="32" t="str">
        <f>IF(ISBLANK(YR15),"",VLOOKUP(YR15,role!A:F,6,FALSE))</f>
        <v/>
      </c>
      <c r="YX15" s="36"/>
      <c r="YY15" s="36" t="str">
        <f t="shared" si="102"/>
        <v/>
      </c>
      <c r="YZ15" s="36" t="str">
        <f t="shared" si="103"/>
        <v/>
      </c>
      <c r="ZB15" s="32" t="str">
        <f>IF(ISBLANK(ZA15),"",IF(ISBLANK(VLOOKUP(ZA15,role!A:E,2,FALSE)),"",VLOOKUP(ZA15,role!A:E,2,FALSE)))</f>
        <v/>
      </c>
      <c r="ZC15" s="32" t="str">
        <f>IF(ISBLANK(ZA15),"",IF(ISBLANK(VLOOKUP(ZA15,role!A:E,3,FALSE)),"",VLOOKUP(ZA15,role!A:E,3,FALSE)))</f>
        <v/>
      </c>
      <c r="ZD15" s="32" t="str">
        <f>IF(ISBLANK(ZA15),"",IF(ISBLANK(VLOOKUP(ZA15,role!A:E,4,FALSE)),"",VLOOKUP(ZA15,role!A:E,4,FALSE)))</f>
        <v/>
      </c>
      <c r="ZE15" s="32" t="str">
        <f>IF(ISBLANK(ZA15),"",IF(ISBLANK(VLOOKUP(ZA15,role!A:E,5,FALSE)),"",VLOOKUP(ZA15,role!A:E,5,FALSE)))</f>
        <v/>
      </c>
      <c r="ZF15" s="32" t="str">
        <f>IF(ISBLANK(ZA15),"",VLOOKUP(ZA15,role!A:F,6,FALSE))</f>
        <v/>
      </c>
      <c r="ZG15" s="36"/>
      <c r="ZH15" s="36" t="str">
        <f t="shared" si="104"/>
        <v/>
      </c>
      <c r="ZI15" s="36" t="str">
        <f t="shared" si="105"/>
        <v/>
      </c>
      <c r="ZK15" s="32" t="str">
        <f>IF(ISBLANK(ZJ15),"",IF(ISBLANK(VLOOKUP(ZJ15,role!A:E,2,FALSE)),"",VLOOKUP(ZJ15,role!A:E,2,FALSE)))</f>
        <v/>
      </c>
      <c r="ZL15" s="32" t="str">
        <f>IF(ISBLANK(ZJ15),"",IF(ISBLANK(VLOOKUP(ZJ15,role!A:E,3,FALSE)),"",VLOOKUP(ZJ15,role!A:E,3,FALSE)))</f>
        <v/>
      </c>
      <c r="ZM15" s="32" t="str">
        <f>IF(ISBLANK(ZJ15),"",IF(ISBLANK(VLOOKUP(ZJ15,role!A:E,4,FALSE)),"",VLOOKUP(ZJ15,role!A:E,4,FALSE)))</f>
        <v/>
      </c>
      <c r="ZN15" s="32" t="str">
        <f>IF(ISBLANK(ZJ15),"",IF(ISBLANK(VLOOKUP(ZJ15,role!A:E,5,FALSE)),"",VLOOKUP(ZJ15,role!A:E,5,FALSE)))</f>
        <v/>
      </c>
      <c r="ZO15" s="32" t="str">
        <f>IF(ISBLANK(ZJ15),"",VLOOKUP(ZJ15,role!A:F,6,FALSE))</f>
        <v/>
      </c>
      <c r="ZP15" s="36"/>
      <c r="ZQ15" s="36" t="str">
        <f t="shared" si="106"/>
        <v/>
      </c>
      <c r="ZR15" s="36" t="str">
        <f t="shared" si="107"/>
        <v/>
      </c>
      <c r="ZT15" s="32" t="str">
        <f>IF(ISBLANK(ZS15),"",IF(ISBLANK(VLOOKUP(ZS15,role!A:E,2,FALSE)),"",VLOOKUP(ZS15,role!A:E,2,FALSE)))</f>
        <v/>
      </c>
      <c r="ZU15" s="32" t="str">
        <f>IF(ISBLANK(ZS15),"",IF(ISBLANK(VLOOKUP(ZS15,role!A:E,3,FALSE)),"",VLOOKUP(ZS15,role!A:E,3,FALSE)))</f>
        <v/>
      </c>
      <c r="ZV15" s="32" t="str">
        <f>IF(ISBLANK(ZS15),"",IF(ISBLANK(VLOOKUP(ZS15,role!A:E,4,FALSE)),"",VLOOKUP(ZS15,role!A:E,4,FALSE)))</f>
        <v/>
      </c>
      <c r="ZW15" s="32" t="str">
        <f>IF(ISBLANK(ZS15),"",IF(ISBLANK(VLOOKUP(ZS15,role!A:E,5,FALSE)),"",VLOOKUP(ZS15,role!A:E,5,FALSE)))</f>
        <v/>
      </c>
      <c r="ZX15" s="32" t="str">
        <f>IF(ISBLANK(ZS15),"",VLOOKUP(ZS15,role!A:F,6,FALSE))</f>
        <v/>
      </c>
      <c r="ZY15" s="36"/>
      <c r="ZZ15" s="36" t="str">
        <f t="shared" si="108"/>
        <v/>
      </c>
      <c r="AAA15" s="36" t="str">
        <f t="shared" si="109"/>
        <v/>
      </c>
      <c r="AAC15" s="32" t="str">
        <f>IF(ISBLANK(AAB15),"",IF(ISBLANK(VLOOKUP(AAB15,role!A:E,2,FALSE)),"",VLOOKUP(AAB15,role!A:E,2,FALSE)))</f>
        <v/>
      </c>
      <c r="AAD15" s="32" t="str">
        <f>IF(ISBLANK(AAB15),"",IF(ISBLANK(VLOOKUP(AAB15,role!A:E,3,FALSE)),"",VLOOKUP(AAB15,role!A:E,3,FALSE)))</f>
        <v/>
      </c>
      <c r="AAE15" s="32" t="str">
        <f>IF(ISBLANK(AAB15),"",IF(ISBLANK(VLOOKUP(AAB15,role!A:E,4,FALSE)),"",VLOOKUP(AAB15,role!A:E,4,FALSE)))</f>
        <v/>
      </c>
      <c r="AAF15" s="32" t="str">
        <f>IF(ISBLANK(AAB15),"",IF(ISBLANK(VLOOKUP(AAB15,role!A:E,5,FALSE)),"",VLOOKUP(AAB15,role!A:E,5,FALSE)))</f>
        <v/>
      </c>
      <c r="AAG15" s="32" t="str">
        <f>IF(ISBLANK(AAB15),"",VLOOKUP(AAB15,role!A:F,6,FALSE))</f>
        <v/>
      </c>
      <c r="AAH15" s="33"/>
      <c r="AAI15" s="34"/>
      <c r="AAK15" s="32" t="str">
        <f t="shared" si="110"/>
        <v/>
      </c>
      <c r="AAL15" s="39"/>
      <c r="AAM15" s="32" t="str">
        <f t="shared" si="111"/>
        <v/>
      </c>
      <c r="AAO15" s="32" t="str">
        <f t="shared" si="112"/>
        <v/>
      </c>
      <c r="AAQ15" s="32" t="str">
        <f t="shared" si="113"/>
        <v/>
      </c>
      <c r="AAS15" s="32" t="str">
        <f t="shared" si="114"/>
        <v/>
      </c>
      <c r="AAU15" s="32" t="str">
        <f t="shared" si="115"/>
        <v/>
      </c>
      <c r="AAW15" s="32" t="str">
        <f t="shared" si="116"/>
        <v/>
      </c>
      <c r="AAY15" s="32" t="str">
        <f t="shared" si="117"/>
        <v/>
      </c>
      <c r="ABA15" s="32" t="str">
        <f t="shared" si="118"/>
        <v/>
      </c>
      <c r="ABC15" s="32" t="str">
        <f t="shared" si="119"/>
        <v/>
      </c>
      <c r="ABE15" s="32" t="str">
        <f t="shared" si="120"/>
        <v/>
      </c>
      <c r="ABF15" s="33"/>
      <c r="ABH15" s="32" t="str">
        <f t="shared" si="121"/>
        <v/>
      </c>
      <c r="ABJ15" s="32" t="str">
        <f t="shared" si="122"/>
        <v/>
      </c>
      <c r="ABL15" s="32" t="str">
        <f t="shared" si="123"/>
        <v/>
      </c>
      <c r="ABN15" s="32" t="str">
        <f t="shared" si="124"/>
        <v/>
      </c>
      <c r="ABP15" s="32" t="str">
        <f t="shared" si="125"/>
        <v/>
      </c>
      <c r="ABQ15" s="33"/>
      <c r="ABS15" s="32" t="str">
        <f t="shared" si="126"/>
        <v/>
      </c>
      <c r="ABU15" s="32" t="str">
        <f t="shared" si="127"/>
        <v/>
      </c>
      <c r="ABW15" s="32" t="str">
        <f t="shared" si="128"/>
        <v/>
      </c>
      <c r="ABY15" s="32" t="str">
        <f t="shared" si="129"/>
        <v/>
      </c>
      <c r="ACA15" s="32" t="str">
        <f t="shared" si="130"/>
        <v/>
      </c>
      <c r="ACB15" s="33"/>
      <c r="ACD15" s="32" t="str">
        <f t="shared" si="131"/>
        <v/>
      </c>
      <c r="ACF15" s="32" t="str">
        <f t="shared" si="132"/>
        <v/>
      </c>
      <c r="ACH15" s="32" t="str">
        <f t="shared" si="133"/>
        <v/>
      </c>
      <c r="ACJ15" s="32" t="str">
        <f t="shared" si="134"/>
        <v/>
      </c>
      <c r="ACL15" s="32" t="str">
        <f t="shared" si="135"/>
        <v/>
      </c>
      <c r="ACM15" s="33"/>
      <c r="ACO15" s="32" t="str">
        <f t="shared" si="136"/>
        <v/>
      </c>
      <c r="ACQ15" s="32" t="str">
        <f t="shared" si="137"/>
        <v/>
      </c>
      <c r="ACS15" s="32" t="str">
        <f t="shared" si="138"/>
        <v/>
      </c>
      <c r="ACU15" s="32" t="str">
        <f t="shared" si="139"/>
        <v/>
      </c>
      <c r="ACW15" s="32" t="str">
        <f t="shared" si="140"/>
        <v/>
      </c>
      <c r="ACX15" s="33"/>
      <c r="ACZ15" s="32" t="str">
        <f t="shared" si="141"/>
        <v/>
      </c>
      <c r="ADA15" s="32" t="str">
        <f t="shared" si="142"/>
        <v/>
      </c>
      <c r="ADC15" s="32" t="str">
        <f t="shared" si="143"/>
        <v/>
      </c>
      <c r="ADD15" s="32" t="str">
        <f t="shared" si="144"/>
        <v/>
      </c>
      <c r="ADF15" s="32" t="str">
        <f t="shared" si="145"/>
        <v/>
      </c>
      <c r="ADG15" s="32" t="str">
        <f t="shared" si="146"/>
        <v/>
      </c>
      <c r="ADI15" s="32" t="str">
        <f t="shared" si="147"/>
        <v/>
      </c>
      <c r="ADJ15" s="32" t="str">
        <f t="shared" si="148"/>
        <v/>
      </c>
      <c r="ADL15" s="32" t="str">
        <f t="shared" si="149"/>
        <v/>
      </c>
      <c r="ADM15" s="32" t="str">
        <f t="shared" si="150"/>
        <v/>
      </c>
      <c r="ADN15" s="35"/>
      <c r="ADO15" s="34"/>
      <c r="ADP15" s="36" t="str">
        <f t="shared" si="151"/>
        <v/>
      </c>
      <c r="ADQ15" s="36" t="str">
        <f t="shared" si="152"/>
        <v/>
      </c>
      <c r="ADS15" s="36" t="str">
        <f t="shared" si="153"/>
        <v/>
      </c>
      <c r="ADT15" s="36" t="str">
        <f t="shared" si="154"/>
        <v/>
      </c>
      <c r="ADV15" s="36" t="str">
        <f t="shared" si="155"/>
        <v/>
      </c>
      <c r="ADW15" s="36" t="str">
        <f t="shared" si="156"/>
        <v/>
      </c>
      <c r="ADY15" s="36" t="str">
        <f t="shared" si="157"/>
        <v/>
      </c>
      <c r="ADZ15" s="36" t="str">
        <f t="shared" si="158"/>
        <v/>
      </c>
      <c r="AEB15" s="36" t="str">
        <f t="shared" si="159"/>
        <v/>
      </c>
      <c r="AEC15" s="36" t="str">
        <f t="shared" si="160"/>
        <v/>
      </c>
      <c r="AED15" s="33"/>
      <c r="AEF15" s="36" t="str">
        <f t="shared" si="161"/>
        <v/>
      </c>
      <c r="AEG15" s="36" t="str">
        <f t="shared" si="162"/>
        <v/>
      </c>
      <c r="AEI15" s="36" t="str">
        <f t="shared" si="163"/>
        <v/>
      </c>
      <c r="AEJ15" s="36" t="str">
        <f t="shared" si="164"/>
        <v/>
      </c>
      <c r="AEL15" s="36" t="str">
        <f t="shared" si="165"/>
        <v/>
      </c>
      <c r="AEM15" s="36" t="str">
        <f t="shared" si="166"/>
        <v/>
      </c>
      <c r="AEO15" s="36" t="str">
        <f t="shared" si="167"/>
        <v/>
      </c>
      <c r="AEP15" s="36" t="str">
        <f t="shared" si="168"/>
        <v/>
      </c>
      <c r="AER15" s="36" t="str">
        <f t="shared" si="169"/>
        <v/>
      </c>
      <c r="AES15" s="36" t="str">
        <f t="shared" si="170"/>
        <v/>
      </c>
      <c r="AET15" s="33"/>
      <c r="AEU15" s="57"/>
      <c r="AEV15" s="57"/>
      <c r="AEW15" s="57" t="str">
        <f>IF(ISBLANK(AEV15),"",VLOOKUP(AEV15,related_id_type!A:B,2,FALSE))</f>
        <v/>
      </c>
      <c r="AEX15" s="57"/>
      <c r="AEY15" s="57" t="str">
        <f>IF(ISBLANK(AEX15),"",IF(ISBLANK(VLOOKUP(AEX15,related_id_relation!A:B,2,FALSE)),"",VLOOKUP(AEX15,related_id_relation!A:B,2,FALSE)))</f>
        <v/>
      </c>
      <c r="AEZ15" s="57"/>
      <c r="AFA15" s="57"/>
      <c r="AFB15" s="57" t="str">
        <f>IF(ISBLANK(AFA15),"",VLOOKUP(AFA15,related_id_type!A:B,2,FALSE))</f>
        <v/>
      </c>
      <c r="AFC15" s="57"/>
      <c r="AFD15" s="57" t="str">
        <f>IF(ISBLANK(AFC15),"",IF(ISBLANK(VLOOKUP(AFC15,related_id_relation!A:B,2,FALSE)),"",VLOOKUP(AFC15,related_id_relation!A:B,2,FALSE)))</f>
        <v/>
      </c>
      <c r="AFE15" s="57"/>
      <c r="AFF15" s="57"/>
      <c r="AFG15" s="57" t="str">
        <f>IF(ISBLANK(AFF15),"",VLOOKUP(AFF15,related_id_type!A:B,2,FALSE))</f>
        <v/>
      </c>
      <c r="AFH15" s="57"/>
      <c r="AFI15" s="57" t="str">
        <f>IF(ISBLANK(AFH15),"",IF(ISBLANK(VLOOKUP(AFH15,related_id_relation!A:B,2,FALSE)),"",VLOOKUP(AFH15,related_id_relation!A:B,2,FALSE)))</f>
        <v/>
      </c>
      <c r="AFJ15" s="57"/>
      <c r="AFK15" s="57"/>
      <c r="AFL15" s="57" t="str">
        <f>IF(ISBLANK(AFK15),"",VLOOKUP(AFK15,related_id_type!A:B,2,FALSE))</f>
        <v/>
      </c>
      <c r="AFM15" s="57"/>
      <c r="AFN15" s="57" t="str">
        <f>IF(ISBLANK(AFM15),"",IF(ISBLANK(VLOOKUP(AFM15,related_id_relation!A:B,2,FALSE)),"",VLOOKUP(AFM15,related_id_relation!A:B,2,FALSE)))</f>
        <v/>
      </c>
      <c r="AFO15" s="57"/>
      <c r="AFP15" s="57"/>
      <c r="AFQ15" s="57" t="str">
        <f>IF(ISBLANK(AFP15),"",VLOOKUP(AFP15,related_id_type!A:B,2,FALSE))</f>
        <v/>
      </c>
      <c r="AFR15" s="57"/>
      <c r="AFS15" s="57" t="str">
        <f>IF(ISBLANK(AFR15),"",IF(ISBLANK(VLOOKUP(AFR15,related_id_relation!A:B,2,FALSE)),"",VLOOKUP(AFR15,related_id_relation!A:B,2,FALSE)))</f>
        <v/>
      </c>
      <c r="AFT15" s="37"/>
      <c r="AFU15" s="39"/>
      <c r="AFW15" s="32" t="str">
        <f t="shared" si="171"/>
        <v/>
      </c>
      <c r="AFX15" s="34"/>
      <c r="AFY15" s="36"/>
      <c r="AFZ15" s="36" t="str">
        <f t="shared" si="172"/>
        <v/>
      </c>
      <c r="AGA15" s="32" t="str">
        <f t="shared" si="173"/>
        <v/>
      </c>
      <c r="AGD15" s="36" t="str">
        <f t="shared" si="174"/>
        <v/>
      </c>
      <c r="AGE15" s="32" t="str">
        <f t="shared" si="175"/>
        <v/>
      </c>
      <c r="AGH15" s="36" t="str">
        <f t="shared" si="176"/>
        <v/>
      </c>
      <c r="AGI15" s="32" t="str">
        <f t="shared" si="177"/>
        <v/>
      </c>
      <c r="AGL15" s="36" t="str">
        <f t="shared" si="178"/>
        <v/>
      </c>
      <c r="AGM15" s="32" t="str">
        <f t="shared" si="179"/>
        <v/>
      </c>
      <c r="AGP15" s="36" t="str">
        <f t="shared" si="180"/>
        <v/>
      </c>
      <c r="AGQ15" s="32" t="str">
        <f t="shared" si="181"/>
        <v/>
      </c>
      <c r="AGT15" s="36" t="str">
        <f t="shared" si="182"/>
        <v/>
      </c>
      <c r="AGU15" s="32" t="str">
        <f t="shared" si="183"/>
        <v/>
      </c>
      <c r="AGX15" s="36" t="str">
        <f t="shared" si="184"/>
        <v/>
      </c>
      <c r="AGY15" s="32" t="str">
        <f t="shared" si="185"/>
        <v/>
      </c>
      <c r="AHB15" s="36" t="str">
        <f t="shared" si="186"/>
        <v/>
      </c>
      <c r="AHC15" s="32" t="str">
        <f t="shared" si="187"/>
        <v/>
      </c>
      <c r="AHF15" s="36" t="str">
        <f t="shared" si="188"/>
        <v/>
      </c>
      <c r="AHG15" s="32" t="str">
        <f t="shared" si="189"/>
        <v/>
      </c>
      <c r="AHJ15" s="36" t="str">
        <f t="shared" si="190"/>
        <v/>
      </c>
      <c r="AHK15" s="32" t="str">
        <f t="shared" si="191"/>
        <v/>
      </c>
      <c r="AHL15" s="37"/>
      <c r="AHM15" s="32" t="str">
        <f t="shared" si="192"/>
        <v/>
      </c>
      <c r="AHN15" s="32" t="str">
        <f t="shared" si="193"/>
        <v/>
      </c>
      <c r="AHO15" s="32" t="str">
        <f t="shared" si="194"/>
        <v/>
      </c>
      <c r="AHP15" s="32" t="str">
        <f t="shared" si="195"/>
        <v/>
      </c>
      <c r="AHQ15" s="32" t="str">
        <f t="shared" si="196"/>
        <v/>
      </c>
      <c r="AHR15" s="32" t="str">
        <f t="shared" si="197"/>
        <v/>
      </c>
      <c r="AHS15" s="32" t="str">
        <f t="shared" si="198"/>
        <v/>
      </c>
      <c r="AHT15" s="32" t="str">
        <f t="shared" si="199"/>
        <v/>
      </c>
      <c r="AHU15" s="32" t="str">
        <f t="shared" si="200"/>
        <v/>
      </c>
    </row>
    <row r="16" spans="1:905" s="32" customFormat="1" x14ac:dyDescent="0.35">
      <c r="C16" s="32" t="str">
        <f t="shared" si="9"/>
        <v/>
      </c>
      <c r="E16" s="32" t="str">
        <f t="shared" si="10"/>
        <v/>
      </c>
      <c r="F16" s="32" t="str">
        <f t="shared" si="11"/>
        <v/>
      </c>
      <c r="G16" s="32" t="str">
        <f t="shared" si="12"/>
        <v/>
      </c>
      <c r="J16" s="32" t="str">
        <f t="shared" si="13"/>
        <v/>
      </c>
      <c r="K16" s="32" t="str">
        <f t="shared" si="14"/>
        <v/>
      </c>
      <c r="L16" s="32" t="str">
        <f t="shared" si="15"/>
        <v/>
      </c>
      <c r="N16" s="32" t="str">
        <f t="shared" si="16"/>
        <v/>
      </c>
      <c r="O16" s="32" t="str">
        <f t="shared" si="17"/>
        <v/>
      </c>
      <c r="Q16" s="32" t="str">
        <f t="shared" si="18"/>
        <v/>
      </c>
      <c r="R16" s="32" t="str">
        <f t="shared" si="19"/>
        <v/>
      </c>
      <c r="U16" s="32" t="str">
        <f t="shared" si="20"/>
        <v/>
      </c>
      <c r="V16" s="32" t="str">
        <f t="shared" si="21"/>
        <v/>
      </c>
      <c r="Y16" s="32" t="str">
        <f>IF(ISBLANK(X16),"",VLOOKUP(X16,resource_type!A:C,3,FALSE))</f>
        <v/>
      </c>
      <c r="Z16" s="32" t="str">
        <f>IF(ISBLANK(X16),"",VLOOKUP(X16,resource_type!A:C,2,FALSE))</f>
        <v/>
      </c>
      <c r="AA16" s="32" t="str">
        <f t="shared" si="22"/>
        <v/>
      </c>
      <c r="AB16" s="32" t="str">
        <f t="shared" si="23"/>
        <v/>
      </c>
      <c r="AD16" s="32" t="str">
        <f>IF(ISBLANK(AC16),"",VLOOKUP(AC16,resource_type!A:C,3,FALSE))</f>
        <v/>
      </c>
      <c r="AF16" s="32" t="str">
        <f>IF(ISBLANK(AE16),"",VLOOKUP(AE16,resource_type!A:C,3,FALSE))</f>
        <v/>
      </c>
      <c r="AG16" s="33"/>
      <c r="AI16" s="32" t="str">
        <f t="shared" si="24"/>
        <v/>
      </c>
      <c r="AK16" s="32" t="str">
        <f t="shared" si="25"/>
        <v/>
      </c>
      <c r="AM16" s="32" t="str">
        <f t="shared" si="26"/>
        <v/>
      </c>
      <c r="AO16" s="32" t="str">
        <f t="shared" si="27"/>
        <v/>
      </c>
      <c r="AP16" s="52"/>
      <c r="AQ16" s="34"/>
      <c r="AR16" s="36" t="str">
        <f t="shared" si="28"/>
        <v/>
      </c>
      <c r="AS16" s="36" t="str">
        <f t="shared" si="29"/>
        <v/>
      </c>
      <c r="AT16" s="34"/>
      <c r="AV16" s="32" t="str">
        <f t="shared" si="30"/>
        <v/>
      </c>
      <c r="AW16" s="32" t="str">
        <f t="shared" si="31"/>
        <v/>
      </c>
      <c r="AX16" s="32" t="str">
        <f t="shared" si="32"/>
        <v/>
      </c>
      <c r="AZ16" s="32" t="str">
        <f>IF(ISBLANK(AY16),"",IF(ISBLANK(VLOOKUP(AY16,role!A:E,2,FALSE)),"",VLOOKUP(AY16,role!A:E,2,FALSE)))</f>
        <v/>
      </c>
      <c r="BA16" s="32" t="str">
        <f>IF(ISBLANK(AY16),"",IF(ISBLANK(VLOOKUP(AY16,role!A:E,3,FALSE)),"",VLOOKUP(AY16,role!A:E,3,FALSE)))</f>
        <v/>
      </c>
      <c r="BB16" s="32" t="str">
        <f>IF(ISBLANK(AY16),"",IF(ISBLANK(VLOOKUP(AY16,role!A:E,4,FALSE)),"",VLOOKUP(AY16,role!A:E,4,FALSE)))</f>
        <v/>
      </c>
      <c r="BC16" s="32" t="str">
        <f>IF(ISBLANK(AY16),"",IF(ISBLANK(VLOOKUP(AY16,role!A:E,5,FALSE)),"",VLOOKUP(AY16,role!A:E,5,FALSE)))</f>
        <v/>
      </c>
      <c r="BE16" s="32" t="str">
        <f>IF(ISBLANK(BD16),"",IF(ISBLANK(VLOOKUP(BD16,role!A:E,2,FALSE)),"",VLOOKUP(BD16,role!A:E,2,FALSE)))</f>
        <v/>
      </c>
      <c r="BF16" s="32" t="str">
        <f>IF(ISBLANK(BD16),"",IF(ISBLANK(VLOOKUP(BD16,role!A:E,3,FALSE)),"",VLOOKUP(BD16,role!A:E,3,FALSE)))</f>
        <v/>
      </c>
      <c r="BG16" s="32" t="str">
        <f>IF(ISBLANK(BD16),"",IF(ISBLANK(VLOOKUP(BD16,role!A:E,4,FALSE)),"",VLOOKUP(BD16,role!A:E,4,FALSE)))</f>
        <v/>
      </c>
      <c r="BH16" s="32" t="str">
        <f>IF(ISBLANK(BD16),"",IF(ISBLANK(VLOOKUP(BD16,role!A:E,5,FALSE)),"",VLOOKUP(BD16,role!A:E,5,FALSE)))</f>
        <v/>
      </c>
      <c r="BX16" s="33"/>
      <c r="CA16" s="39"/>
      <c r="CC16" s="32" t="str">
        <f t="shared" si="33"/>
        <v/>
      </c>
      <c r="CD16" s="32" t="str">
        <f t="shared" si="34"/>
        <v/>
      </c>
      <c r="CE16" s="32" t="str">
        <f t="shared" si="35"/>
        <v/>
      </c>
      <c r="CG16" s="32" t="str">
        <f>IF(ISBLANK(CF16),"",IF(ISBLANK(VLOOKUP(CF16,role!A:E,2,FALSE)),"",VLOOKUP(CF16,role!A:E,2,FALSE)))</f>
        <v/>
      </c>
      <c r="CH16" s="32" t="str">
        <f>IF(ISBLANK(CF16),"",IF(ISBLANK(VLOOKUP(CF16,role!A:E,3,FALSE)),"",VLOOKUP(CF16,role!A:E,3,FALSE)))</f>
        <v/>
      </c>
      <c r="CI16" s="32" t="str">
        <f>IF(ISBLANK(CF16),"",IF(ISBLANK(VLOOKUP(CF16,role!A:E,4,FALSE)),"",VLOOKUP(CF16,role!A:E,4,FALSE)))</f>
        <v/>
      </c>
      <c r="CJ16" s="32" t="str">
        <f>IF(ISBLANK(CF16),"",IF(ISBLANK(VLOOKUP(CF16,role!A:E,5,FALSE)),"",VLOOKUP(CF16,role!A:E,5,FALSE)))</f>
        <v/>
      </c>
      <c r="CL16" s="32" t="str">
        <f>IF(ISBLANK(CK16),"",IF(ISBLANK(VLOOKUP(CK16,role!A:E,2,FALSE)),"",VLOOKUP(CK16,role!A:E,2,FALSE)))</f>
        <v/>
      </c>
      <c r="CM16" s="32" t="str">
        <f>IF(ISBLANK(CK16),"",IF(ISBLANK(VLOOKUP(CK16,role!A:E,3,FALSE)),"",VLOOKUP(CK16,role!A:E,3,FALSE)))</f>
        <v/>
      </c>
      <c r="CN16" s="32" t="str">
        <f>IF(ISBLANK(CK16),"",IF(ISBLANK(VLOOKUP(CK16,role!A:E,4,FALSE)),"",VLOOKUP(CK16,role!A:E,4,FALSE)))</f>
        <v/>
      </c>
      <c r="CO16" s="32" t="str">
        <f>IF(ISBLANK(CK16),"",IF(ISBLANK(VLOOKUP(CK16,role!A:E,5,FALSE)),"",VLOOKUP(CK16,role!A:E,5,FALSE)))</f>
        <v/>
      </c>
      <c r="DE16" s="33"/>
      <c r="DH16" s="39"/>
      <c r="DJ16" s="32" t="str">
        <f t="shared" si="36"/>
        <v/>
      </c>
      <c r="DK16" s="32" t="str">
        <f t="shared" si="37"/>
        <v/>
      </c>
      <c r="DL16" s="32" t="str">
        <f t="shared" si="38"/>
        <v/>
      </c>
      <c r="DN16" s="32" t="str">
        <f>IF(ISBLANK(DM16),"",IF(ISBLANK(VLOOKUP(DM16,role!A:E,2,FALSE)),"",VLOOKUP(DM16,role!A:E,2,FALSE)))</f>
        <v/>
      </c>
      <c r="DO16" s="32" t="str">
        <f>IF(ISBLANK(DM16),"",IF(ISBLANK(VLOOKUP(DM16,role!A:E,3,FALSE)),"",VLOOKUP(DM16,role!A:E,3,FALSE)))</f>
        <v/>
      </c>
      <c r="DP16" s="32" t="str">
        <f>IF(ISBLANK(DM16),"",IF(ISBLANK(VLOOKUP(DM16,role!A:E,4,FALSE)),"",VLOOKUP(DM16,role!A:E,4,FALSE)))</f>
        <v/>
      </c>
      <c r="DQ16" s="32" t="str">
        <f>IF(ISBLANK(DM16),"",IF(ISBLANK(VLOOKUP(DM16,role!A:E,5,FALSE)),"",VLOOKUP(DM16,role!A:E,5,FALSE)))</f>
        <v/>
      </c>
      <c r="EG16" s="33"/>
      <c r="EJ16" s="39"/>
      <c r="EL16" s="32" t="str">
        <f t="shared" si="39"/>
        <v/>
      </c>
      <c r="EM16" s="32" t="str">
        <f t="shared" si="40"/>
        <v/>
      </c>
      <c r="EN16" s="32" t="str">
        <f t="shared" si="41"/>
        <v/>
      </c>
      <c r="EP16" s="32" t="str">
        <f>IF(ISBLANK(EO16),"",IF(ISBLANK(VLOOKUP(EO16,role!A:E,2,FALSE)),"",VLOOKUP(EO16,role!A:E,2,FALSE)))</f>
        <v/>
      </c>
      <c r="EQ16" s="32" t="str">
        <f>IF(ISBLANK(EO16),"",IF(ISBLANK(VLOOKUP(EO16,role!A:E,3,FALSE)),"",VLOOKUP(EO16,role!A:E,3,FALSE)))</f>
        <v/>
      </c>
      <c r="ER16" s="32" t="str">
        <f>IF(ISBLANK(EO16),"",IF(ISBLANK(VLOOKUP(EO16,role!A:E,4,FALSE)),"",VLOOKUP(EO16,role!A:E,4,FALSE)))</f>
        <v/>
      </c>
      <c r="ES16" s="32" t="str">
        <f>IF(ISBLANK(EO16),"",IF(ISBLANK(VLOOKUP(EO16,role!A:E,5,FALSE)),"",VLOOKUP(EO16,role!A:E,5,FALSE)))</f>
        <v/>
      </c>
      <c r="FI16" s="33"/>
      <c r="FL16" s="39"/>
      <c r="FN16" s="32" t="str">
        <f t="shared" si="42"/>
        <v/>
      </c>
      <c r="FO16" s="32" t="str">
        <f t="shared" si="43"/>
        <v/>
      </c>
      <c r="FP16" s="32" t="str">
        <f t="shared" si="44"/>
        <v/>
      </c>
      <c r="FR16" s="32" t="str">
        <f>IF(ISBLANK(FQ16),"",VLOOKUP(FQ16,role!A:E,2,FALSE))</f>
        <v/>
      </c>
      <c r="FS16" s="32" t="str">
        <f>IF(ISBLANK(FQ16),"",IF(ISBLANK(VLOOKUP(FQ16,role!A:E,3,FALSE)),"",VLOOKUP(FQ16,role!A:E,3,FALSE)))</f>
        <v/>
      </c>
      <c r="FT16" s="32" t="str">
        <f>IF(ISBLANK(FQ16),"",IF(ISBLANK(VLOOKUP(FQ16,role!A:E,4,FALSE)),"",VLOOKUP(FQ16,role!A:E,4,FALSE)))</f>
        <v/>
      </c>
      <c r="FU16" s="32" t="str">
        <f>IF(ISBLANK(FQ16),"",IF(ISBLANK(VLOOKUP(FQ16,role!A:E,5,FALSE)),"",VLOOKUP(FQ16,role!A:E,5,FALSE)))</f>
        <v/>
      </c>
      <c r="GK16" s="33"/>
      <c r="GN16" s="33"/>
      <c r="GQ16" s="32" t="str">
        <f t="shared" si="45"/>
        <v/>
      </c>
      <c r="GR16" s="32" t="str">
        <f t="shared" si="46"/>
        <v/>
      </c>
      <c r="GS16" s="32" t="str">
        <f t="shared" si="47"/>
        <v/>
      </c>
      <c r="GU16" s="32" t="str">
        <f>IF(ISBLANK(GT16),"",IF(ISBLANK(VLOOKUP(GT16,role!A:E,2,FALSE)),"",VLOOKUP(GT16,role!A:E,2,FALSE)))</f>
        <v/>
      </c>
      <c r="GV16" s="32" t="str">
        <f>IF(ISBLANK(GT16),"",IF(ISBLANK(VLOOKUP(GT16,role!A:E,3,FALSE)),"",VLOOKUP(GT16,role!A:E,3,FALSE)))</f>
        <v/>
      </c>
      <c r="GW16" s="32" t="str">
        <f>IF(ISBLANK(GT16),"",IF(ISBLANK(VLOOKUP(GT16,role!A:E,4,FALSE)),"",VLOOKUP(GT16,role!A:E,4,FALSE)))</f>
        <v/>
      </c>
      <c r="GX16" s="32" t="str">
        <f>IF(ISBLANK(GT16),"",IF(ISBLANK(VLOOKUP(GT16,role!A:E,5,FALSE)),"",VLOOKUP(GT16,role!A:E,5,FALSE)))</f>
        <v/>
      </c>
      <c r="HN16" s="33"/>
      <c r="HQ16" s="39"/>
      <c r="HS16" s="32" t="str">
        <f t="shared" si="48"/>
        <v/>
      </c>
      <c r="HT16" s="32" t="str">
        <f t="shared" si="49"/>
        <v/>
      </c>
      <c r="HU16" s="32" t="str">
        <f t="shared" si="50"/>
        <v/>
      </c>
      <c r="HW16" s="32" t="str">
        <f>IF(ISBLANK(HV16),"",IF(ISBLANK(VLOOKUP(HV16,role!A:E,2,FALSE)),"",VLOOKUP(HV16,role!A:E,2,FALSE)))</f>
        <v/>
      </c>
      <c r="HX16" s="32" t="str">
        <f>IF(ISBLANK(HV16),"",IF(ISBLANK(VLOOKUP(HV16,role!A:E,3,FALSE)),"",VLOOKUP(HV16,role!A:E,3,FALSE)))</f>
        <v/>
      </c>
      <c r="HY16" s="32" t="str">
        <f>IF(ISBLANK(HV16),"",IF(ISBLANK(VLOOKUP(HV16,role!A:E,4,FALSE)),"",VLOOKUP(HV16,role!A:E,4,FALSE)))</f>
        <v/>
      </c>
      <c r="HZ16" s="32" t="str">
        <f>IF(ISBLANK(HV16),"",IF(ISBLANK(VLOOKUP(HV16,role!A:E,5,FALSE)),"",VLOOKUP(HV16,role!A:E,5,FALSE)))</f>
        <v/>
      </c>
      <c r="IP16" s="33"/>
      <c r="IS16" s="39"/>
      <c r="IU16" s="32" t="str">
        <f t="shared" si="51"/>
        <v/>
      </c>
      <c r="IV16" s="32" t="str">
        <f t="shared" si="52"/>
        <v/>
      </c>
      <c r="IW16" s="32" t="str">
        <f t="shared" si="53"/>
        <v/>
      </c>
      <c r="IY16" s="32" t="str">
        <f>IF(ISBLANK(IX16),"",IF(ISBLANK(VLOOKUP(IX16,role!A:E,2,FALSE)),"",VLOOKUP(IX16,role!A:E,2,FALSE)))</f>
        <v/>
      </c>
      <c r="IZ16" s="32" t="str">
        <f>IF(ISBLANK(IX16),"",IF(ISBLANK(VLOOKUP(IX16,role!A:E,3,FALSE)),"",VLOOKUP(IX16,role!A:E,3,FALSE)))</f>
        <v/>
      </c>
      <c r="JA16" s="32" t="str">
        <f>IF(ISBLANK(IX16),"",IF(ISBLANK(VLOOKUP(IX16,role!A:E,4,FALSE)),"",VLOOKUP(IX16,role!A:E,4,FALSE)))</f>
        <v/>
      </c>
      <c r="JB16" s="32" t="str">
        <f>IF(ISBLANK(IX16),"",IF(ISBLANK(VLOOKUP(IX16,role!A:E,5,FALSE)),"",VLOOKUP(IX16,role!A:E,5,FALSE)))</f>
        <v/>
      </c>
      <c r="JR16" s="33"/>
      <c r="JU16" s="39"/>
      <c r="JW16" s="32" t="str">
        <f t="shared" si="54"/>
        <v/>
      </c>
      <c r="JX16" s="32" t="str">
        <f t="shared" si="55"/>
        <v/>
      </c>
      <c r="JY16" s="32" t="str">
        <f t="shared" si="56"/>
        <v/>
      </c>
      <c r="KA16" s="32" t="str">
        <f>IF(ISBLANK(JZ16),"",IF(ISBLANK(VLOOKUP(JZ16,role!A:E,2,FALSE)),"",VLOOKUP(JZ16,role!A:E,2,FALSE)))</f>
        <v/>
      </c>
      <c r="KB16" s="32" t="str">
        <f>IF(ISBLANK(JZ16),"",IF(ISBLANK(VLOOKUP(JZ16,role!A:E,3,FALSE)),"",VLOOKUP(JZ16,role!A:E,3,FALSE)))</f>
        <v/>
      </c>
      <c r="KC16" s="32" t="str">
        <f>IF(ISBLANK(JZ16),"",IF(ISBLANK(VLOOKUP(JZ16,role!A:E,4,FALSE)),"",VLOOKUP(JZ16,role!A:E,4,FALSE)))</f>
        <v/>
      </c>
      <c r="KD16" s="32" t="str">
        <f>IF(ISBLANK(JZ16),"",IF(ISBLANK(VLOOKUP(JZ16,role!A:E,5,FALSE)),"",VLOOKUP(JZ16,role!A:E,5,FALSE)))</f>
        <v/>
      </c>
      <c r="KT16" s="33"/>
      <c r="KW16" s="39"/>
      <c r="KY16" s="32" t="str">
        <f t="shared" si="57"/>
        <v/>
      </c>
      <c r="KZ16" s="32" t="str">
        <f t="shared" si="58"/>
        <v/>
      </c>
      <c r="LA16" s="32" t="str">
        <f t="shared" si="59"/>
        <v/>
      </c>
      <c r="LC16" s="32" t="str">
        <f>IF(ISBLANK(LB16),"",IF(ISBLANK(VLOOKUP(LB16,role!A:E,2,FALSE)),"",VLOOKUP(LB16,role!A:E,2,FALSE)))</f>
        <v/>
      </c>
      <c r="LD16" s="32" t="str">
        <f>IF(ISBLANK(LB16),"",IF(ISBLANK(VLOOKUP(LB16,role!A:E,3,FALSE)),"",VLOOKUP(LB16,role!A:E,3,FALSE)))</f>
        <v/>
      </c>
      <c r="LE16" s="32" t="str">
        <f>IF(ISBLANK(LB16),"",IF(ISBLANK(VLOOKUP(LB16,role!A:E,4,FALSE)),"",VLOOKUP(LB16,role!A:E,4,FALSE)))</f>
        <v/>
      </c>
      <c r="LF16" s="32" t="str">
        <f>IF(ISBLANK(LB16),"",IF(ISBLANK(VLOOKUP(LB16,role!A:E,5,FALSE)),"",VLOOKUP(LB16,role!A:E,5,FALSE)))</f>
        <v/>
      </c>
      <c r="LV16" s="33"/>
      <c r="LY16" s="33"/>
      <c r="MB16" s="32" t="str">
        <f t="shared" si="60"/>
        <v/>
      </c>
      <c r="MC16" s="32" t="str">
        <f t="shared" si="61"/>
        <v/>
      </c>
      <c r="MD16" s="32" t="str">
        <f t="shared" si="62"/>
        <v/>
      </c>
      <c r="MF16" s="32" t="str">
        <f>IF(ISBLANK(ME16),"",IF(ISBLANK(VLOOKUP(ME16,role!A:E,2,FALSE)),"",VLOOKUP(ME16,role!A:E,2,FALSE)))</f>
        <v/>
      </c>
      <c r="MG16" s="32" t="str">
        <f>IF(ISBLANK(ME16),"",IF(ISBLANK(VLOOKUP(ME16,role!A:E,3,FALSE)),"",VLOOKUP(ME16,role!A:E,3,FALSE)))</f>
        <v/>
      </c>
      <c r="MH16" s="32" t="str">
        <f>IF(ISBLANK(ME16),"",IF(ISBLANK(VLOOKUP(ME16,role!A:E,4,FALSE)),"",VLOOKUP(ME16,role!A:E,4,FALSE)))</f>
        <v/>
      </c>
      <c r="MI16" s="32" t="str">
        <f>IF(ISBLANK(ME16),"",IF(ISBLANK(VLOOKUP(ME16,role!A:E,5,FALSE)),"",VLOOKUP(ME16,role!A:E,5,FALSE)))</f>
        <v/>
      </c>
      <c r="MY16" s="33"/>
      <c r="NB16" s="39"/>
      <c r="ND16" s="32" t="str">
        <f t="shared" si="63"/>
        <v/>
      </c>
      <c r="NE16" s="32" t="str">
        <f t="shared" si="64"/>
        <v/>
      </c>
      <c r="NF16" s="32" t="str">
        <f t="shared" si="65"/>
        <v/>
      </c>
      <c r="NH16" s="32" t="str">
        <f>IF(ISBLANK(NG16),"",IF(ISBLANK(VLOOKUP(NG16,role!A:E,2,FALSE)),"",VLOOKUP(NG16,role!A:E,2,FALSE)))</f>
        <v/>
      </c>
      <c r="NI16" s="32" t="str">
        <f>IF(ISBLANK(NG16),"",IF(ISBLANK(VLOOKUP(NG16,role!A:E,3,FALSE)),"",VLOOKUP(NG16,role!A:E,3,FALSE)))</f>
        <v/>
      </c>
      <c r="NJ16" s="32" t="str">
        <f>IF(ISBLANK(NG16),"",IF(ISBLANK(VLOOKUP(NG16,role!A:E,4,FALSE)),"",VLOOKUP(NG16,role!A:E,4,FALSE)))</f>
        <v/>
      </c>
      <c r="NK16" s="32" t="str">
        <f>IF(ISBLANK(NG16),"",IF(ISBLANK(VLOOKUP(NG16,role!A:E,5,FALSE)),"",VLOOKUP(NG16,role!A:E,5,FALSE)))</f>
        <v/>
      </c>
      <c r="OA16" s="33"/>
      <c r="OD16" s="39"/>
      <c r="OF16" s="32" t="str">
        <f t="shared" si="66"/>
        <v/>
      </c>
      <c r="OG16" s="32" t="str">
        <f t="shared" si="67"/>
        <v/>
      </c>
      <c r="OH16" s="32" t="str">
        <f t="shared" si="68"/>
        <v/>
      </c>
      <c r="OJ16" s="32" t="str">
        <f>IF(ISBLANK(OI16),"",IF(ISBLANK(VLOOKUP(OI16,role!A:E,2,FALSE)),"",VLOOKUP(OI16,role!A:E,2,FALSE)))</f>
        <v/>
      </c>
      <c r="OK16" s="32" t="str">
        <f>IF(ISBLANK(OI16),"",IF(ISBLANK(VLOOKUP(OI16,role!A:E,3,FALSE)),"",VLOOKUP(OI16,role!A:E,3,FALSE)))</f>
        <v/>
      </c>
      <c r="OL16" s="32" t="str">
        <f>IF(ISBLANK(OI16),"",IF(ISBLANK(VLOOKUP(OI16,role!A:E,4,FALSE)),"",VLOOKUP(OI16,role!A:E,4,FALSE)))</f>
        <v/>
      </c>
      <c r="OM16" s="32" t="str">
        <f>IF(ISBLANK(OI16),"",IF(ISBLANK(VLOOKUP(OI16,role!A:E,5,FALSE)),"",VLOOKUP(OI16,role!A:E,5,FALSE)))</f>
        <v/>
      </c>
      <c r="PC16" s="33"/>
      <c r="PF16" s="39"/>
      <c r="PH16" s="32" t="str">
        <f t="shared" si="69"/>
        <v/>
      </c>
      <c r="PI16" s="32" t="str">
        <f t="shared" si="70"/>
        <v/>
      </c>
      <c r="PJ16" s="32" t="str">
        <f t="shared" si="71"/>
        <v/>
      </c>
      <c r="PL16" s="32" t="str">
        <f>IF(ISBLANK(PK16),"",IF(ISBLANK(VLOOKUP(PK16,role!A:E,2,FALSE)),"",VLOOKUP(PK16,role!A:E,2,FALSE)))</f>
        <v/>
      </c>
      <c r="PM16" s="32" t="str">
        <f>IF(ISBLANK(PK16),"",IF(ISBLANK(VLOOKUP(PK16,role!A:E,3,FALSE)),"",VLOOKUP(PK16,role!A:E,3,FALSE)))</f>
        <v/>
      </c>
      <c r="PN16" s="32" t="str">
        <f>IF(ISBLANK(PK16),"",IF(ISBLANK(VLOOKUP(PK16,role!A:E,4,FALSE)),"",VLOOKUP(PK16,role!A:E,4,FALSE)))</f>
        <v/>
      </c>
      <c r="PO16" s="32" t="str">
        <f>IF(ISBLANK(PK16),"",IF(ISBLANK(VLOOKUP(PK16,role!A:E,5,FALSE)),"",VLOOKUP(PK16,role!A:E,5,FALSE)))</f>
        <v/>
      </c>
      <c r="QE16" s="33"/>
      <c r="QH16" s="39"/>
      <c r="QJ16" s="32" t="str">
        <f t="shared" si="72"/>
        <v/>
      </c>
      <c r="QK16" s="32" t="str">
        <f t="shared" si="73"/>
        <v/>
      </c>
      <c r="QL16" s="32" t="str">
        <f t="shared" si="74"/>
        <v/>
      </c>
      <c r="QN16" s="32" t="str">
        <f>IF(ISBLANK(QM16),"",IF(ISBLANK(VLOOKUP(QM16,role!A:E,2,FALSE)),"",VLOOKUP(QM16,role!A:E,2,FALSE)))</f>
        <v/>
      </c>
      <c r="QO16" s="32" t="str">
        <f>IF(ISBLANK(QM16),"",IF(ISBLANK(VLOOKUP(QM16,role!A:E,3,FALSE)),"",VLOOKUP(QM16,role!A:E,3,FALSE)))</f>
        <v/>
      </c>
      <c r="QP16" s="32" t="str">
        <f>IF(ISBLANK(QM16),"",IF(ISBLANK(VLOOKUP(QM16,role!A:E,4,FALSE)),"",VLOOKUP(QM16,role!A:E,4,FALSE)))</f>
        <v/>
      </c>
      <c r="QQ16" s="32" t="str">
        <f>IF(ISBLANK(QM16),"",IF(ISBLANK(VLOOKUP(QM16,role!A:E,5,FALSE)),"",VLOOKUP(QM16,role!A:E,5,FALSE)))</f>
        <v/>
      </c>
      <c r="RG16" s="33"/>
      <c r="RJ16" s="39"/>
      <c r="RL16" s="32" t="str">
        <f t="shared" si="75"/>
        <v/>
      </c>
      <c r="RM16" s="32" t="str">
        <f t="shared" si="76"/>
        <v/>
      </c>
      <c r="RN16" s="32" t="str">
        <f t="shared" si="77"/>
        <v/>
      </c>
      <c r="RP16" s="32" t="str">
        <f>IF(ISBLANK(RO16),"",IF(ISBLANK(VLOOKUP(RO16,role!A:E,2,FALSE)),"",VLOOKUP(RO16,role!A:E,2,FALSE)))</f>
        <v/>
      </c>
      <c r="RQ16" s="32" t="str">
        <f>IF(ISBLANK(RO16),"",IF(ISBLANK(VLOOKUP(RO16,role!A:E,3,FALSE)),"",VLOOKUP(RO16,role!A:E,3,FALSE)))</f>
        <v/>
      </c>
      <c r="RR16" s="32" t="str">
        <f>IF(ISBLANK(RO16),"",IF(ISBLANK(VLOOKUP(RO16,role!A:E,4,FALSE)),"",VLOOKUP(RO16,role!A:E,4,FALSE)))</f>
        <v/>
      </c>
      <c r="RS16" s="32" t="str">
        <f>IF(ISBLANK(RO16),"",IF(ISBLANK(VLOOKUP(RO16,role!A:E,5,FALSE)),"",VLOOKUP(RO16,role!A:E,5,FALSE)))</f>
        <v/>
      </c>
      <c r="SI16" s="33"/>
      <c r="SL16" s="39"/>
      <c r="SN16" s="32" t="str">
        <f t="shared" si="78"/>
        <v/>
      </c>
      <c r="SO16" s="32" t="str">
        <f t="shared" si="79"/>
        <v/>
      </c>
      <c r="SP16" s="32" t="str">
        <f t="shared" si="80"/>
        <v/>
      </c>
      <c r="SR16" s="32" t="str">
        <f>IF(ISBLANK(SQ16),"",IF(ISBLANK(VLOOKUP(SQ16,role!A:E,2,FALSE)),"",VLOOKUP(SQ16,role!A:E,2,FALSE)))</f>
        <v/>
      </c>
      <c r="SS16" s="32" t="str">
        <f>IF(ISBLANK(SQ16),"",IF(ISBLANK(VLOOKUP(SQ16,role!A:E,3,FALSE)),"",VLOOKUP(SQ16,role!A:E,3,FALSE)))</f>
        <v/>
      </c>
      <c r="ST16" s="32" t="str">
        <f>IF(ISBLANK(SQ16),"",IF(ISBLANK(VLOOKUP(SQ16,role!A:E,4,FALSE)),"",VLOOKUP(SQ16,role!A:E,4,FALSE)))</f>
        <v/>
      </c>
      <c r="SU16" s="32" t="str">
        <f>IF(ISBLANK(SQ16),"",IF(ISBLANK(VLOOKUP(SQ16,role!A:E,5,FALSE)),"",VLOOKUP(SQ16,role!A:E,5,FALSE)))</f>
        <v/>
      </c>
      <c r="TK16" s="33"/>
      <c r="TN16" s="39"/>
      <c r="TP16" s="32" t="str">
        <f t="shared" si="81"/>
        <v/>
      </c>
      <c r="TQ16" s="32" t="str">
        <f t="shared" si="82"/>
        <v/>
      </c>
      <c r="TR16" s="32" t="str">
        <f t="shared" si="83"/>
        <v/>
      </c>
      <c r="TT16" s="32" t="str">
        <f>IF(ISBLANK(TS16),"",IF(ISBLANK(VLOOKUP(TS16,role!A:E,2,FALSE)),"",VLOOKUP(TS16,role!A:E,2,FALSE)))</f>
        <v/>
      </c>
      <c r="TU16" s="32" t="str">
        <f>IF(ISBLANK(TS16),"",IF(ISBLANK(VLOOKUP(TS16,role!A:E,3,FALSE)),"",VLOOKUP(TS16,role!A:E,3,FALSE)))</f>
        <v/>
      </c>
      <c r="TV16" s="32" t="str">
        <f>IF(ISBLANK(TS16),"",IF(ISBLANK(VLOOKUP(TS16,role!A:E,4,FALSE)),"",VLOOKUP(TS16,role!A:E,4,FALSE)))</f>
        <v/>
      </c>
      <c r="TW16" s="32" t="str">
        <f>IF(ISBLANK(TS16),"",IF(ISBLANK(VLOOKUP(TS16,role!A:E,5,FALSE)),"",VLOOKUP(TS16,role!A:E,5,FALSE)))</f>
        <v/>
      </c>
      <c r="UM16" s="33"/>
      <c r="UP16" s="39"/>
      <c r="UR16" s="32" t="str">
        <f t="shared" si="84"/>
        <v/>
      </c>
      <c r="US16" s="32" t="str">
        <f t="shared" si="85"/>
        <v/>
      </c>
      <c r="UT16" s="32" t="str">
        <f t="shared" si="86"/>
        <v/>
      </c>
      <c r="UV16" s="32" t="str">
        <f>IF(ISBLANK(UU16),"",IF(ISBLANK(VLOOKUP(UU16,role!A:E,2,FALSE)),"",VLOOKUP(UU16,role!A:E,2,FALSE)))</f>
        <v/>
      </c>
      <c r="UW16" s="32" t="str">
        <f>IF(ISBLANK(UU16),"",IF(ISBLANK(VLOOKUP(UU16,role!A:E,3,FALSE)),"",VLOOKUP(UU16,role!A:E,3,FALSE)))</f>
        <v/>
      </c>
      <c r="UX16" s="32" t="str">
        <f>IF(ISBLANK(UU16),"",IF(ISBLANK(VLOOKUP(UU16,role!A:E,4,FALSE)),"",VLOOKUP(UU16,role!A:E,4,FALSE)))</f>
        <v/>
      </c>
      <c r="UY16" s="32" t="str">
        <f>IF(ISBLANK(UU16),"",IF(ISBLANK(VLOOKUP(UU16,role!A:E,5,FALSE)),"",VLOOKUP(UU16,role!A:E,5,FALSE)))</f>
        <v/>
      </c>
      <c r="VO16" s="33"/>
      <c r="VR16" s="39"/>
      <c r="VT16" s="32" t="str">
        <f t="shared" si="87"/>
        <v/>
      </c>
      <c r="VU16" s="32" t="str">
        <f t="shared" si="88"/>
        <v/>
      </c>
      <c r="VV16" s="32" t="str">
        <f t="shared" si="89"/>
        <v/>
      </c>
      <c r="VX16" s="32" t="str">
        <f>IF(ISBLANK(VW16),"",IF(ISBLANK(VLOOKUP(VW16,role!A:E,2,FALSE)),"",VLOOKUP(VW16,role!A:E,2,FALSE)))</f>
        <v/>
      </c>
      <c r="VY16" s="32" t="str">
        <f>IF(ISBLANK(VW16),"",IF(ISBLANK(VLOOKUP(VW16,role!A:E,3,FALSE)),"",VLOOKUP(VW16,role!A:E,3,FALSE)))</f>
        <v/>
      </c>
      <c r="VZ16" s="32" t="str">
        <f>IF(ISBLANK(VW16),"",IF(ISBLANK(VLOOKUP(VW16,role!A:E,4,FALSE)),"",VLOOKUP(VW16,role!A:E,4,FALSE)))</f>
        <v/>
      </c>
      <c r="WA16" s="32" t="str">
        <f>IF(ISBLANK(VW16),"",IF(ISBLANK(VLOOKUP(VW16,role!A:E,5,FALSE)),"",VLOOKUP(VW16,role!A:E,5,FALSE)))</f>
        <v/>
      </c>
      <c r="WQ16" s="33"/>
      <c r="WT16" s="33"/>
      <c r="WU16" s="34"/>
      <c r="WV16" s="36" t="str">
        <f t="shared" si="90"/>
        <v/>
      </c>
      <c r="WW16" s="36" t="str">
        <f t="shared" si="91"/>
        <v/>
      </c>
      <c r="WY16" s="32" t="str">
        <f>IF(ISBLANK(WX16),"",IF(ISBLANK(VLOOKUP(WX16,role!A:E,2,FALSE)),"",VLOOKUP(WX16,role!A:E,2,FALSE)))</f>
        <v/>
      </c>
      <c r="WZ16" s="32" t="str">
        <f>IF(ISBLANK(WX16),"",IF(ISBLANK(VLOOKUP(WX16,role!A:E,3,FALSE)),"",VLOOKUP(WX16,role!A:E,3,FALSE)))</f>
        <v/>
      </c>
      <c r="XA16" s="32" t="str">
        <f>IF(ISBLANK(WX16),"",IF(ISBLANK(VLOOKUP(WX16,role!A:E,4,FALSE)),"",VLOOKUP(WX16,role!A:E,4,FALSE)))</f>
        <v/>
      </c>
      <c r="XB16" s="32" t="str">
        <f>IF(ISBLANK(WX16),"",IF(ISBLANK(VLOOKUP(WX16,role!A:E,5,FALSE)),"",VLOOKUP(WX16,role!A:E,5,FALSE)))</f>
        <v/>
      </c>
      <c r="XC16" s="32" t="str">
        <f>IF(ISBLANK(WX16),"",VLOOKUP(WX16,role!A:F,6,FALSE))</f>
        <v/>
      </c>
      <c r="XD16" s="36"/>
      <c r="XE16" s="36" t="str">
        <f t="shared" si="92"/>
        <v/>
      </c>
      <c r="XF16" s="36" t="str">
        <f t="shared" si="93"/>
        <v/>
      </c>
      <c r="XH16" s="32" t="str">
        <f>IF(ISBLANK(XG16),"",IF(ISBLANK(VLOOKUP(XG16,role!A:E,2,FALSE)),"",VLOOKUP(XG16,role!A:E,2,FALSE)))</f>
        <v/>
      </c>
      <c r="XI16" s="32" t="str">
        <f>IF(ISBLANK(XG16),"",IF(ISBLANK(VLOOKUP(XG16,role!A:E,3,FALSE)),"",VLOOKUP(XG16,role!A:E,3,FALSE)))</f>
        <v/>
      </c>
      <c r="XJ16" s="32" t="str">
        <f>IF(ISBLANK(XG16),"",IF(ISBLANK(VLOOKUP(XG16,role!A:E,4,FALSE)),"",VLOOKUP(XG16,role!A:E,4,FALSE)))</f>
        <v/>
      </c>
      <c r="XK16" s="32" t="str">
        <f>IF(ISBLANK(XG16),"",IF(ISBLANK(VLOOKUP(XG16,role!A:E,5,FALSE)),"",VLOOKUP(XG16,role!A:E,5,FALSE)))</f>
        <v/>
      </c>
      <c r="XL16" s="32" t="str">
        <f>IF(ISBLANK(XG16),"",VLOOKUP(XG16,role!A:F,6,FALSE))</f>
        <v/>
      </c>
      <c r="XM16" s="36"/>
      <c r="XN16" s="36" t="str">
        <f t="shared" si="94"/>
        <v/>
      </c>
      <c r="XO16" s="36" t="str">
        <f t="shared" si="95"/>
        <v/>
      </c>
      <c r="XQ16" s="32" t="str">
        <f>IF(ISBLANK(XP16),"",IF(ISBLANK(VLOOKUP(XP16,role!A:E,2,FALSE)),"",VLOOKUP(XP16,role!A:E,2,FALSE)))</f>
        <v/>
      </c>
      <c r="XR16" s="32" t="str">
        <f>IF(ISBLANK(XP16),"",IF(ISBLANK(VLOOKUP(XP16,role!A:E,3,FALSE)),"",VLOOKUP(XP16,role!A:E,3,FALSE)))</f>
        <v/>
      </c>
      <c r="XS16" s="32" t="str">
        <f>IF(ISBLANK(XP16),"",IF(ISBLANK(VLOOKUP(XP16,role!A:E,4,FALSE)),"",VLOOKUP(XP16,role!A:E,4,FALSE)))</f>
        <v/>
      </c>
      <c r="XT16" s="32" t="str">
        <f>IF(ISBLANK(XP16),"",IF(ISBLANK(VLOOKUP(XP16,role!A:E,5,FALSE)),"",VLOOKUP(XP16,role!A:E,5,FALSE)))</f>
        <v/>
      </c>
      <c r="XU16" s="32" t="str">
        <f>IF(ISBLANK(XP16),"",VLOOKUP(XP16,role!A:F,6,FALSE))</f>
        <v/>
      </c>
      <c r="XV16" s="36"/>
      <c r="XW16" s="36" t="str">
        <f t="shared" si="96"/>
        <v/>
      </c>
      <c r="XX16" s="36" t="str">
        <f t="shared" si="97"/>
        <v/>
      </c>
      <c r="XZ16" s="32" t="str">
        <f>IF(ISBLANK(XY16),"",IF(ISBLANK(VLOOKUP(XY16,role!A:E,2,FALSE)),"",VLOOKUP(XY16,role!A:E,2,FALSE)))</f>
        <v/>
      </c>
      <c r="YA16" s="32" t="str">
        <f>IF(ISBLANK(XY16),"",IF(ISBLANK(VLOOKUP(XY16,role!A:E,3,FALSE)),"",VLOOKUP(XY16,role!A:E,3,FALSE)))</f>
        <v/>
      </c>
      <c r="YB16" s="32" t="str">
        <f>IF(ISBLANK(XY16),"",IF(ISBLANK(VLOOKUP(XY16,role!A:E,4,FALSE)),"",VLOOKUP(XY16,role!A:E,4,FALSE)))</f>
        <v/>
      </c>
      <c r="YC16" s="32" t="str">
        <f>IF(ISBLANK(XY16),"",IF(ISBLANK(VLOOKUP(XY16,role!A:E,5,FALSE)),"",VLOOKUP(XY16,role!A:E,5,FALSE)))</f>
        <v/>
      </c>
      <c r="YD16" s="32" t="str">
        <f>IF(ISBLANK(XY16),"",VLOOKUP(XY16,role!A:F,6,FALSE))</f>
        <v/>
      </c>
      <c r="YE16" s="36"/>
      <c r="YF16" s="36" t="str">
        <f t="shared" si="98"/>
        <v/>
      </c>
      <c r="YG16" s="36" t="str">
        <f t="shared" si="99"/>
        <v/>
      </c>
      <c r="YI16" s="32" t="str">
        <f>IF(ISBLANK(YH16),"",IF(ISBLANK(VLOOKUP(YH16,role!A:E,2,FALSE)),"",VLOOKUP(YH16,role!A:E,2,FALSE)))</f>
        <v/>
      </c>
      <c r="YJ16" s="32" t="str">
        <f>IF(ISBLANK(YH16),"",IF(ISBLANK(VLOOKUP(YH16,role!A:E,3,FALSE)),"",VLOOKUP(YH16,role!A:E,3,FALSE)))</f>
        <v/>
      </c>
      <c r="YK16" s="32" t="str">
        <f>IF(ISBLANK(YH16),"",IF(ISBLANK(VLOOKUP(YH16,role!A:E,4,FALSE)),"",VLOOKUP(YH16,role!A:E,4,FALSE)))</f>
        <v/>
      </c>
      <c r="YL16" s="32" t="str">
        <f>IF(ISBLANK(YH16),"",IF(ISBLANK(VLOOKUP(YH16,role!A:E,5,FALSE)),"",VLOOKUP(YH16,role!A:E,5,FALSE)))</f>
        <v/>
      </c>
      <c r="YM16" s="32" t="str">
        <f>IF(ISBLANK(YH16),"",VLOOKUP(YH16,role!A:F,6,FALSE))</f>
        <v/>
      </c>
      <c r="YN16" s="33"/>
      <c r="YO16" s="36"/>
      <c r="YP16" s="36" t="str">
        <f t="shared" si="100"/>
        <v/>
      </c>
      <c r="YQ16" s="36" t="str">
        <f t="shared" si="101"/>
        <v/>
      </c>
      <c r="YS16" s="32" t="str">
        <f>IF(ISBLANK(YR16),"",IF(ISBLANK(VLOOKUP(YR16,role!A:E,2,FALSE)),"",VLOOKUP(YR16,role!A:E,2,FALSE)))</f>
        <v/>
      </c>
      <c r="YT16" s="32" t="str">
        <f>IF(ISBLANK(YR16),"",IF(ISBLANK(VLOOKUP(YR16,role!A:E,3,FALSE)),"",VLOOKUP(YR16,role!A:E,3,FALSE)))</f>
        <v/>
      </c>
      <c r="YU16" s="32" t="str">
        <f>IF(ISBLANK(YR16),"",IF(ISBLANK(VLOOKUP(YR16,role!A:E,4,FALSE)),"",VLOOKUP(YR16,role!A:E,4,FALSE)))</f>
        <v/>
      </c>
      <c r="YV16" s="32" t="str">
        <f>IF(ISBLANK(YR16),"",IF(ISBLANK(VLOOKUP(YR16,role!A:E,5,FALSE)),"",VLOOKUP(YR16,role!A:E,5,FALSE)))</f>
        <v/>
      </c>
      <c r="YW16" s="32" t="str">
        <f>IF(ISBLANK(YR16),"",VLOOKUP(YR16,role!A:F,6,FALSE))</f>
        <v/>
      </c>
      <c r="YX16" s="36"/>
      <c r="YY16" s="36" t="str">
        <f t="shared" si="102"/>
        <v/>
      </c>
      <c r="YZ16" s="36" t="str">
        <f t="shared" si="103"/>
        <v/>
      </c>
      <c r="ZB16" s="32" t="str">
        <f>IF(ISBLANK(ZA16),"",IF(ISBLANK(VLOOKUP(ZA16,role!A:E,2,FALSE)),"",VLOOKUP(ZA16,role!A:E,2,FALSE)))</f>
        <v/>
      </c>
      <c r="ZC16" s="32" t="str">
        <f>IF(ISBLANK(ZA16),"",IF(ISBLANK(VLOOKUP(ZA16,role!A:E,3,FALSE)),"",VLOOKUP(ZA16,role!A:E,3,FALSE)))</f>
        <v/>
      </c>
      <c r="ZD16" s="32" t="str">
        <f>IF(ISBLANK(ZA16),"",IF(ISBLANK(VLOOKUP(ZA16,role!A:E,4,FALSE)),"",VLOOKUP(ZA16,role!A:E,4,FALSE)))</f>
        <v/>
      </c>
      <c r="ZE16" s="32" t="str">
        <f>IF(ISBLANK(ZA16),"",IF(ISBLANK(VLOOKUP(ZA16,role!A:E,5,FALSE)),"",VLOOKUP(ZA16,role!A:E,5,FALSE)))</f>
        <v/>
      </c>
      <c r="ZF16" s="32" t="str">
        <f>IF(ISBLANK(ZA16),"",VLOOKUP(ZA16,role!A:F,6,FALSE))</f>
        <v/>
      </c>
      <c r="ZG16" s="36"/>
      <c r="ZH16" s="36" t="str">
        <f t="shared" si="104"/>
        <v/>
      </c>
      <c r="ZI16" s="36" t="str">
        <f t="shared" si="105"/>
        <v/>
      </c>
      <c r="ZK16" s="32" t="str">
        <f>IF(ISBLANK(ZJ16),"",IF(ISBLANK(VLOOKUP(ZJ16,role!A:E,2,FALSE)),"",VLOOKUP(ZJ16,role!A:E,2,FALSE)))</f>
        <v/>
      </c>
      <c r="ZL16" s="32" t="str">
        <f>IF(ISBLANK(ZJ16),"",IF(ISBLANK(VLOOKUP(ZJ16,role!A:E,3,FALSE)),"",VLOOKUP(ZJ16,role!A:E,3,FALSE)))</f>
        <v/>
      </c>
      <c r="ZM16" s="32" t="str">
        <f>IF(ISBLANK(ZJ16),"",IF(ISBLANK(VLOOKUP(ZJ16,role!A:E,4,FALSE)),"",VLOOKUP(ZJ16,role!A:E,4,FALSE)))</f>
        <v/>
      </c>
      <c r="ZN16" s="32" t="str">
        <f>IF(ISBLANK(ZJ16),"",IF(ISBLANK(VLOOKUP(ZJ16,role!A:E,5,FALSE)),"",VLOOKUP(ZJ16,role!A:E,5,FALSE)))</f>
        <v/>
      </c>
      <c r="ZO16" s="32" t="str">
        <f>IF(ISBLANK(ZJ16),"",VLOOKUP(ZJ16,role!A:F,6,FALSE))</f>
        <v/>
      </c>
      <c r="ZP16" s="36"/>
      <c r="ZQ16" s="36" t="str">
        <f t="shared" si="106"/>
        <v/>
      </c>
      <c r="ZR16" s="36" t="str">
        <f t="shared" si="107"/>
        <v/>
      </c>
      <c r="ZT16" s="32" t="str">
        <f>IF(ISBLANK(ZS16),"",IF(ISBLANK(VLOOKUP(ZS16,role!A:E,2,FALSE)),"",VLOOKUP(ZS16,role!A:E,2,FALSE)))</f>
        <v/>
      </c>
      <c r="ZU16" s="32" t="str">
        <f>IF(ISBLANK(ZS16),"",IF(ISBLANK(VLOOKUP(ZS16,role!A:E,3,FALSE)),"",VLOOKUP(ZS16,role!A:E,3,FALSE)))</f>
        <v/>
      </c>
      <c r="ZV16" s="32" t="str">
        <f>IF(ISBLANK(ZS16),"",IF(ISBLANK(VLOOKUP(ZS16,role!A:E,4,FALSE)),"",VLOOKUP(ZS16,role!A:E,4,FALSE)))</f>
        <v/>
      </c>
      <c r="ZW16" s="32" t="str">
        <f>IF(ISBLANK(ZS16),"",IF(ISBLANK(VLOOKUP(ZS16,role!A:E,5,FALSE)),"",VLOOKUP(ZS16,role!A:E,5,FALSE)))</f>
        <v/>
      </c>
      <c r="ZX16" s="32" t="str">
        <f>IF(ISBLANK(ZS16),"",VLOOKUP(ZS16,role!A:F,6,FALSE))</f>
        <v/>
      </c>
      <c r="ZY16" s="36"/>
      <c r="ZZ16" s="36" t="str">
        <f t="shared" si="108"/>
        <v/>
      </c>
      <c r="AAA16" s="36" t="str">
        <f t="shared" si="109"/>
        <v/>
      </c>
      <c r="AAC16" s="32" t="str">
        <f>IF(ISBLANK(AAB16),"",IF(ISBLANK(VLOOKUP(AAB16,role!A:E,2,FALSE)),"",VLOOKUP(AAB16,role!A:E,2,FALSE)))</f>
        <v/>
      </c>
      <c r="AAD16" s="32" t="str">
        <f>IF(ISBLANK(AAB16),"",IF(ISBLANK(VLOOKUP(AAB16,role!A:E,3,FALSE)),"",VLOOKUP(AAB16,role!A:E,3,FALSE)))</f>
        <v/>
      </c>
      <c r="AAE16" s="32" t="str">
        <f>IF(ISBLANK(AAB16),"",IF(ISBLANK(VLOOKUP(AAB16,role!A:E,4,FALSE)),"",VLOOKUP(AAB16,role!A:E,4,FALSE)))</f>
        <v/>
      </c>
      <c r="AAF16" s="32" t="str">
        <f>IF(ISBLANK(AAB16),"",IF(ISBLANK(VLOOKUP(AAB16,role!A:E,5,FALSE)),"",VLOOKUP(AAB16,role!A:E,5,FALSE)))</f>
        <v/>
      </c>
      <c r="AAG16" s="32" t="str">
        <f>IF(ISBLANK(AAB16),"",VLOOKUP(AAB16,role!A:F,6,FALSE))</f>
        <v/>
      </c>
      <c r="AAH16" s="33"/>
      <c r="AAI16" s="34"/>
      <c r="AAK16" s="32" t="str">
        <f t="shared" si="110"/>
        <v/>
      </c>
      <c r="AAL16" s="39"/>
      <c r="AAM16" s="32" t="str">
        <f t="shared" si="111"/>
        <v/>
      </c>
      <c r="AAO16" s="32" t="str">
        <f t="shared" si="112"/>
        <v/>
      </c>
      <c r="AAQ16" s="32" t="str">
        <f t="shared" si="113"/>
        <v/>
      </c>
      <c r="AAS16" s="32" t="str">
        <f t="shared" si="114"/>
        <v/>
      </c>
      <c r="AAU16" s="32" t="str">
        <f t="shared" si="115"/>
        <v/>
      </c>
      <c r="AAW16" s="32" t="str">
        <f t="shared" si="116"/>
        <v/>
      </c>
      <c r="AAY16" s="32" t="str">
        <f t="shared" si="117"/>
        <v/>
      </c>
      <c r="ABA16" s="32" t="str">
        <f t="shared" si="118"/>
        <v/>
      </c>
      <c r="ABC16" s="32" t="str">
        <f t="shared" si="119"/>
        <v/>
      </c>
      <c r="ABE16" s="32" t="str">
        <f t="shared" si="120"/>
        <v/>
      </c>
      <c r="ABF16" s="33"/>
      <c r="ABH16" s="32" t="str">
        <f t="shared" si="121"/>
        <v/>
      </c>
      <c r="ABJ16" s="32" t="str">
        <f t="shared" si="122"/>
        <v/>
      </c>
      <c r="ABL16" s="32" t="str">
        <f t="shared" si="123"/>
        <v/>
      </c>
      <c r="ABN16" s="32" t="str">
        <f t="shared" si="124"/>
        <v/>
      </c>
      <c r="ABP16" s="32" t="str">
        <f t="shared" si="125"/>
        <v/>
      </c>
      <c r="ABQ16" s="33"/>
      <c r="ABS16" s="32" t="str">
        <f t="shared" si="126"/>
        <v/>
      </c>
      <c r="ABU16" s="32" t="str">
        <f t="shared" si="127"/>
        <v/>
      </c>
      <c r="ABW16" s="32" t="str">
        <f t="shared" si="128"/>
        <v/>
      </c>
      <c r="ABY16" s="32" t="str">
        <f t="shared" si="129"/>
        <v/>
      </c>
      <c r="ACA16" s="32" t="str">
        <f t="shared" si="130"/>
        <v/>
      </c>
      <c r="ACB16" s="33"/>
      <c r="ACD16" s="32" t="str">
        <f t="shared" si="131"/>
        <v/>
      </c>
      <c r="ACF16" s="32" t="str">
        <f t="shared" si="132"/>
        <v/>
      </c>
      <c r="ACH16" s="32" t="str">
        <f t="shared" si="133"/>
        <v/>
      </c>
      <c r="ACJ16" s="32" t="str">
        <f t="shared" si="134"/>
        <v/>
      </c>
      <c r="ACL16" s="32" t="str">
        <f t="shared" si="135"/>
        <v/>
      </c>
      <c r="ACM16" s="33"/>
      <c r="ACO16" s="32" t="str">
        <f t="shared" si="136"/>
        <v/>
      </c>
      <c r="ACQ16" s="32" t="str">
        <f t="shared" si="137"/>
        <v/>
      </c>
      <c r="ACS16" s="32" t="str">
        <f t="shared" si="138"/>
        <v/>
      </c>
      <c r="ACU16" s="32" t="str">
        <f t="shared" si="139"/>
        <v/>
      </c>
      <c r="ACW16" s="32" t="str">
        <f t="shared" si="140"/>
        <v/>
      </c>
      <c r="ACX16" s="33"/>
      <c r="ACZ16" s="32" t="str">
        <f t="shared" si="141"/>
        <v/>
      </c>
      <c r="ADA16" s="32" t="str">
        <f t="shared" si="142"/>
        <v/>
      </c>
      <c r="ADC16" s="32" t="str">
        <f t="shared" si="143"/>
        <v/>
      </c>
      <c r="ADD16" s="32" t="str">
        <f t="shared" si="144"/>
        <v/>
      </c>
      <c r="ADF16" s="32" t="str">
        <f t="shared" si="145"/>
        <v/>
      </c>
      <c r="ADG16" s="32" t="str">
        <f t="shared" si="146"/>
        <v/>
      </c>
      <c r="ADI16" s="32" t="str">
        <f t="shared" si="147"/>
        <v/>
      </c>
      <c r="ADJ16" s="32" t="str">
        <f t="shared" si="148"/>
        <v/>
      </c>
      <c r="ADL16" s="32" t="str">
        <f t="shared" si="149"/>
        <v/>
      </c>
      <c r="ADM16" s="32" t="str">
        <f t="shared" si="150"/>
        <v/>
      </c>
      <c r="ADN16" s="35"/>
      <c r="ADO16" s="34"/>
      <c r="ADP16" s="36" t="str">
        <f t="shared" si="151"/>
        <v/>
      </c>
      <c r="ADQ16" s="36" t="str">
        <f t="shared" si="152"/>
        <v/>
      </c>
      <c r="ADS16" s="36" t="str">
        <f t="shared" si="153"/>
        <v/>
      </c>
      <c r="ADT16" s="36" t="str">
        <f t="shared" si="154"/>
        <v/>
      </c>
      <c r="ADV16" s="36" t="str">
        <f t="shared" si="155"/>
        <v/>
      </c>
      <c r="ADW16" s="36" t="str">
        <f t="shared" si="156"/>
        <v/>
      </c>
      <c r="ADY16" s="36" t="str">
        <f t="shared" si="157"/>
        <v/>
      </c>
      <c r="ADZ16" s="36" t="str">
        <f t="shared" si="158"/>
        <v/>
      </c>
      <c r="AEB16" s="36" t="str">
        <f t="shared" si="159"/>
        <v/>
      </c>
      <c r="AEC16" s="36" t="str">
        <f t="shared" si="160"/>
        <v/>
      </c>
      <c r="AED16" s="33"/>
      <c r="AEF16" s="36" t="str">
        <f t="shared" si="161"/>
        <v/>
      </c>
      <c r="AEG16" s="36" t="str">
        <f t="shared" si="162"/>
        <v/>
      </c>
      <c r="AEI16" s="36" t="str">
        <f t="shared" si="163"/>
        <v/>
      </c>
      <c r="AEJ16" s="36" t="str">
        <f t="shared" si="164"/>
        <v/>
      </c>
      <c r="AEL16" s="36" t="str">
        <f t="shared" si="165"/>
        <v/>
      </c>
      <c r="AEM16" s="36" t="str">
        <f t="shared" si="166"/>
        <v/>
      </c>
      <c r="AEO16" s="36" t="str">
        <f t="shared" si="167"/>
        <v/>
      </c>
      <c r="AEP16" s="36" t="str">
        <f t="shared" si="168"/>
        <v/>
      </c>
      <c r="AER16" s="36" t="str">
        <f t="shared" si="169"/>
        <v/>
      </c>
      <c r="AES16" s="36" t="str">
        <f t="shared" si="170"/>
        <v/>
      </c>
      <c r="AET16" s="33"/>
      <c r="AEU16" s="57"/>
      <c r="AEV16" s="57"/>
      <c r="AEW16" s="57" t="str">
        <f>IF(ISBLANK(AEV16),"",VLOOKUP(AEV16,related_id_type!A:B,2,FALSE))</f>
        <v/>
      </c>
      <c r="AEX16" s="57"/>
      <c r="AEY16" s="57" t="str">
        <f>IF(ISBLANK(AEX16),"",IF(ISBLANK(VLOOKUP(AEX16,related_id_relation!A:B,2,FALSE)),"",VLOOKUP(AEX16,related_id_relation!A:B,2,FALSE)))</f>
        <v/>
      </c>
      <c r="AEZ16" s="57"/>
      <c r="AFA16" s="57"/>
      <c r="AFB16" s="57" t="str">
        <f>IF(ISBLANK(AFA16),"",VLOOKUP(AFA16,related_id_type!A:B,2,FALSE))</f>
        <v/>
      </c>
      <c r="AFC16" s="57"/>
      <c r="AFD16" s="57" t="str">
        <f>IF(ISBLANK(AFC16),"",IF(ISBLANK(VLOOKUP(AFC16,related_id_relation!A:B,2,FALSE)),"",VLOOKUP(AFC16,related_id_relation!A:B,2,FALSE)))</f>
        <v/>
      </c>
      <c r="AFE16" s="57"/>
      <c r="AFF16" s="57"/>
      <c r="AFG16" s="57" t="str">
        <f>IF(ISBLANK(AFF16),"",VLOOKUP(AFF16,related_id_type!A:B,2,FALSE))</f>
        <v/>
      </c>
      <c r="AFH16" s="57"/>
      <c r="AFI16" s="57" t="str">
        <f>IF(ISBLANK(AFH16),"",IF(ISBLANK(VLOOKUP(AFH16,related_id_relation!A:B,2,FALSE)),"",VLOOKUP(AFH16,related_id_relation!A:B,2,FALSE)))</f>
        <v/>
      </c>
      <c r="AFJ16" s="57"/>
      <c r="AFK16" s="57"/>
      <c r="AFL16" s="57" t="str">
        <f>IF(ISBLANK(AFK16),"",VLOOKUP(AFK16,related_id_type!A:B,2,FALSE))</f>
        <v/>
      </c>
      <c r="AFM16" s="57"/>
      <c r="AFN16" s="57" t="str">
        <f>IF(ISBLANK(AFM16),"",IF(ISBLANK(VLOOKUP(AFM16,related_id_relation!A:B,2,FALSE)),"",VLOOKUP(AFM16,related_id_relation!A:B,2,FALSE)))</f>
        <v/>
      </c>
      <c r="AFO16" s="57"/>
      <c r="AFP16" s="57"/>
      <c r="AFQ16" s="57" t="str">
        <f>IF(ISBLANK(AFP16),"",VLOOKUP(AFP16,related_id_type!A:B,2,FALSE))</f>
        <v/>
      </c>
      <c r="AFR16" s="57"/>
      <c r="AFS16" s="57" t="str">
        <f>IF(ISBLANK(AFR16),"",IF(ISBLANK(VLOOKUP(AFR16,related_id_relation!A:B,2,FALSE)),"",VLOOKUP(AFR16,related_id_relation!A:B,2,FALSE)))</f>
        <v/>
      </c>
      <c r="AFT16" s="37"/>
      <c r="AFU16" s="39"/>
      <c r="AFW16" s="32" t="str">
        <f t="shared" si="171"/>
        <v/>
      </c>
      <c r="AFX16" s="34"/>
      <c r="AFY16" s="36"/>
      <c r="AFZ16" s="36" t="str">
        <f t="shared" si="172"/>
        <v/>
      </c>
      <c r="AGA16" s="32" t="str">
        <f t="shared" si="173"/>
        <v/>
      </c>
      <c r="AGD16" s="36" t="str">
        <f t="shared" si="174"/>
        <v/>
      </c>
      <c r="AGE16" s="32" t="str">
        <f t="shared" si="175"/>
        <v/>
      </c>
      <c r="AGH16" s="36" t="str">
        <f t="shared" si="176"/>
        <v/>
      </c>
      <c r="AGI16" s="32" t="str">
        <f t="shared" si="177"/>
        <v/>
      </c>
      <c r="AGL16" s="36" t="str">
        <f t="shared" si="178"/>
        <v/>
      </c>
      <c r="AGM16" s="32" t="str">
        <f t="shared" si="179"/>
        <v/>
      </c>
      <c r="AGP16" s="36" t="str">
        <f t="shared" si="180"/>
        <v/>
      </c>
      <c r="AGQ16" s="32" t="str">
        <f t="shared" si="181"/>
        <v/>
      </c>
      <c r="AGT16" s="36" t="str">
        <f t="shared" si="182"/>
        <v/>
      </c>
      <c r="AGU16" s="32" t="str">
        <f t="shared" si="183"/>
        <v/>
      </c>
      <c r="AGX16" s="36" t="str">
        <f t="shared" si="184"/>
        <v/>
      </c>
      <c r="AGY16" s="32" t="str">
        <f t="shared" si="185"/>
        <v/>
      </c>
      <c r="AHB16" s="36" t="str">
        <f t="shared" si="186"/>
        <v/>
      </c>
      <c r="AHC16" s="32" t="str">
        <f t="shared" si="187"/>
        <v/>
      </c>
      <c r="AHF16" s="36" t="str">
        <f t="shared" si="188"/>
        <v/>
      </c>
      <c r="AHG16" s="32" t="str">
        <f t="shared" si="189"/>
        <v/>
      </c>
      <c r="AHJ16" s="36" t="str">
        <f t="shared" si="190"/>
        <v/>
      </c>
      <c r="AHK16" s="32" t="str">
        <f t="shared" si="191"/>
        <v/>
      </c>
      <c r="AHL16" s="37"/>
      <c r="AHM16" s="32" t="str">
        <f t="shared" si="192"/>
        <v/>
      </c>
      <c r="AHN16" s="32" t="str">
        <f t="shared" si="193"/>
        <v/>
      </c>
      <c r="AHO16" s="32" t="str">
        <f t="shared" si="194"/>
        <v/>
      </c>
      <c r="AHP16" s="32" t="str">
        <f t="shared" si="195"/>
        <v/>
      </c>
      <c r="AHQ16" s="32" t="str">
        <f t="shared" si="196"/>
        <v/>
      </c>
      <c r="AHR16" s="32" t="str">
        <f t="shared" si="197"/>
        <v/>
      </c>
      <c r="AHS16" s="32" t="str">
        <f t="shared" si="198"/>
        <v/>
      </c>
      <c r="AHT16" s="32" t="str">
        <f t="shared" si="199"/>
        <v/>
      </c>
      <c r="AHU16" s="32" t="str">
        <f t="shared" si="200"/>
        <v/>
      </c>
    </row>
    <row r="17" spans="3:905" s="32" customFormat="1" x14ac:dyDescent="0.35">
      <c r="C17" s="32" t="str">
        <f t="shared" si="9"/>
        <v/>
      </c>
      <c r="E17" s="32" t="str">
        <f t="shared" si="10"/>
        <v/>
      </c>
      <c r="F17" s="32" t="str">
        <f t="shared" si="11"/>
        <v/>
      </c>
      <c r="G17" s="32" t="str">
        <f t="shared" si="12"/>
        <v/>
      </c>
      <c r="J17" s="32" t="str">
        <f t="shared" si="13"/>
        <v/>
      </c>
      <c r="K17" s="32" t="str">
        <f t="shared" si="14"/>
        <v/>
      </c>
      <c r="L17" s="32" t="str">
        <f t="shared" si="15"/>
        <v/>
      </c>
      <c r="N17" s="32" t="str">
        <f t="shared" si="16"/>
        <v/>
      </c>
      <c r="O17" s="32" t="str">
        <f t="shared" si="17"/>
        <v/>
      </c>
      <c r="Q17" s="32" t="str">
        <f t="shared" si="18"/>
        <v/>
      </c>
      <c r="R17" s="32" t="str">
        <f t="shared" si="19"/>
        <v/>
      </c>
      <c r="U17" s="32" t="str">
        <f t="shared" si="20"/>
        <v/>
      </c>
      <c r="V17" s="32" t="str">
        <f t="shared" si="21"/>
        <v/>
      </c>
      <c r="Y17" s="32" t="str">
        <f>IF(ISBLANK(X17),"",VLOOKUP(X17,resource_type!A:C,3,FALSE))</f>
        <v/>
      </c>
      <c r="Z17" s="32" t="str">
        <f>IF(ISBLANK(X17),"",VLOOKUP(X17,resource_type!A:C,2,FALSE))</f>
        <v/>
      </c>
      <c r="AA17" s="32" t="str">
        <f t="shared" si="22"/>
        <v/>
      </c>
      <c r="AB17" s="32" t="str">
        <f t="shared" si="23"/>
        <v/>
      </c>
      <c r="AD17" s="32" t="str">
        <f>IF(ISBLANK(AC17),"",VLOOKUP(AC17,resource_type!A:C,3,FALSE))</f>
        <v/>
      </c>
      <c r="AF17" s="32" t="str">
        <f>IF(ISBLANK(AE17),"",VLOOKUP(AE17,resource_type!A:C,3,FALSE))</f>
        <v/>
      </c>
      <c r="AG17" s="33"/>
      <c r="AI17" s="32" t="str">
        <f t="shared" si="24"/>
        <v/>
      </c>
      <c r="AK17" s="32" t="str">
        <f t="shared" si="25"/>
        <v/>
      </c>
      <c r="AM17" s="32" t="str">
        <f t="shared" si="26"/>
        <v/>
      </c>
      <c r="AO17" s="32" t="str">
        <f t="shared" si="27"/>
        <v/>
      </c>
      <c r="AP17" s="52"/>
      <c r="AQ17" s="34"/>
      <c r="AR17" s="36" t="str">
        <f t="shared" si="28"/>
        <v/>
      </c>
      <c r="AS17" s="36" t="str">
        <f t="shared" si="29"/>
        <v/>
      </c>
      <c r="AT17" s="34"/>
      <c r="AV17" s="32" t="str">
        <f t="shared" si="30"/>
        <v/>
      </c>
      <c r="AW17" s="32" t="str">
        <f t="shared" si="31"/>
        <v/>
      </c>
      <c r="AX17" s="32" t="str">
        <f t="shared" si="32"/>
        <v/>
      </c>
      <c r="AZ17" s="32" t="str">
        <f>IF(ISBLANK(AY17),"",IF(ISBLANK(VLOOKUP(AY17,role!A:E,2,FALSE)),"",VLOOKUP(AY17,role!A:E,2,FALSE)))</f>
        <v/>
      </c>
      <c r="BA17" s="32" t="str">
        <f>IF(ISBLANK(AY17),"",IF(ISBLANK(VLOOKUP(AY17,role!A:E,3,FALSE)),"",VLOOKUP(AY17,role!A:E,3,FALSE)))</f>
        <v/>
      </c>
      <c r="BB17" s="32" t="str">
        <f>IF(ISBLANK(AY17),"",IF(ISBLANK(VLOOKUP(AY17,role!A:E,4,FALSE)),"",VLOOKUP(AY17,role!A:E,4,FALSE)))</f>
        <v/>
      </c>
      <c r="BC17" s="32" t="str">
        <f>IF(ISBLANK(AY17),"",IF(ISBLANK(VLOOKUP(AY17,role!A:E,5,FALSE)),"",VLOOKUP(AY17,role!A:E,5,FALSE)))</f>
        <v/>
      </c>
      <c r="BE17" s="32" t="str">
        <f>IF(ISBLANK(BD17),"",IF(ISBLANK(VLOOKUP(BD17,role!A:E,2,FALSE)),"",VLOOKUP(BD17,role!A:E,2,FALSE)))</f>
        <v/>
      </c>
      <c r="BF17" s="32" t="str">
        <f>IF(ISBLANK(BD17),"",IF(ISBLANK(VLOOKUP(BD17,role!A:E,3,FALSE)),"",VLOOKUP(BD17,role!A:E,3,FALSE)))</f>
        <v/>
      </c>
      <c r="BG17" s="32" t="str">
        <f>IF(ISBLANK(BD17),"",IF(ISBLANK(VLOOKUP(BD17,role!A:E,4,FALSE)),"",VLOOKUP(BD17,role!A:E,4,FALSE)))</f>
        <v/>
      </c>
      <c r="BH17" s="32" t="str">
        <f>IF(ISBLANK(BD17),"",IF(ISBLANK(VLOOKUP(BD17,role!A:E,5,FALSE)),"",VLOOKUP(BD17,role!A:E,5,FALSE)))</f>
        <v/>
      </c>
      <c r="BX17" s="33"/>
      <c r="CA17" s="39"/>
      <c r="CC17" s="32" t="str">
        <f t="shared" si="33"/>
        <v/>
      </c>
      <c r="CD17" s="32" t="str">
        <f t="shared" si="34"/>
        <v/>
      </c>
      <c r="CE17" s="32" t="str">
        <f t="shared" si="35"/>
        <v/>
      </c>
      <c r="CG17" s="32" t="str">
        <f>IF(ISBLANK(CF17),"",IF(ISBLANK(VLOOKUP(CF17,role!A:E,2,FALSE)),"",VLOOKUP(CF17,role!A:E,2,FALSE)))</f>
        <v/>
      </c>
      <c r="CH17" s="32" t="str">
        <f>IF(ISBLANK(CF17),"",IF(ISBLANK(VLOOKUP(CF17,role!A:E,3,FALSE)),"",VLOOKUP(CF17,role!A:E,3,FALSE)))</f>
        <v/>
      </c>
      <c r="CI17" s="32" t="str">
        <f>IF(ISBLANK(CF17),"",IF(ISBLANK(VLOOKUP(CF17,role!A:E,4,FALSE)),"",VLOOKUP(CF17,role!A:E,4,FALSE)))</f>
        <v/>
      </c>
      <c r="CJ17" s="32" t="str">
        <f>IF(ISBLANK(CF17),"",IF(ISBLANK(VLOOKUP(CF17,role!A:E,5,FALSE)),"",VLOOKUP(CF17,role!A:E,5,FALSE)))</f>
        <v/>
      </c>
      <c r="CL17" s="32" t="str">
        <f>IF(ISBLANK(CK17),"",IF(ISBLANK(VLOOKUP(CK17,role!A:E,2,FALSE)),"",VLOOKUP(CK17,role!A:E,2,FALSE)))</f>
        <v/>
      </c>
      <c r="CM17" s="32" t="str">
        <f>IF(ISBLANK(CK17),"",IF(ISBLANK(VLOOKUP(CK17,role!A:E,3,FALSE)),"",VLOOKUP(CK17,role!A:E,3,FALSE)))</f>
        <v/>
      </c>
      <c r="CN17" s="32" t="str">
        <f>IF(ISBLANK(CK17),"",IF(ISBLANK(VLOOKUP(CK17,role!A:E,4,FALSE)),"",VLOOKUP(CK17,role!A:E,4,FALSE)))</f>
        <v/>
      </c>
      <c r="CO17" s="32" t="str">
        <f>IF(ISBLANK(CK17),"",IF(ISBLANK(VLOOKUP(CK17,role!A:E,5,FALSE)),"",VLOOKUP(CK17,role!A:E,5,FALSE)))</f>
        <v/>
      </c>
      <c r="DE17" s="33"/>
      <c r="DH17" s="39"/>
      <c r="DJ17" s="32" t="str">
        <f t="shared" si="36"/>
        <v/>
      </c>
      <c r="DK17" s="32" t="str">
        <f t="shared" si="37"/>
        <v/>
      </c>
      <c r="DL17" s="32" t="str">
        <f t="shared" si="38"/>
        <v/>
      </c>
      <c r="DN17" s="32" t="str">
        <f>IF(ISBLANK(DM17),"",IF(ISBLANK(VLOOKUP(DM17,role!A:E,2,FALSE)),"",VLOOKUP(DM17,role!A:E,2,FALSE)))</f>
        <v/>
      </c>
      <c r="DO17" s="32" t="str">
        <f>IF(ISBLANK(DM17),"",IF(ISBLANK(VLOOKUP(DM17,role!A:E,3,FALSE)),"",VLOOKUP(DM17,role!A:E,3,FALSE)))</f>
        <v/>
      </c>
      <c r="DP17" s="32" t="str">
        <f>IF(ISBLANK(DM17),"",IF(ISBLANK(VLOOKUP(DM17,role!A:E,4,FALSE)),"",VLOOKUP(DM17,role!A:E,4,FALSE)))</f>
        <v/>
      </c>
      <c r="DQ17" s="32" t="str">
        <f>IF(ISBLANK(DM17),"",IF(ISBLANK(VLOOKUP(DM17,role!A:E,5,FALSE)),"",VLOOKUP(DM17,role!A:E,5,FALSE)))</f>
        <v/>
      </c>
      <c r="EG17" s="33"/>
      <c r="EJ17" s="39"/>
      <c r="EL17" s="32" t="str">
        <f t="shared" si="39"/>
        <v/>
      </c>
      <c r="EM17" s="32" t="str">
        <f t="shared" si="40"/>
        <v/>
      </c>
      <c r="EN17" s="32" t="str">
        <f t="shared" si="41"/>
        <v/>
      </c>
      <c r="EP17" s="32" t="str">
        <f>IF(ISBLANK(EO17),"",IF(ISBLANK(VLOOKUP(EO17,role!A:E,2,FALSE)),"",VLOOKUP(EO17,role!A:E,2,FALSE)))</f>
        <v/>
      </c>
      <c r="EQ17" s="32" t="str">
        <f>IF(ISBLANK(EO17),"",IF(ISBLANK(VLOOKUP(EO17,role!A:E,3,FALSE)),"",VLOOKUP(EO17,role!A:E,3,FALSE)))</f>
        <v/>
      </c>
      <c r="ER17" s="32" t="str">
        <f>IF(ISBLANK(EO17),"",IF(ISBLANK(VLOOKUP(EO17,role!A:E,4,FALSE)),"",VLOOKUP(EO17,role!A:E,4,FALSE)))</f>
        <v/>
      </c>
      <c r="ES17" s="32" t="str">
        <f>IF(ISBLANK(EO17),"",IF(ISBLANK(VLOOKUP(EO17,role!A:E,5,FALSE)),"",VLOOKUP(EO17,role!A:E,5,FALSE)))</f>
        <v/>
      </c>
      <c r="FI17" s="33"/>
      <c r="FL17" s="39"/>
      <c r="FN17" s="32" t="str">
        <f t="shared" si="42"/>
        <v/>
      </c>
      <c r="FO17" s="32" t="str">
        <f t="shared" si="43"/>
        <v/>
      </c>
      <c r="FP17" s="32" t="str">
        <f t="shared" si="44"/>
        <v/>
      </c>
      <c r="FR17" s="32" t="str">
        <f>IF(ISBLANK(FQ17),"",VLOOKUP(FQ17,role!A:E,2,FALSE))</f>
        <v/>
      </c>
      <c r="FS17" s="32" t="str">
        <f>IF(ISBLANK(FQ17),"",IF(ISBLANK(VLOOKUP(FQ17,role!A:E,3,FALSE)),"",VLOOKUP(FQ17,role!A:E,3,FALSE)))</f>
        <v/>
      </c>
      <c r="FT17" s="32" t="str">
        <f>IF(ISBLANK(FQ17),"",IF(ISBLANK(VLOOKUP(FQ17,role!A:E,4,FALSE)),"",VLOOKUP(FQ17,role!A:E,4,FALSE)))</f>
        <v/>
      </c>
      <c r="FU17" s="32" t="str">
        <f>IF(ISBLANK(FQ17),"",IF(ISBLANK(VLOOKUP(FQ17,role!A:E,5,FALSE)),"",VLOOKUP(FQ17,role!A:E,5,FALSE)))</f>
        <v/>
      </c>
      <c r="GK17" s="33"/>
      <c r="GN17" s="33"/>
      <c r="GQ17" s="32" t="str">
        <f t="shared" si="45"/>
        <v/>
      </c>
      <c r="GR17" s="32" t="str">
        <f t="shared" si="46"/>
        <v/>
      </c>
      <c r="GS17" s="32" t="str">
        <f t="shared" si="47"/>
        <v/>
      </c>
      <c r="GU17" s="32" t="str">
        <f>IF(ISBLANK(GT17),"",IF(ISBLANK(VLOOKUP(GT17,role!A:E,2,FALSE)),"",VLOOKUP(GT17,role!A:E,2,FALSE)))</f>
        <v/>
      </c>
      <c r="GV17" s="32" t="str">
        <f>IF(ISBLANK(GT17),"",IF(ISBLANK(VLOOKUP(GT17,role!A:E,3,FALSE)),"",VLOOKUP(GT17,role!A:E,3,FALSE)))</f>
        <v/>
      </c>
      <c r="GW17" s="32" t="str">
        <f>IF(ISBLANK(GT17),"",IF(ISBLANK(VLOOKUP(GT17,role!A:E,4,FALSE)),"",VLOOKUP(GT17,role!A:E,4,FALSE)))</f>
        <v/>
      </c>
      <c r="GX17" s="32" t="str">
        <f>IF(ISBLANK(GT17),"",IF(ISBLANK(VLOOKUP(GT17,role!A:E,5,FALSE)),"",VLOOKUP(GT17,role!A:E,5,FALSE)))</f>
        <v/>
      </c>
      <c r="HN17" s="33"/>
      <c r="HQ17" s="39"/>
      <c r="HS17" s="32" t="str">
        <f t="shared" si="48"/>
        <v/>
      </c>
      <c r="HT17" s="32" t="str">
        <f t="shared" si="49"/>
        <v/>
      </c>
      <c r="HU17" s="32" t="str">
        <f t="shared" si="50"/>
        <v/>
      </c>
      <c r="HW17" s="32" t="str">
        <f>IF(ISBLANK(HV17),"",IF(ISBLANK(VLOOKUP(HV17,role!A:E,2,FALSE)),"",VLOOKUP(HV17,role!A:E,2,FALSE)))</f>
        <v/>
      </c>
      <c r="HX17" s="32" t="str">
        <f>IF(ISBLANK(HV17),"",IF(ISBLANK(VLOOKUP(HV17,role!A:E,3,FALSE)),"",VLOOKUP(HV17,role!A:E,3,FALSE)))</f>
        <v/>
      </c>
      <c r="HY17" s="32" t="str">
        <f>IF(ISBLANK(HV17),"",IF(ISBLANK(VLOOKUP(HV17,role!A:E,4,FALSE)),"",VLOOKUP(HV17,role!A:E,4,FALSE)))</f>
        <v/>
      </c>
      <c r="HZ17" s="32" t="str">
        <f>IF(ISBLANK(HV17),"",IF(ISBLANK(VLOOKUP(HV17,role!A:E,5,FALSE)),"",VLOOKUP(HV17,role!A:E,5,FALSE)))</f>
        <v/>
      </c>
      <c r="IP17" s="33"/>
      <c r="IS17" s="39"/>
      <c r="IU17" s="32" t="str">
        <f t="shared" si="51"/>
        <v/>
      </c>
      <c r="IV17" s="32" t="str">
        <f t="shared" si="52"/>
        <v/>
      </c>
      <c r="IW17" s="32" t="str">
        <f t="shared" si="53"/>
        <v/>
      </c>
      <c r="IY17" s="32" t="str">
        <f>IF(ISBLANK(IX17),"",IF(ISBLANK(VLOOKUP(IX17,role!A:E,2,FALSE)),"",VLOOKUP(IX17,role!A:E,2,FALSE)))</f>
        <v/>
      </c>
      <c r="IZ17" s="32" t="str">
        <f>IF(ISBLANK(IX17),"",IF(ISBLANK(VLOOKUP(IX17,role!A:E,3,FALSE)),"",VLOOKUP(IX17,role!A:E,3,FALSE)))</f>
        <v/>
      </c>
      <c r="JA17" s="32" t="str">
        <f>IF(ISBLANK(IX17),"",IF(ISBLANK(VLOOKUP(IX17,role!A:E,4,FALSE)),"",VLOOKUP(IX17,role!A:E,4,FALSE)))</f>
        <v/>
      </c>
      <c r="JB17" s="32" t="str">
        <f>IF(ISBLANK(IX17),"",IF(ISBLANK(VLOOKUP(IX17,role!A:E,5,FALSE)),"",VLOOKUP(IX17,role!A:E,5,FALSE)))</f>
        <v/>
      </c>
      <c r="JR17" s="33"/>
      <c r="JU17" s="39"/>
      <c r="JW17" s="32" t="str">
        <f t="shared" si="54"/>
        <v/>
      </c>
      <c r="JX17" s="32" t="str">
        <f t="shared" si="55"/>
        <v/>
      </c>
      <c r="JY17" s="32" t="str">
        <f t="shared" si="56"/>
        <v/>
      </c>
      <c r="KA17" s="32" t="str">
        <f>IF(ISBLANK(JZ17),"",IF(ISBLANK(VLOOKUP(JZ17,role!A:E,2,FALSE)),"",VLOOKUP(JZ17,role!A:E,2,FALSE)))</f>
        <v/>
      </c>
      <c r="KB17" s="32" t="str">
        <f>IF(ISBLANK(JZ17),"",IF(ISBLANK(VLOOKUP(JZ17,role!A:E,3,FALSE)),"",VLOOKUP(JZ17,role!A:E,3,FALSE)))</f>
        <v/>
      </c>
      <c r="KC17" s="32" t="str">
        <f>IF(ISBLANK(JZ17),"",IF(ISBLANK(VLOOKUP(JZ17,role!A:E,4,FALSE)),"",VLOOKUP(JZ17,role!A:E,4,FALSE)))</f>
        <v/>
      </c>
      <c r="KD17" s="32" t="str">
        <f>IF(ISBLANK(JZ17),"",IF(ISBLANK(VLOOKUP(JZ17,role!A:E,5,FALSE)),"",VLOOKUP(JZ17,role!A:E,5,FALSE)))</f>
        <v/>
      </c>
      <c r="KT17" s="33"/>
      <c r="KW17" s="39"/>
      <c r="KY17" s="32" t="str">
        <f t="shared" si="57"/>
        <v/>
      </c>
      <c r="KZ17" s="32" t="str">
        <f t="shared" si="58"/>
        <v/>
      </c>
      <c r="LA17" s="32" t="str">
        <f t="shared" si="59"/>
        <v/>
      </c>
      <c r="LC17" s="32" t="str">
        <f>IF(ISBLANK(LB17),"",IF(ISBLANK(VLOOKUP(LB17,role!A:E,2,FALSE)),"",VLOOKUP(LB17,role!A:E,2,FALSE)))</f>
        <v/>
      </c>
      <c r="LD17" s="32" t="str">
        <f>IF(ISBLANK(LB17),"",IF(ISBLANK(VLOOKUP(LB17,role!A:E,3,FALSE)),"",VLOOKUP(LB17,role!A:E,3,FALSE)))</f>
        <v/>
      </c>
      <c r="LE17" s="32" t="str">
        <f>IF(ISBLANK(LB17),"",IF(ISBLANK(VLOOKUP(LB17,role!A:E,4,FALSE)),"",VLOOKUP(LB17,role!A:E,4,FALSE)))</f>
        <v/>
      </c>
      <c r="LF17" s="32" t="str">
        <f>IF(ISBLANK(LB17),"",IF(ISBLANK(VLOOKUP(LB17,role!A:E,5,FALSE)),"",VLOOKUP(LB17,role!A:E,5,FALSE)))</f>
        <v/>
      </c>
      <c r="LV17" s="33"/>
      <c r="LY17" s="33"/>
      <c r="MB17" s="32" t="str">
        <f t="shared" si="60"/>
        <v/>
      </c>
      <c r="MC17" s="32" t="str">
        <f t="shared" si="61"/>
        <v/>
      </c>
      <c r="MD17" s="32" t="str">
        <f t="shared" si="62"/>
        <v/>
      </c>
      <c r="MF17" s="32" t="str">
        <f>IF(ISBLANK(ME17),"",IF(ISBLANK(VLOOKUP(ME17,role!A:E,2,FALSE)),"",VLOOKUP(ME17,role!A:E,2,FALSE)))</f>
        <v/>
      </c>
      <c r="MG17" s="32" t="str">
        <f>IF(ISBLANK(ME17),"",IF(ISBLANK(VLOOKUP(ME17,role!A:E,3,FALSE)),"",VLOOKUP(ME17,role!A:E,3,FALSE)))</f>
        <v/>
      </c>
      <c r="MH17" s="32" t="str">
        <f>IF(ISBLANK(ME17),"",IF(ISBLANK(VLOOKUP(ME17,role!A:E,4,FALSE)),"",VLOOKUP(ME17,role!A:E,4,FALSE)))</f>
        <v/>
      </c>
      <c r="MI17" s="32" t="str">
        <f>IF(ISBLANK(ME17),"",IF(ISBLANK(VLOOKUP(ME17,role!A:E,5,FALSE)),"",VLOOKUP(ME17,role!A:E,5,FALSE)))</f>
        <v/>
      </c>
      <c r="MY17" s="33"/>
      <c r="NB17" s="39"/>
      <c r="ND17" s="32" t="str">
        <f t="shared" si="63"/>
        <v/>
      </c>
      <c r="NE17" s="32" t="str">
        <f t="shared" si="64"/>
        <v/>
      </c>
      <c r="NF17" s="32" t="str">
        <f t="shared" si="65"/>
        <v/>
      </c>
      <c r="NH17" s="32" t="str">
        <f>IF(ISBLANK(NG17),"",IF(ISBLANK(VLOOKUP(NG17,role!A:E,2,FALSE)),"",VLOOKUP(NG17,role!A:E,2,FALSE)))</f>
        <v/>
      </c>
      <c r="NI17" s="32" t="str">
        <f>IF(ISBLANK(NG17),"",IF(ISBLANK(VLOOKUP(NG17,role!A:E,3,FALSE)),"",VLOOKUP(NG17,role!A:E,3,FALSE)))</f>
        <v/>
      </c>
      <c r="NJ17" s="32" t="str">
        <f>IF(ISBLANK(NG17),"",IF(ISBLANK(VLOOKUP(NG17,role!A:E,4,FALSE)),"",VLOOKUP(NG17,role!A:E,4,FALSE)))</f>
        <v/>
      </c>
      <c r="NK17" s="32" t="str">
        <f>IF(ISBLANK(NG17),"",IF(ISBLANK(VLOOKUP(NG17,role!A:E,5,FALSE)),"",VLOOKUP(NG17,role!A:E,5,FALSE)))</f>
        <v/>
      </c>
      <c r="OA17" s="33"/>
      <c r="OD17" s="39"/>
      <c r="OF17" s="32" t="str">
        <f t="shared" si="66"/>
        <v/>
      </c>
      <c r="OG17" s="32" t="str">
        <f t="shared" si="67"/>
        <v/>
      </c>
      <c r="OH17" s="32" t="str">
        <f t="shared" si="68"/>
        <v/>
      </c>
      <c r="OJ17" s="32" t="str">
        <f>IF(ISBLANK(OI17),"",IF(ISBLANK(VLOOKUP(OI17,role!A:E,2,FALSE)),"",VLOOKUP(OI17,role!A:E,2,FALSE)))</f>
        <v/>
      </c>
      <c r="OK17" s="32" t="str">
        <f>IF(ISBLANK(OI17),"",IF(ISBLANK(VLOOKUP(OI17,role!A:E,3,FALSE)),"",VLOOKUP(OI17,role!A:E,3,FALSE)))</f>
        <v/>
      </c>
      <c r="OL17" s="32" t="str">
        <f>IF(ISBLANK(OI17),"",IF(ISBLANK(VLOOKUP(OI17,role!A:E,4,FALSE)),"",VLOOKUP(OI17,role!A:E,4,FALSE)))</f>
        <v/>
      </c>
      <c r="OM17" s="32" t="str">
        <f>IF(ISBLANK(OI17),"",IF(ISBLANK(VLOOKUP(OI17,role!A:E,5,FALSE)),"",VLOOKUP(OI17,role!A:E,5,FALSE)))</f>
        <v/>
      </c>
      <c r="PC17" s="33"/>
      <c r="PF17" s="39"/>
      <c r="PH17" s="32" t="str">
        <f t="shared" si="69"/>
        <v/>
      </c>
      <c r="PI17" s="32" t="str">
        <f t="shared" si="70"/>
        <v/>
      </c>
      <c r="PJ17" s="32" t="str">
        <f t="shared" si="71"/>
        <v/>
      </c>
      <c r="PL17" s="32" t="str">
        <f>IF(ISBLANK(PK17),"",IF(ISBLANK(VLOOKUP(PK17,role!A:E,2,FALSE)),"",VLOOKUP(PK17,role!A:E,2,FALSE)))</f>
        <v/>
      </c>
      <c r="PM17" s="32" t="str">
        <f>IF(ISBLANK(PK17),"",IF(ISBLANK(VLOOKUP(PK17,role!A:E,3,FALSE)),"",VLOOKUP(PK17,role!A:E,3,FALSE)))</f>
        <v/>
      </c>
      <c r="PN17" s="32" t="str">
        <f>IF(ISBLANK(PK17),"",IF(ISBLANK(VLOOKUP(PK17,role!A:E,4,FALSE)),"",VLOOKUP(PK17,role!A:E,4,FALSE)))</f>
        <v/>
      </c>
      <c r="PO17" s="32" t="str">
        <f>IF(ISBLANK(PK17),"",IF(ISBLANK(VLOOKUP(PK17,role!A:E,5,FALSE)),"",VLOOKUP(PK17,role!A:E,5,FALSE)))</f>
        <v/>
      </c>
      <c r="QE17" s="33"/>
      <c r="QH17" s="39"/>
      <c r="QJ17" s="32" t="str">
        <f t="shared" si="72"/>
        <v/>
      </c>
      <c r="QK17" s="32" t="str">
        <f t="shared" si="73"/>
        <v/>
      </c>
      <c r="QL17" s="32" t="str">
        <f t="shared" si="74"/>
        <v/>
      </c>
      <c r="QN17" s="32" t="str">
        <f>IF(ISBLANK(QM17),"",IF(ISBLANK(VLOOKUP(QM17,role!A:E,2,FALSE)),"",VLOOKUP(QM17,role!A:E,2,FALSE)))</f>
        <v/>
      </c>
      <c r="QO17" s="32" t="str">
        <f>IF(ISBLANK(QM17),"",IF(ISBLANK(VLOOKUP(QM17,role!A:E,3,FALSE)),"",VLOOKUP(QM17,role!A:E,3,FALSE)))</f>
        <v/>
      </c>
      <c r="QP17" s="32" t="str">
        <f>IF(ISBLANK(QM17),"",IF(ISBLANK(VLOOKUP(QM17,role!A:E,4,FALSE)),"",VLOOKUP(QM17,role!A:E,4,FALSE)))</f>
        <v/>
      </c>
      <c r="QQ17" s="32" t="str">
        <f>IF(ISBLANK(QM17),"",IF(ISBLANK(VLOOKUP(QM17,role!A:E,5,FALSE)),"",VLOOKUP(QM17,role!A:E,5,FALSE)))</f>
        <v/>
      </c>
      <c r="RG17" s="33"/>
      <c r="RJ17" s="39"/>
      <c r="RL17" s="32" t="str">
        <f t="shared" si="75"/>
        <v/>
      </c>
      <c r="RM17" s="32" t="str">
        <f t="shared" si="76"/>
        <v/>
      </c>
      <c r="RN17" s="32" t="str">
        <f t="shared" si="77"/>
        <v/>
      </c>
      <c r="RP17" s="32" t="str">
        <f>IF(ISBLANK(RO17),"",IF(ISBLANK(VLOOKUP(RO17,role!A:E,2,FALSE)),"",VLOOKUP(RO17,role!A:E,2,FALSE)))</f>
        <v/>
      </c>
      <c r="RQ17" s="32" t="str">
        <f>IF(ISBLANK(RO17),"",IF(ISBLANK(VLOOKUP(RO17,role!A:E,3,FALSE)),"",VLOOKUP(RO17,role!A:E,3,FALSE)))</f>
        <v/>
      </c>
      <c r="RR17" s="32" t="str">
        <f>IF(ISBLANK(RO17),"",IF(ISBLANK(VLOOKUP(RO17,role!A:E,4,FALSE)),"",VLOOKUP(RO17,role!A:E,4,FALSE)))</f>
        <v/>
      </c>
      <c r="RS17" s="32" t="str">
        <f>IF(ISBLANK(RO17),"",IF(ISBLANK(VLOOKUP(RO17,role!A:E,5,FALSE)),"",VLOOKUP(RO17,role!A:E,5,FALSE)))</f>
        <v/>
      </c>
      <c r="SI17" s="33"/>
      <c r="SL17" s="39"/>
      <c r="SN17" s="32" t="str">
        <f t="shared" si="78"/>
        <v/>
      </c>
      <c r="SO17" s="32" t="str">
        <f t="shared" si="79"/>
        <v/>
      </c>
      <c r="SP17" s="32" t="str">
        <f t="shared" si="80"/>
        <v/>
      </c>
      <c r="SR17" s="32" t="str">
        <f>IF(ISBLANK(SQ17),"",IF(ISBLANK(VLOOKUP(SQ17,role!A:E,2,FALSE)),"",VLOOKUP(SQ17,role!A:E,2,FALSE)))</f>
        <v/>
      </c>
      <c r="SS17" s="32" t="str">
        <f>IF(ISBLANK(SQ17),"",IF(ISBLANK(VLOOKUP(SQ17,role!A:E,3,FALSE)),"",VLOOKUP(SQ17,role!A:E,3,FALSE)))</f>
        <v/>
      </c>
      <c r="ST17" s="32" t="str">
        <f>IF(ISBLANK(SQ17),"",IF(ISBLANK(VLOOKUP(SQ17,role!A:E,4,FALSE)),"",VLOOKUP(SQ17,role!A:E,4,FALSE)))</f>
        <v/>
      </c>
      <c r="SU17" s="32" t="str">
        <f>IF(ISBLANK(SQ17),"",IF(ISBLANK(VLOOKUP(SQ17,role!A:E,5,FALSE)),"",VLOOKUP(SQ17,role!A:E,5,FALSE)))</f>
        <v/>
      </c>
      <c r="TK17" s="33"/>
      <c r="TN17" s="39"/>
      <c r="TP17" s="32" t="str">
        <f t="shared" si="81"/>
        <v/>
      </c>
      <c r="TQ17" s="32" t="str">
        <f t="shared" si="82"/>
        <v/>
      </c>
      <c r="TR17" s="32" t="str">
        <f t="shared" si="83"/>
        <v/>
      </c>
      <c r="TT17" s="32" t="str">
        <f>IF(ISBLANK(TS17),"",IF(ISBLANK(VLOOKUP(TS17,role!A:E,2,FALSE)),"",VLOOKUP(TS17,role!A:E,2,FALSE)))</f>
        <v/>
      </c>
      <c r="TU17" s="32" t="str">
        <f>IF(ISBLANK(TS17),"",IF(ISBLANK(VLOOKUP(TS17,role!A:E,3,FALSE)),"",VLOOKUP(TS17,role!A:E,3,FALSE)))</f>
        <v/>
      </c>
      <c r="TV17" s="32" t="str">
        <f>IF(ISBLANK(TS17),"",IF(ISBLANK(VLOOKUP(TS17,role!A:E,4,FALSE)),"",VLOOKUP(TS17,role!A:E,4,FALSE)))</f>
        <v/>
      </c>
      <c r="TW17" s="32" t="str">
        <f>IF(ISBLANK(TS17),"",IF(ISBLANK(VLOOKUP(TS17,role!A:E,5,FALSE)),"",VLOOKUP(TS17,role!A:E,5,FALSE)))</f>
        <v/>
      </c>
      <c r="UM17" s="33"/>
      <c r="UP17" s="39"/>
      <c r="UR17" s="32" t="str">
        <f t="shared" si="84"/>
        <v/>
      </c>
      <c r="US17" s="32" t="str">
        <f t="shared" si="85"/>
        <v/>
      </c>
      <c r="UT17" s="32" t="str">
        <f t="shared" si="86"/>
        <v/>
      </c>
      <c r="UV17" s="32" t="str">
        <f>IF(ISBLANK(UU17),"",IF(ISBLANK(VLOOKUP(UU17,role!A:E,2,FALSE)),"",VLOOKUP(UU17,role!A:E,2,FALSE)))</f>
        <v/>
      </c>
      <c r="UW17" s="32" t="str">
        <f>IF(ISBLANK(UU17),"",IF(ISBLANK(VLOOKUP(UU17,role!A:E,3,FALSE)),"",VLOOKUP(UU17,role!A:E,3,FALSE)))</f>
        <v/>
      </c>
      <c r="UX17" s="32" t="str">
        <f>IF(ISBLANK(UU17),"",IF(ISBLANK(VLOOKUP(UU17,role!A:E,4,FALSE)),"",VLOOKUP(UU17,role!A:E,4,FALSE)))</f>
        <v/>
      </c>
      <c r="UY17" s="32" t="str">
        <f>IF(ISBLANK(UU17),"",IF(ISBLANK(VLOOKUP(UU17,role!A:E,5,FALSE)),"",VLOOKUP(UU17,role!A:E,5,FALSE)))</f>
        <v/>
      </c>
      <c r="VO17" s="33"/>
      <c r="VR17" s="39"/>
      <c r="VT17" s="32" t="str">
        <f t="shared" si="87"/>
        <v/>
      </c>
      <c r="VU17" s="32" t="str">
        <f t="shared" si="88"/>
        <v/>
      </c>
      <c r="VV17" s="32" t="str">
        <f t="shared" si="89"/>
        <v/>
      </c>
      <c r="VX17" s="32" t="str">
        <f>IF(ISBLANK(VW17),"",IF(ISBLANK(VLOOKUP(VW17,role!A:E,2,FALSE)),"",VLOOKUP(VW17,role!A:E,2,FALSE)))</f>
        <v/>
      </c>
      <c r="VY17" s="32" t="str">
        <f>IF(ISBLANK(VW17),"",IF(ISBLANK(VLOOKUP(VW17,role!A:E,3,FALSE)),"",VLOOKUP(VW17,role!A:E,3,FALSE)))</f>
        <v/>
      </c>
      <c r="VZ17" s="32" t="str">
        <f>IF(ISBLANK(VW17),"",IF(ISBLANK(VLOOKUP(VW17,role!A:E,4,FALSE)),"",VLOOKUP(VW17,role!A:E,4,FALSE)))</f>
        <v/>
      </c>
      <c r="WA17" s="32" t="str">
        <f>IF(ISBLANK(VW17),"",IF(ISBLANK(VLOOKUP(VW17,role!A:E,5,FALSE)),"",VLOOKUP(VW17,role!A:E,5,FALSE)))</f>
        <v/>
      </c>
      <c r="WQ17" s="33"/>
      <c r="WT17" s="33"/>
      <c r="WU17" s="34"/>
      <c r="WV17" s="36" t="str">
        <f t="shared" si="90"/>
        <v/>
      </c>
      <c r="WW17" s="36" t="str">
        <f t="shared" si="91"/>
        <v/>
      </c>
      <c r="WY17" s="32" t="str">
        <f>IF(ISBLANK(WX17),"",IF(ISBLANK(VLOOKUP(WX17,role!A:E,2,FALSE)),"",VLOOKUP(WX17,role!A:E,2,FALSE)))</f>
        <v/>
      </c>
      <c r="WZ17" s="32" t="str">
        <f>IF(ISBLANK(WX17),"",IF(ISBLANK(VLOOKUP(WX17,role!A:E,3,FALSE)),"",VLOOKUP(WX17,role!A:E,3,FALSE)))</f>
        <v/>
      </c>
      <c r="XA17" s="32" t="str">
        <f>IF(ISBLANK(WX17),"",IF(ISBLANK(VLOOKUP(WX17,role!A:E,4,FALSE)),"",VLOOKUP(WX17,role!A:E,4,FALSE)))</f>
        <v/>
      </c>
      <c r="XB17" s="32" t="str">
        <f>IF(ISBLANK(WX17),"",IF(ISBLANK(VLOOKUP(WX17,role!A:E,5,FALSE)),"",VLOOKUP(WX17,role!A:E,5,FALSE)))</f>
        <v/>
      </c>
      <c r="XC17" s="32" t="str">
        <f>IF(ISBLANK(WX17),"",VLOOKUP(WX17,role!A:F,6,FALSE))</f>
        <v/>
      </c>
      <c r="XD17" s="36"/>
      <c r="XE17" s="36" t="str">
        <f t="shared" si="92"/>
        <v/>
      </c>
      <c r="XF17" s="36" t="str">
        <f t="shared" si="93"/>
        <v/>
      </c>
      <c r="XH17" s="32" t="str">
        <f>IF(ISBLANK(XG17),"",IF(ISBLANK(VLOOKUP(XG17,role!A:E,2,FALSE)),"",VLOOKUP(XG17,role!A:E,2,FALSE)))</f>
        <v/>
      </c>
      <c r="XI17" s="32" t="str">
        <f>IF(ISBLANK(XG17),"",IF(ISBLANK(VLOOKUP(XG17,role!A:E,3,FALSE)),"",VLOOKUP(XG17,role!A:E,3,FALSE)))</f>
        <v/>
      </c>
      <c r="XJ17" s="32" t="str">
        <f>IF(ISBLANK(XG17),"",IF(ISBLANK(VLOOKUP(XG17,role!A:E,4,FALSE)),"",VLOOKUP(XG17,role!A:E,4,FALSE)))</f>
        <v/>
      </c>
      <c r="XK17" s="32" t="str">
        <f>IF(ISBLANK(XG17),"",IF(ISBLANK(VLOOKUP(XG17,role!A:E,5,FALSE)),"",VLOOKUP(XG17,role!A:E,5,FALSE)))</f>
        <v/>
      </c>
      <c r="XL17" s="32" t="str">
        <f>IF(ISBLANK(XG17),"",VLOOKUP(XG17,role!A:F,6,FALSE))</f>
        <v/>
      </c>
      <c r="XM17" s="36"/>
      <c r="XN17" s="36" t="str">
        <f t="shared" si="94"/>
        <v/>
      </c>
      <c r="XO17" s="36" t="str">
        <f t="shared" si="95"/>
        <v/>
      </c>
      <c r="XQ17" s="32" t="str">
        <f>IF(ISBLANK(XP17),"",IF(ISBLANK(VLOOKUP(XP17,role!A:E,2,FALSE)),"",VLOOKUP(XP17,role!A:E,2,FALSE)))</f>
        <v/>
      </c>
      <c r="XR17" s="32" t="str">
        <f>IF(ISBLANK(XP17),"",IF(ISBLANK(VLOOKUP(XP17,role!A:E,3,FALSE)),"",VLOOKUP(XP17,role!A:E,3,FALSE)))</f>
        <v/>
      </c>
      <c r="XS17" s="32" t="str">
        <f>IF(ISBLANK(XP17),"",IF(ISBLANK(VLOOKUP(XP17,role!A:E,4,FALSE)),"",VLOOKUP(XP17,role!A:E,4,FALSE)))</f>
        <v/>
      </c>
      <c r="XT17" s="32" t="str">
        <f>IF(ISBLANK(XP17),"",IF(ISBLANK(VLOOKUP(XP17,role!A:E,5,FALSE)),"",VLOOKUP(XP17,role!A:E,5,FALSE)))</f>
        <v/>
      </c>
      <c r="XU17" s="32" t="str">
        <f>IF(ISBLANK(XP17),"",VLOOKUP(XP17,role!A:F,6,FALSE))</f>
        <v/>
      </c>
      <c r="XV17" s="36"/>
      <c r="XW17" s="36" t="str">
        <f t="shared" si="96"/>
        <v/>
      </c>
      <c r="XX17" s="36" t="str">
        <f t="shared" si="97"/>
        <v/>
      </c>
      <c r="XZ17" s="32" t="str">
        <f>IF(ISBLANK(XY17),"",IF(ISBLANK(VLOOKUP(XY17,role!A:E,2,FALSE)),"",VLOOKUP(XY17,role!A:E,2,FALSE)))</f>
        <v/>
      </c>
      <c r="YA17" s="32" t="str">
        <f>IF(ISBLANK(XY17),"",IF(ISBLANK(VLOOKUP(XY17,role!A:E,3,FALSE)),"",VLOOKUP(XY17,role!A:E,3,FALSE)))</f>
        <v/>
      </c>
      <c r="YB17" s="32" t="str">
        <f>IF(ISBLANK(XY17),"",IF(ISBLANK(VLOOKUP(XY17,role!A:E,4,FALSE)),"",VLOOKUP(XY17,role!A:E,4,FALSE)))</f>
        <v/>
      </c>
      <c r="YC17" s="32" t="str">
        <f>IF(ISBLANK(XY17),"",IF(ISBLANK(VLOOKUP(XY17,role!A:E,5,FALSE)),"",VLOOKUP(XY17,role!A:E,5,FALSE)))</f>
        <v/>
      </c>
      <c r="YD17" s="32" t="str">
        <f>IF(ISBLANK(XY17),"",VLOOKUP(XY17,role!A:F,6,FALSE))</f>
        <v/>
      </c>
      <c r="YE17" s="36"/>
      <c r="YF17" s="36" t="str">
        <f t="shared" si="98"/>
        <v/>
      </c>
      <c r="YG17" s="36" t="str">
        <f t="shared" si="99"/>
        <v/>
      </c>
      <c r="YI17" s="32" t="str">
        <f>IF(ISBLANK(YH17),"",IF(ISBLANK(VLOOKUP(YH17,role!A:E,2,FALSE)),"",VLOOKUP(YH17,role!A:E,2,FALSE)))</f>
        <v/>
      </c>
      <c r="YJ17" s="32" t="str">
        <f>IF(ISBLANK(YH17),"",IF(ISBLANK(VLOOKUP(YH17,role!A:E,3,FALSE)),"",VLOOKUP(YH17,role!A:E,3,FALSE)))</f>
        <v/>
      </c>
      <c r="YK17" s="32" t="str">
        <f>IF(ISBLANK(YH17),"",IF(ISBLANK(VLOOKUP(YH17,role!A:E,4,FALSE)),"",VLOOKUP(YH17,role!A:E,4,FALSE)))</f>
        <v/>
      </c>
      <c r="YL17" s="32" t="str">
        <f>IF(ISBLANK(YH17),"",IF(ISBLANK(VLOOKUP(YH17,role!A:E,5,FALSE)),"",VLOOKUP(YH17,role!A:E,5,FALSE)))</f>
        <v/>
      </c>
      <c r="YM17" s="32" t="str">
        <f>IF(ISBLANK(YH17),"",VLOOKUP(YH17,role!A:F,6,FALSE))</f>
        <v/>
      </c>
      <c r="YN17" s="33"/>
      <c r="YO17" s="36"/>
      <c r="YP17" s="36" t="str">
        <f t="shared" si="100"/>
        <v/>
      </c>
      <c r="YQ17" s="36" t="str">
        <f t="shared" si="101"/>
        <v/>
      </c>
      <c r="YS17" s="32" t="str">
        <f>IF(ISBLANK(YR17),"",IF(ISBLANK(VLOOKUP(YR17,role!A:E,2,FALSE)),"",VLOOKUP(YR17,role!A:E,2,FALSE)))</f>
        <v/>
      </c>
      <c r="YT17" s="32" t="str">
        <f>IF(ISBLANK(YR17),"",IF(ISBLANK(VLOOKUP(YR17,role!A:E,3,FALSE)),"",VLOOKUP(YR17,role!A:E,3,FALSE)))</f>
        <v/>
      </c>
      <c r="YU17" s="32" t="str">
        <f>IF(ISBLANK(YR17),"",IF(ISBLANK(VLOOKUP(YR17,role!A:E,4,FALSE)),"",VLOOKUP(YR17,role!A:E,4,FALSE)))</f>
        <v/>
      </c>
      <c r="YV17" s="32" t="str">
        <f>IF(ISBLANK(YR17),"",IF(ISBLANK(VLOOKUP(YR17,role!A:E,5,FALSE)),"",VLOOKUP(YR17,role!A:E,5,FALSE)))</f>
        <v/>
      </c>
      <c r="YW17" s="32" t="str">
        <f>IF(ISBLANK(YR17),"",VLOOKUP(YR17,role!A:F,6,FALSE))</f>
        <v/>
      </c>
      <c r="YX17" s="36"/>
      <c r="YY17" s="36" t="str">
        <f t="shared" si="102"/>
        <v/>
      </c>
      <c r="YZ17" s="36" t="str">
        <f t="shared" si="103"/>
        <v/>
      </c>
      <c r="ZB17" s="32" t="str">
        <f>IF(ISBLANK(ZA17),"",IF(ISBLANK(VLOOKUP(ZA17,role!A:E,2,FALSE)),"",VLOOKUP(ZA17,role!A:E,2,FALSE)))</f>
        <v/>
      </c>
      <c r="ZC17" s="32" t="str">
        <f>IF(ISBLANK(ZA17),"",IF(ISBLANK(VLOOKUP(ZA17,role!A:E,3,FALSE)),"",VLOOKUP(ZA17,role!A:E,3,FALSE)))</f>
        <v/>
      </c>
      <c r="ZD17" s="32" t="str">
        <f>IF(ISBLANK(ZA17),"",IF(ISBLANK(VLOOKUP(ZA17,role!A:E,4,FALSE)),"",VLOOKUP(ZA17,role!A:E,4,FALSE)))</f>
        <v/>
      </c>
      <c r="ZE17" s="32" t="str">
        <f>IF(ISBLANK(ZA17),"",IF(ISBLANK(VLOOKUP(ZA17,role!A:E,5,FALSE)),"",VLOOKUP(ZA17,role!A:E,5,FALSE)))</f>
        <v/>
      </c>
      <c r="ZF17" s="32" t="str">
        <f>IF(ISBLANK(ZA17),"",VLOOKUP(ZA17,role!A:F,6,FALSE))</f>
        <v/>
      </c>
      <c r="ZG17" s="36"/>
      <c r="ZH17" s="36" t="str">
        <f t="shared" si="104"/>
        <v/>
      </c>
      <c r="ZI17" s="36" t="str">
        <f t="shared" si="105"/>
        <v/>
      </c>
      <c r="ZK17" s="32" t="str">
        <f>IF(ISBLANK(ZJ17),"",IF(ISBLANK(VLOOKUP(ZJ17,role!A:E,2,FALSE)),"",VLOOKUP(ZJ17,role!A:E,2,FALSE)))</f>
        <v/>
      </c>
      <c r="ZL17" s="32" t="str">
        <f>IF(ISBLANK(ZJ17),"",IF(ISBLANK(VLOOKUP(ZJ17,role!A:E,3,FALSE)),"",VLOOKUP(ZJ17,role!A:E,3,FALSE)))</f>
        <v/>
      </c>
      <c r="ZM17" s="32" t="str">
        <f>IF(ISBLANK(ZJ17),"",IF(ISBLANK(VLOOKUP(ZJ17,role!A:E,4,FALSE)),"",VLOOKUP(ZJ17,role!A:E,4,FALSE)))</f>
        <v/>
      </c>
      <c r="ZN17" s="32" t="str">
        <f>IF(ISBLANK(ZJ17),"",IF(ISBLANK(VLOOKUP(ZJ17,role!A:E,5,FALSE)),"",VLOOKUP(ZJ17,role!A:E,5,FALSE)))</f>
        <v/>
      </c>
      <c r="ZO17" s="32" t="str">
        <f>IF(ISBLANK(ZJ17),"",VLOOKUP(ZJ17,role!A:F,6,FALSE))</f>
        <v/>
      </c>
      <c r="ZP17" s="36"/>
      <c r="ZQ17" s="36" t="str">
        <f t="shared" si="106"/>
        <v/>
      </c>
      <c r="ZR17" s="36" t="str">
        <f t="shared" si="107"/>
        <v/>
      </c>
      <c r="ZT17" s="32" t="str">
        <f>IF(ISBLANK(ZS17),"",IF(ISBLANK(VLOOKUP(ZS17,role!A:E,2,FALSE)),"",VLOOKUP(ZS17,role!A:E,2,FALSE)))</f>
        <v/>
      </c>
      <c r="ZU17" s="32" t="str">
        <f>IF(ISBLANK(ZS17),"",IF(ISBLANK(VLOOKUP(ZS17,role!A:E,3,FALSE)),"",VLOOKUP(ZS17,role!A:E,3,FALSE)))</f>
        <v/>
      </c>
      <c r="ZV17" s="32" t="str">
        <f>IF(ISBLANK(ZS17),"",IF(ISBLANK(VLOOKUP(ZS17,role!A:E,4,FALSE)),"",VLOOKUP(ZS17,role!A:E,4,FALSE)))</f>
        <v/>
      </c>
      <c r="ZW17" s="32" t="str">
        <f>IF(ISBLANK(ZS17),"",IF(ISBLANK(VLOOKUP(ZS17,role!A:E,5,FALSE)),"",VLOOKUP(ZS17,role!A:E,5,FALSE)))</f>
        <v/>
      </c>
      <c r="ZX17" s="32" t="str">
        <f>IF(ISBLANK(ZS17),"",VLOOKUP(ZS17,role!A:F,6,FALSE))</f>
        <v/>
      </c>
      <c r="ZY17" s="36"/>
      <c r="ZZ17" s="36" t="str">
        <f t="shared" si="108"/>
        <v/>
      </c>
      <c r="AAA17" s="36" t="str">
        <f t="shared" si="109"/>
        <v/>
      </c>
      <c r="AAC17" s="32" t="str">
        <f>IF(ISBLANK(AAB17),"",IF(ISBLANK(VLOOKUP(AAB17,role!A:E,2,FALSE)),"",VLOOKUP(AAB17,role!A:E,2,FALSE)))</f>
        <v/>
      </c>
      <c r="AAD17" s="32" t="str">
        <f>IF(ISBLANK(AAB17),"",IF(ISBLANK(VLOOKUP(AAB17,role!A:E,3,FALSE)),"",VLOOKUP(AAB17,role!A:E,3,FALSE)))</f>
        <v/>
      </c>
      <c r="AAE17" s="32" t="str">
        <f>IF(ISBLANK(AAB17),"",IF(ISBLANK(VLOOKUP(AAB17,role!A:E,4,FALSE)),"",VLOOKUP(AAB17,role!A:E,4,FALSE)))</f>
        <v/>
      </c>
      <c r="AAF17" s="32" t="str">
        <f>IF(ISBLANK(AAB17),"",IF(ISBLANK(VLOOKUP(AAB17,role!A:E,5,FALSE)),"",VLOOKUP(AAB17,role!A:E,5,FALSE)))</f>
        <v/>
      </c>
      <c r="AAG17" s="32" t="str">
        <f>IF(ISBLANK(AAB17),"",VLOOKUP(AAB17,role!A:F,6,FALSE))</f>
        <v/>
      </c>
      <c r="AAH17" s="33"/>
      <c r="AAI17" s="34"/>
      <c r="AAK17" s="32" t="str">
        <f t="shared" si="110"/>
        <v/>
      </c>
      <c r="AAL17" s="39"/>
      <c r="AAM17" s="32" t="str">
        <f t="shared" si="111"/>
        <v/>
      </c>
      <c r="AAO17" s="32" t="str">
        <f t="shared" si="112"/>
        <v/>
      </c>
      <c r="AAQ17" s="32" t="str">
        <f t="shared" si="113"/>
        <v/>
      </c>
      <c r="AAS17" s="32" t="str">
        <f t="shared" si="114"/>
        <v/>
      </c>
      <c r="AAU17" s="32" t="str">
        <f t="shared" si="115"/>
        <v/>
      </c>
      <c r="AAW17" s="32" t="str">
        <f t="shared" si="116"/>
        <v/>
      </c>
      <c r="AAY17" s="32" t="str">
        <f t="shared" si="117"/>
        <v/>
      </c>
      <c r="ABA17" s="32" t="str">
        <f t="shared" si="118"/>
        <v/>
      </c>
      <c r="ABC17" s="32" t="str">
        <f t="shared" si="119"/>
        <v/>
      </c>
      <c r="ABE17" s="32" t="str">
        <f t="shared" si="120"/>
        <v/>
      </c>
      <c r="ABF17" s="33"/>
      <c r="ABH17" s="32" t="str">
        <f t="shared" si="121"/>
        <v/>
      </c>
      <c r="ABJ17" s="32" t="str">
        <f t="shared" si="122"/>
        <v/>
      </c>
      <c r="ABL17" s="32" t="str">
        <f t="shared" si="123"/>
        <v/>
      </c>
      <c r="ABN17" s="32" t="str">
        <f t="shared" si="124"/>
        <v/>
      </c>
      <c r="ABP17" s="32" t="str">
        <f t="shared" si="125"/>
        <v/>
      </c>
      <c r="ABQ17" s="33"/>
      <c r="ABS17" s="32" t="str">
        <f t="shared" si="126"/>
        <v/>
      </c>
      <c r="ABU17" s="32" t="str">
        <f t="shared" si="127"/>
        <v/>
      </c>
      <c r="ABW17" s="32" t="str">
        <f t="shared" si="128"/>
        <v/>
      </c>
      <c r="ABY17" s="32" t="str">
        <f t="shared" si="129"/>
        <v/>
      </c>
      <c r="ACA17" s="32" t="str">
        <f t="shared" si="130"/>
        <v/>
      </c>
      <c r="ACB17" s="33"/>
      <c r="ACD17" s="32" t="str">
        <f t="shared" si="131"/>
        <v/>
      </c>
      <c r="ACF17" s="32" t="str">
        <f t="shared" si="132"/>
        <v/>
      </c>
      <c r="ACH17" s="32" t="str">
        <f t="shared" si="133"/>
        <v/>
      </c>
      <c r="ACJ17" s="32" t="str">
        <f t="shared" si="134"/>
        <v/>
      </c>
      <c r="ACL17" s="32" t="str">
        <f t="shared" si="135"/>
        <v/>
      </c>
      <c r="ACM17" s="33"/>
      <c r="ACO17" s="32" t="str">
        <f t="shared" si="136"/>
        <v/>
      </c>
      <c r="ACQ17" s="32" t="str">
        <f t="shared" si="137"/>
        <v/>
      </c>
      <c r="ACS17" s="32" t="str">
        <f t="shared" si="138"/>
        <v/>
      </c>
      <c r="ACU17" s="32" t="str">
        <f t="shared" si="139"/>
        <v/>
      </c>
      <c r="ACW17" s="32" t="str">
        <f t="shared" si="140"/>
        <v/>
      </c>
      <c r="ACX17" s="33"/>
      <c r="ACZ17" s="32" t="str">
        <f t="shared" si="141"/>
        <v/>
      </c>
      <c r="ADA17" s="32" t="str">
        <f t="shared" si="142"/>
        <v/>
      </c>
      <c r="ADC17" s="32" t="str">
        <f t="shared" si="143"/>
        <v/>
      </c>
      <c r="ADD17" s="32" t="str">
        <f t="shared" si="144"/>
        <v/>
      </c>
      <c r="ADF17" s="32" t="str">
        <f t="shared" si="145"/>
        <v/>
      </c>
      <c r="ADG17" s="32" t="str">
        <f t="shared" si="146"/>
        <v/>
      </c>
      <c r="ADI17" s="32" t="str">
        <f t="shared" si="147"/>
        <v/>
      </c>
      <c r="ADJ17" s="32" t="str">
        <f t="shared" si="148"/>
        <v/>
      </c>
      <c r="ADL17" s="32" t="str">
        <f t="shared" si="149"/>
        <v/>
      </c>
      <c r="ADM17" s="32" t="str">
        <f t="shared" si="150"/>
        <v/>
      </c>
      <c r="ADN17" s="35"/>
      <c r="ADO17" s="34"/>
      <c r="ADP17" s="36" t="str">
        <f t="shared" si="151"/>
        <v/>
      </c>
      <c r="ADQ17" s="36" t="str">
        <f t="shared" si="152"/>
        <v/>
      </c>
      <c r="ADS17" s="36" t="str">
        <f t="shared" si="153"/>
        <v/>
      </c>
      <c r="ADT17" s="36" t="str">
        <f t="shared" si="154"/>
        <v/>
      </c>
      <c r="ADV17" s="36" t="str">
        <f t="shared" si="155"/>
        <v/>
      </c>
      <c r="ADW17" s="36" t="str">
        <f t="shared" si="156"/>
        <v/>
      </c>
      <c r="ADY17" s="36" t="str">
        <f t="shared" si="157"/>
        <v/>
      </c>
      <c r="ADZ17" s="36" t="str">
        <f t="shared" si="158"/>
        <v/>
      </c>
      <c r="AEB17" s="36" t="str">
        <f t="shared" si="159"/>
        <v/>
      </c>
      <c r="AEC17" s="36" t="str">
        <f t="shared" si="160"/>
        <v/>
      </c>
      <c r="AED17" s="33"/>
      <c r="AEF17" s="36" t="str">
        <f t="shared" si="161"/>
        <v/>
      </c>
      <c r="AEG17" s="36" t="str">
        <f t="shared" si="162"/>
        <v/>
      </c>
      <c r="AEI17" s="36" t="str">
        <f t="shared" si="163"/>
        <v/>
      </c>
      <c r="AEJ17" s="36" t="str">
        <f t="shared" si="164"/>
        <v/>
      </c>
      <c r="AEL17" s="36" t="str">
        <f t="shared" si="165"/>
        <v/>
      </c>
      <c r="AEM17" s="36" t="str">
        <f t="shared" si="166"/>
        <v/>
      </c>
      <c r="AEO17" s="36" t="str">
        <f t="shared" si="167"/>
        <v/>
      </c>
      <c r="AEP17" s="36" t="str">
        <f t="shared" si="168"/>
        <v/>
      </c>
      <c r="AER17" s="36" t="str">
        <f t="shared" si="169"/>
        <v/>
      </c>
      <c r="AES17" s="36" t="str">
        <f t="shared" si="170"/>
        <v/>
      </c>
      <c r="AET17" s="33"/>
      <c r="AEU17" s="57"/>
      <c r="AEV17" s="57"/>
      <c r="AEW17" s="57" t="str">
        <f>IF(ISBLANK(AEV17),"",VLOOKUP(AEV17,related_id_type!A:B,2,FALSE))</f>
        <v/>
      </c>
      <c r="AEX17" s="57"/>
      <c r="AEY17" s="57" t="str">
        <f>IF(ISBLANK(AEX17),"",IF(ISBLANK(VLOOKUP(AEX17,related_id_relation!A:B,2,FALSE)),"",VLOOKUP(AEX17,related_id_relation!A:B,2,FALSE)))</f>
        <v/>
      </c>
      <c r="AEZ17" s="57"/>
      <c r="AFA17" s="57"/>
      <c r="AFB17" s="57" t="str">
        <f>IF(ISBLANK(AFA17),"",VLOOKUP(AFA17,related_id_type!A:B,2,FALSE))</f>
        <v/>
      </c>
      <c r="AFC17" s="57"/>
      <c r="AFD17" s="57" t="str">
        <f>IF(ISBLANK(AFC17),"",IF(ISBLANK(VLOOKUP(AFC17,related_id_relation!A:B,2,FALSE)),"",VLOOKUP(AFC17,related_id_relation!A:B,2,FALSE)))</f>
        <v/>
      </c>
      <c r="AFE17" s="57"/>
      <c r="AFF17" s="57"/>
      <c r="AFG17" s="57" t="str">
        <f>IF(ISBLANK(AFF17),"",VLOOKUP(AFF17,related_id_type!A:B,2,FALSE))</f>
        <v/>
      </c>
      <c r="AFH17" s="57"/>
      <c r="AFI17" s="57" t="str">
        <f>IF(ISBLANK(AFH17),"",IF(ISBLANK(VLOOKUP(AFH17,related_id_relation!A:B,2,FALSE)),"",VLOOKUP(AFH17,related_id_relation!A:B,2,FALSE)))</f>
        <v/>
      </c>
      <c r="AFJ17" s="57"/>
      <c r="AFK17" s="57"/>
      <c r="AFL17" s="57" t="str">
        <f>IF(ISBLANK(AFK17),"",VLOOKUP(AFK17,related_id_type!A:B,2,FALSE))</f>
        <v/>
      </c>
      <c r="AFM17" s="57"/>
      <c r="AFN17" s="57" t="str">
        <f>IF(ISBLANK(AFM17),"",IF(ISBLANK(VLOOKUP(AFM17,related_id_relation!A:B,2,FALSE)),"",VLOOKUP(AFM17,related_id_relation!A:B,2,FALSE)))</f>
        <v/>
      </c>
      <c r="AFO17" s="57"/>
      <c r="AFP17" s="57"/>
      <c r="AFQ17" s="57" t="str">
        <f>IF(ISBLANK(AFP17),"",VLOOKUP(AFP17,related_id_type!A:B,2,FALSE))</f>
        <v/>
      </c>
      <c r="AFR17" s="57"/>
      <c r="AFS17" s="57" t="str">
        <f>IF(ISBLANK(AFR17),"",IF(ISBLANK(VLOOKUP(AFR17,related_id_relation!A:B,2,FALSE)),"",VLOOKUP(AFR17,related_id_relation!A:B,2,FALSE)))</f>
        <v/>
      </c>
      <c r="AFT17" s="37"/>
      <c r="AFU17" s="39"/>
      <c r="AFW17" s="32" t="str">
        <f t="shared" si="171"/>
        <v/>
      </c>
      <c r="AFX17" s="34"/>
      <c r="AFY17" s="36"/>
      <c r="AFZ17" s="36" t="str">
        <f t="shared" si="172"/>
        <v/>
      </c>
      <c r="AGA17" s="32" t="str">
        <f t="shared" si="173"/>
        <v/>
      </c>
      <c r="AGD17" s="36" t="str">
        <f t="shared" si="174"/>
        <v/>
      </c>
      <c r="AGE17" s="32" t="str">
        <f t="shared" si="175"/>
        <v/>
      </c>
      <c r="AGH17" s="36" t="str">
        <f t="shared" si="176"/>
        <v/>
      </c>
      <c r="AGI17" s="32" t="str">
        <f t="shared" si="177"/>
        <v/>
      </c>
      <c r="AGL17" s="36" t="str">
        <f t="shared" si="178"/>
        <v/>
      </c>
      <c r="AGM17" s="32" t="str">
        <f t="shared" si="179"/>
        <v/>
      </c>
      <c r="AGP17" s="36" t="str">
        <f t="shared" si="180"/>
        <v/>
      </c>
      <c r="AGQ17" s="32" t="str">
        <f t="shared" si="181"/>
        <v/>
      </c>
      <c r="AGT17" s="36" t="str">
        <f t="shared" si="182"/>
        <v/>
      </c>
      <c r="AGU17" s="32" t="str">
        <f t="shared" si="183"/>
        <v/>
      </c>
      <c r="AGX17" s="36" t="str">
        <f t="shared" si="184"/>
        <v/>
      </c>
      <c r="AGY17" s="32" t="str">
        <f t="shared" si="185"/>
        <v/>
      </c>
      <c r="AHB17" s="36" t="str">
        <f t="shared" si="186"/>
        <v/>
      </c>
      <c r="AHC17" s="32" t="str">
        <f t="shared" si="187"/>
        <v/>
      </c>
      <c r="AHF17" s="36" t="str">
        <f t="shared" si="188"/>
        <v/>
      </c>
      <c r="AHG17" s="32" t="str">
        <f t="shared" si="189"/>
        <v/>
      </c>
      <c r="AHJ17" s="36" t="str">
        <f t="shared" si="190"/>
        <v/>
      </c>
      <c r="AHK17" s="32" t="str">
        <f t="shared" si="191"/>
        <v/>
      </c>
      <c r="AHL17" s="37"/>
      <c r="AHM17" s="32" t="str">
        <f t="shared" si="192"/>
        <v/>
      </c>
      <c r="AHN17" s="32" t="str">
        <f t="shared" si="193"/>
        <v/>
      </c>
      <c r="AHO17" s="32" t="str">
        <f t="shared" si="194"/>
        <v/>
      </c>
      <c r="AHP17" s="32" t="str">
        <f t="shared" si="195"/>
        <v/>
      </c>
      <c r="AHQ17" s="32" t="str">
        <f t="shared" si="196"/>
        <v/>
      </c>
      <c r="AHR17" s="32" t="str">
        <f t="shared" si="197"/>
        <v/>
      </c>
      <c r="AHS17" s="32" t="str">
        <f t="shared" si="198"/>
        <v/>
      </c>
      <c r="AHT17" s="32" t="str">
        <f t="shared" si="199"/>
        <v/>
      </c>
      <c r="AHU17" s="32" t="str">
        <f t="shared" si="200"/>
        <v/>
      </c>
    </row>
    <row r="18" spans="3:905" s="32" customFormat="1" x14ac:dyDescent="0.35">
      <c r="C18" s="32" t="str">
        <f t="shared" si="9"/>
        <v/>
      </c>
      <c r="E18" s="32" t="str">
        <f t="shared" si="10"/>
        <v/>
      </c>
      <c r="F18" s="32" t="str">
        <f t="shared" si="11"/>
        <v/>
      </c>
      <c r="G18" s="32" t="str">
        <f t="shared" si="12"/>
        <v/>
      </c>
      <c r="J18" s="32" t="str">
        <f t="shared" si="13"/>
        <v/>
      </c>
      <c r="K18" s="32" t="str">
        <f t="shared" si="14"/>
        <v/>
      </c>
      <c r="L18" s="32" t="str">
        <f t="shared" si="15"/>
        <v/>
      </c>
      <c r="N18" s="32" t="str">
        <f t="shared" si="16"/>
        <v/>
      </c>
      <c r="O18" s="32" t="str">
        <f t="shared" si="17"/>
        <v/>
      </c>
      <c r="Q18" s="32" t="str">
        <f t="shared" si="18"/>
        <v/>
      </c>
      <c r="R18" s="32" t="str">
        <f t="shared" si="19"/>
        <v/>
      </c>
      <c r="U18" s="32" t="str">
        <f t="shared" si="20"/>
        <v/>
      </c>
      <c r="V18" s="32" t="str">
        <f t="shared" si="21"/>
        <v/>
      </c>
      <c r="Y18" s="32" t="str">
        <f>IF(ISBLANK(X18),"",VLOOKUP(X18,resource_type!A:C,3,FALSE))</f>
        <v/>
      </c>
      <c r="Z18" s="32" t="str">
        <f>IF(ISBLANK(X18),"",VLOOKUP(X18,resource_type!A:C,2,FALSE))</f>
        <v/>
      </c>
      <c r="AA18" s="32" t="str">
        <f t="shared" si="22"/>
        <v/>
      </c>
      <c r="AB18" s="32" t="str">
        <f t="shared" si="23"/>
        <v/>
      </c>
      <c r="AD18" s="32" t="str">
        <f>IF(ISBLANK(AC18),"",VLOOKUP(AC18,resource_type!A:C,3,FALSE))</f>
        <v/>
      </c>
      <c r="AF18" s="32" t="str">
        <f>IF(ISBLANK(AE18),"",VLOOKUP(AE18,resource_type!A:C,3,FALSE))</f>
        <v/>
      </c>
      <c r="AG18" s="33"/>
      <c r="AI18" s="32" t="str">
        <f t="shared" si="24"/>
        <v/>
      </c>
      <c r="AK18" s="32" t="str">
        <f t="shared" si="25"/>
        <v/>
      </c>
      <c r="AM18" s="32" t="str">
        <f t="shared" si="26"/>
        <v/>
      </c>
      <c r="AO18" s="32" t="str">
        <f t="shared" si="27"/>
        <v/>
      </c>
      <c r="AP18" s="52"/>
      <c r="AQ18" s="34"/>
      <c r="AR18" s="36" t="str">
        <f t="shared" si="28"/>
        <v/>
      </c>
      <c r="AS18" s="36" t="str">
        <f t="shared" si="29"/>
        <v/>
      </c>
      <c r="AT18" s="34"/>
      <c r="AV18" s="32" t="str">
        <f t="shared" si="30"/>
        <v/>
      </c>
      <c r="AW18" s="32" t="str">
        <f t="shared" si="31"/>
        <v/>
      </c>
      <c r="AX18" s="32" t="str">
        <f t="shared" si="32"/>
        <v/>
      </c>
      <c r="AZ18" s="32" t="str">
        <f>IF(ISBLANK(AY18),"",IF(ISBLANK(VLOOKUP(AY18,role!A:E,2,FALSE)),"",VLOOKUP(AY18,role!A:E,2,FALSE)))</f>
        <v/>
      </c>
      <c r="BA18" s="32" t="str">
        <f>IF(ISBLANK(AY18),"",IF(ISBLANK(VLOOKUP(AY18,role!A:E,3,FALSE)),"",VLOOKUP(AY18,role!A:E,3,FALSE)))</f>
        <v/>
      </c>
      <c r="BB18" s="32" t="str">
        <f>IF(ISBLANK(AY18),"",IF(ISBLANK(VLOOKUP(AY18,role!A:E,4,FALSE)),"",VLOOKUP(AY18,role!A:E,4,FALSE)))</f>
        <v/>
      </c>
      <c r="BC18" s="32" t="str">
        <f>IF(ISBLANK(AY18),"",IF(ISBLANK(VLOOKUP(AY18,role!A:E,5,FALSE)),"",VLOOKUP(AY18,role!A:E,5,FALSE)))</f>
        <v/>
      </c>
      <c r="BE18" s="32" t="str">
        <f>IF(ISBLANK(BD18),"",IF(ISBLANK(VLOOKUP(BD18,role!A:E,2,FALSE)),"",VLOOKUP(BD18,role!A:E,2,FALSE)))</f>
        <v/>
      </c>
      <c r="BF18" s="32" t="str">
        <f>IF(ISBLANK(BD18),"",IF(ISBLANK(VLOOKUP(BD18,role!A:E,3,FALSE)),"",VLOOKUP(BD18,role!A:E,3,FALSE)))</f>
        <v/>
      </c>
      <c r="BG18" s="32" t="str">
        <f>IF(ISBLANK(BD18),"",IF(ISBLANK(VLOOKUP(BD18,role!A:E,4,FALSE)),"",VLOOKUP(BD18,role!A:E,4,FALSE)))</f>
        <v/>
      </c>
      <c r="BH18" s="32" t="str">
        <f>IF(ISBLANK(BD18),"",IF(ISBLANK(VLOOKUP(BD18,role!A:E,5,FALSE)),"",VLOOKUP(BD18,role!A:E,5,FALSE)))</f>
        <v/>
      </c>
      <c r="BX18" s="33"/>
      <c r="CA18" s="39"/>
      <c r="CC18" s="32" t="str">
        <f t="shared" si="33"/>
        <v/>
      </c>
      <c r="CD18" s="32" t="str">
        <f t="shared" si="34"/>
        <v/>
      </c>
      <c r="CE18" s="32" t="str">
        <f t="shared" si="35"/>
        <v/>
      </c>
      <c r="CG18" s="32" t="str">
        <f>IF(ISBLANK(CF18),"",IF(ISBLANK(VLOOKUP(CF18,role!A:E,2,FALSE)),"",VLOOKUP(CF18,role!A:E,2,FALSE)))</f>
        <v/>
      </c>
      <c r="CH18" s="32" t="str">
        <f>IF(ISBLANK(CF18),"",IF(ISBLANK(VLOOKUP(CF18,role!A:E,3,FALSE)),"",VLOOKUP(CF18,role!A:E,3,FALSE)))</f>
        <v/>
      </c>
      <c r="CI18" s="32" t="str">
        <f>IF(ISBLANK(CF18),"",IF(ISBLANK(VLOOKUP(CF18,role!A:E,4,FALSE)),"",VLOOKUP(CF18,role!A:E,4,FALSE)))</f>
        <v/>
      </c>
      <c r="CJ18" s="32" t="str">
        <f>IF(ISBLANK(CF18),"",IF(ISBLANK(VLOOKUP(CF18,role!A:E,5,FALSE)),"",VLOOKUP(CF18,role!A:E,5,FALSE)))</f>
        <v/>
      </c>
      <c r="CL18" s="32" t="str">
        <f>IF(ISBLANK(CK18),"",IF(ISBLANK(VLOOKUP(CK18,role!A:E,2,FALSE)),"",VLOOKUP(CK18,role!A:E,2,FALSE)))</f>
        <v/>
      </c>
      <c r="CM18" s="32" t="str">
        <f>IF(ISBLANK(CK18),"",IF(ISBLANK(VLOOKUP(CK18,role!A:E,3,FALSE)),"",VLOOKUP(CK18,role!A:E,3,FALSE)))</f>
        <v/>
      </c>
      <c r="CN18" s="32" t="str">
        <f>IF(ISBLANK(CK18),"",IF(ISBLANK(VLOOKUP(CK18,role!A:E,4,FALSE)),"",VLOOKUP(CK18,role!A:E,4,FALSE)))</f>
        <v/>
      </c>
      <c r="CO18" s="32" t="str">
        <f>IF(ISBLANK(CK18),"",IF(ISBLANK(VLOOKUP(CK18,role!A:E,5,FALSE)),"",VLOOKUP(CK18,role!A:E,5,FALSE)))</f>
        <v/>
      </c>
      <c r="DE18" s="33"/>
      <c r="DH18" s="39"/>
      <c r="DJ18" s="32" t="str">
        <f t="shared" si="36"/>
        <v/>
      </c>
      <c r="DK18" s="32" t="str">
        <f t="shared" si="37"/>
        <v/>
      </c>
      <c r="DL18" s="32" t="str">
        <f t="shared" si="38"/>
        <v/>
      </c>
      <c r="DN18" s="32" t="str">
        <f>IF(ISBLANK(DM18),"",IF(ISBLANK(VLOOKUP(DM18,role!A:E,2,FALSE)),"",VLOOKUP(DM18,role!A:E,2,FALSE)))</f>
        <v/>
      </c>
      <c r="DO18" s="32" t="str">
        <f>IF(ISBLANK(DM18),"",IF(ISBLANK(VLOOKUP(DM18,role!A:E,3,FALSE)),"",VLOOKUP(DM18,role!A:E,3,FALSE)))</f>
        <v/>
      </c>
      <c r="DP18" s="32" t="str">
        <f>IF(ISBLANK(DM18),"",IF(ISBLANK(VLOOKUP(DM18,role!A:E,4,FALSE)),"",VLOOKUP(DM18,role!A:E,4,FALSE)))</f>
        <v/>
      </c>
      <c r="DQ18" s="32" t="str">
        <f>IF(ISBLANK(DM18),"",IF(ISBLANK(VLOOKUP(DM18,role!A:E,5,FALSE)),"",VLOOKUP(DM18,role!A:E,5,FALSE)))</f>
        <v/>
      </c>
      <c r="EG18" s="33"/>
      <c r="EJ18" s="39"/>
      <c r="EL18" s="32" t="str">
        <f t="shared" si="39"/>
        <v/>
      </c>
      <c r="EM18" s="32" t="str">
        <f t="shared" si="40"/>
        <v/>
      </c>
      <c r="EN18" s="32" t="str">
        <f t="shared" si="41"/>
        <v/>
      </c>
      <c r="EP18" s="32" t="str">
        <f>IF(ISBLANK(EO18),"",IF(ISBLANK(VLOOKUP(EO18,role!A:E,2,FALSE)),"",VLOOKUP(EO18,role!A:E,2,FALSE)))</f>
        <v/>
      </c>
      <c r="EQ18" s="32" t="str">
        <f>IF(ISBLANK(EO18),"",IF(ISBLANK(VLOOKUP(EO18,role!A:E,3,FALSE)),"",VLOOKUP(EO18,role!A:E,3,FALSE)))</f>
        <v/>
      </c>
      <c r="ER18" s="32" t="str">
        <f>IF(ISBLANK(EO18),"",IF(ISBLANK(VLOOKUP(EO18,role!A:E,4,FALSE)),"",VLOOKUP(EO18,role!A:E,4,FALSE)))</f>
        <v/>
      </c>
      <c r="ES18" s="32" t="str">
        <f>IF(ISBLANK(EO18),"",IF(ISBLANK(VLOOKUP(EO18,role!A:E,5,FALSE)),"",VLOOKUP(EO18,role!A:E,5,FALSE)))</f>
        <v/>
      </c>
      <c r="FI18" s="33"/>
      <c r="FL18" s="39"/>
      <c r="FN18" s="32" t="str">
        <f t="shared" si="42"/>
        <v/>
      </c>
      <c r="FO18" s="32" t="str">
        <f t="shared" si="43"/>
        <v/>
      </c>
      <c r="FP18" s="32" t="str">
        <f t="shared" si="44"/>
        <v/>
      </c>
      <c r="FR18" s="32" t="str">
        <f>IF(ISBLANK(FQ18),"",VLOOKUP(FQ18,role!A:E,2,FALSE))</f>
        <v/>
      </c>
      <c r="FS18" s="32" t="str">
        <f>IF(ISBLANK(FQ18),"",IF(ISBLANK(VLOOKUP(FQ18,role!A:E,3,FALSE)),"",VLOOKUP(FQ18,role!A:E,3,FALSE)))</f>
        <v/>
      </c>
      <c r="FT18" s="32" t="str">
        <f>IF(ISBLANK(FQ18),"",IF(ISBLANK(VLOOKUP(FQ18,role!A:E,4,FALSE)),"",VLOOKUP(FQ18,role!A:E,4,FALSE)))</f>
        <v/>
      </c>
      <c r="FU18" s="32" t="str">
        <f>IF(ISBLANK(FQ18),"",IF(ISBLANK(VLOOKUP(FQ18,role!A:E,5,FALSE)),"",VLOOKUP(FQ18,role!A:E,5,FALSE)))</f>
        <v/>
      </c>
      <c r="GK18" s="33"/>
      <c r="GN18" s="33"/>
      <c r="GQ18" s="32" t="str">
        <f t="shared" si="45"/>
        <v/>
      </c>
      <c r="GR18" s="32" t="str">
        <f t="shared" si="46"/>
        <v/>
      </c>
      <c r="GS18" s="32" t="str">
        <f t="shared" si="47"/>
        <v/>
      </c>
      <c r="GU18" s="32" t="str">
        <f>IF(ISBLANK(GT18),"",IF(ISBLANK(VLOOKUP(GT18,role!A:E,2,FALSE)),"",VLOOKUP(GT18,role!A:E,2,FALSE)))</f>
        <v/>
      </c>
      <c r="GV18" s="32" t="str">
        <f>IF(ISBLANK(GT18),"",IF(ISBLANK(VLOOKUP(GT18,role!A:E,3,FALSE)),"",VLOOKUP(GT18,role!A:E,3,FALSE)))</f>
        <v/>
      </c>
      <c r="GW18" s="32" t="str">
        <f>IF(ISBLANK(GT18),"",IF(ISBLANK(VLOOKUP(GT18,role!A:E,4,FALSE)),"",VLOOKUP(GT18,role!A:E,4,FALSE)))</f>
        <v/>
      </c>
      <c r="GX18" s="32" t="str">
        <f>IF(ISBLANK(GT18),"",IF(ISBLANK(VLOOKUP(GT18,role!A:E,5,FALSE)),"",VLOOKUP(GT18,role!A:E,5,FALSE)))</f>
        <v/>
      </c>
      <c r="HN18" s="33"/>
      <c r="HQ18" s="39"/>
      <c r="HS18" s="32" t="str">
        <f t="shared" si="48"/>
        <v/>
      </c>
      <c r="HT18" s="32" t="str">
        <f t="shared" si="49"/>
        <v/>
      </c>
      <c r="HU18" s="32" t="str">
        <f t="shared" si="50"/>
        <v/>
      </c>
      <c r="HW18" s="32" t="str">
        <f>IF(ISBLANK(HV18),"",IF(ISBLANK(VLOOKUP(HV18,role!A:E,2,FALSE)),"",VLOOKUP(HV18,role!A:E,2,FALSE)))</f>
        <v/>
      </c>
      <c r="HX18" s="32" t="str">
        <f>IF(ISBLANK(HV18),"",IF(ISBLANK(VLOOKUP(HV18,role!A:E,3,FALSE)),"",VLOOKUP(HV18,role!A:E,3,FALSE)))</f>
        <v/>
      </c>
      <c r="HY18" s="32" t="str">
        <f>IF(ISBLANK(HV18),"",IF(ISBLANK(VLOOKUP(HV18,role!A:E,4,FALSE)),"",VLOOKUP(HV18,role!A:E,4,FALSE)))</f>
        <v/>
      </c>
      <c r="HZ18" s="32" t="str">
        <f>IF(ISBLANK(HV18),"",IF(ISBLANK(VLOOKUP(HV18,role!A:E,5,FALSE)),"",VLOOKUP(HV18,role!A:E,5,FALSE)))</f>
        <v/>
      </c>
      <c r="IP18" s="33"/>
      <c r="IS18" s="39"/>
      <c r="IU18" s="32" t="str">
        <f t="shared" si="51"/>
        <v/>
      </c>
      <c r="IV18" s="32" t="str">
        <f t="shared" si="52"/>
        <v/>
      </c>
      <c r="IW18" s="32" t="str">
        <f t="shared" si="53"/>
        <v/>
      </c>
      <c r="IY18" s="32" t="str">
        <f>IF(ISBLANK(IX18),"",IF(ISBLANK(VLOOKUP(IX18,role!A:E,2,FALSE)),"",VLOOKUP(IX18,role!A:E,2,FALSE)))</f>
        <v/>
      </c>
      <c r="IZ18" s="32" t="str">
        <f>IF(ISBLANK(IX18),"",IF(ISBLANK(VLOOKUP(IX18,role!A:E,3,FALSE)),"",VLOOKUP(IX18,role!A:E,3,FALSE)))</f>
        <v/>
      </c>
      <c r="JA18" s="32" t="str">
        <f>IF(ISBLANK(IX18),"",IF(ISBLANK(VLOOKUP(IX18,role!A:E,4,FALSE)),"",VLOOKUP(IX18,role!A:E,4,FALSE)))</f>
        <v/>
      </c>
      <c r="JB18" s="32" t="str">
        <f>IF(ISBLANK(IX18),"",IF(ISBLANK(VLOOKUP(IX18,role!A:E,5,FALSE)),"",VLOOKUP(IX18,role!A:E,5,FALSE)))</f>
        <v/>
      </c>
      <c r="JR18" s="33"/>
      <c r="JU18" s="39"/>
      <c r="JW18" s="32" t="str">
        <f t="shared" si="54"/>
        <v/>
      </c>
      <c r="JX18" s="32" t="str">
        <f t="shared" si="55"/>
        <v/>
      </c>
      <c r="JY18" s="32" t="str">
        <f t="shared" si="56"/>
        <v/>
      </c>
      <c r="KA18" s="32" t="str">
        <f>IF(ISBLANK(JZ18),"",IF(ISBLANK(VLOOKUP(JZ18,role!A:E,2,FALSE)),"",VLOOKUP(JZ18,role!A:E,2,FALSE)))</f>
        <v/>
      </c>
      <c r="KB18" s="32" t="str">
        <f>IF(ISBLANK(JZ18),"",IF(ISBLANK(VLOOKUP(JZ18,role!A:E,3,FALSE)),"",VLOOKUP(JZ18,role!A:E,3,FALSE)))</f>
        <v/>
      </c>
      <c r="KC18" s="32" t="str">
        <f>IF(ISBLANK(JZ18),"",IF(ISBLANK(VLOOKUP(JZ18,role!A:E,4,FALSE)),"",VLOOKUP(JZ18,role!A:E,4,FALSE)))</f>
        <v/>
      </c>
      <c r="KD18" s="32" t="str">
        <f>IF(ISBLANK(JZ18),"",IF(ISBLANK(VLOOKUP(JZ18,role!A:E,5,FALSE)),"",VLOOKUP(JZ18,role!A:E,5,FALSE)))</f>
        <v/>
      </c>
      <c r="KT18" s="33"/>
      <c r="KW18" s="39"/>
      <c r="KY18" s="32" t="str">
        <f t="shared" si="57"/>
        <v/>
      </c>
      <c r="KZ18" s="32" t="str">
        <f t="shared" si="58"/>
        <v/>
      </c>
      <c r="LA18" s="32" t="str">
        <f t="shared" si="59"/>
        <v/>
      </c>
      <c r="LC18" s="32" t="str">
        <f>IF(ISBLANK(LB18),"",IF(ISBLANK(VLOOKUP(LB18,role!A:E,2,FALSE)),"",VLOOKUP(LB18,role!A:E,2,FALSE)))</f>
        <v/>
      </c>
      <c r="LD18" s="32" t="str">
        <f>IF(ISBLANK(LB18),"",IF(ISBLANK(VLOOKUP(LB18,role!A:E,3,FALSE)),"",VLOOKUP(LB18,role!A:E,3,FALSE)))</f>
        <v/>
      </c>
      <c r="LE18" s="32" t="str">
        <f>IF(ISBLANK(LB18),"",IF(ISBLANK(VLOOKUP(LB18,role!A:E,4,FALSE)),"",VLOOKUP(LB18,role!A:E,4,FALSE)))</f>
        <v/>
      </c>
      <c r="LF18" s="32" t="str">
        <f>IF(ISBLANK(LB18),"",IF(ISBLANK(VLOOKUP(LB18,role!A:E,5,FALSE)),"",VLOOKUP(LB18,role!A:E,5,FALSE)))</f>
        <v/>
      </c>
      <c r="LV18" s="33"/>
      <c r="LY18" s="33"/>
      <c r="MB18" s="32" t="str">
        <f t="shared" si="60"/>
        <v/>
      </c>
      <c r="MC18" s="32" t="str">
        <f t="shared" si="61"/>
        <v/>
      </c>
      <c r="MD18" s="32" t="str">
        <f t="shared" si="62"/>
        <v/>
      </c>
      <c r="MF18" s="32" t="str">
        <f>IF(ISBLANK(ME18),"",IF(ISBLANK(VLOOKUP(ME18,role!A:E,2,FALSE)),"",VLOOKUP(ME18,role!A:E,2,FALSE)))</f>
        <v/>
      </c>
      <c r="MG18" s="32" t="str">
        <f>IF(ISBLANK(ME18),"",IF(ISBLANK(VLOOKUP(ME18,role!A:E,3,FALSE)),"",VLOOKUP(ME18,role!A:E,3,FALSE)))</f>
        <v/>
      </c>
      <c r="MH18" s="32" t="str">
        <f>IF(ISBLANK(ME18),"",IF(ISBLANK(VLOOKUP(ME18,role!A:E,4,FALSE)),"",VLOOKUP(ME18,role!A:E,4,FALSE)))</f>
        <v/>
      </c>
      <c r="MI18" s="32" t="str">
        <f>IF(ISBLANK(ME18),"",IF(ISBLANK(VLOOKUP(ME18,role!A:E,5,FALSE)),"",VLOOKUP(ME18,role!A:E,5,FALSE)))</f>
        <v/>
      </c>
      <c r="MY18" s="33"/>
      <c r="NB18" s="39"/>
      <c r="ND18" s="32" t="str">
        <f t="shared" si="63"/>
        <v/>
      </c>
      <c r="NE18" s="32" t="str">
        <f t="shared" si="64"/>
        <v/>
      </c>
      <c r="NF18" s="32" t="str">
        <f t="shared" si="65"/>
        <v/>
      </c>
      <c r="NH18" s="32" t="str">
        <f>IF(ISBLANK(NG18),"",IF(ISBLANK(VLOOKUP(NG18,role!A:E,2,FALSE)),"",VLOOKUP(NG18,role!A:E,2,FALSE)))</f>
        <v/>
      </c>
      <c r="NI18" s="32" t="str">
        <f>IF(ISBLANK(NG18),"",IF(ISBLANK(VLOOKUP(NG18,role!A:E,3,FALSE)),"",VLOOKUP(NG18,role!A:E,3,FALSE)))</f>
        <v/>
      </c>
      <c r="NJ18" s="32" t="str">
        <f>IF(ISBLANK(NG18),"",IF(ISBLANK(VLOOKUP(NG18,role!A:E,4,FALSE)),"",VLOOKUP(NG18,role!A:E,4,FALSE)))</f>
        <v/>
      </c>
      <c r="NK18" s="32" t="str">
        <f>IF(ISBLANK(NG18),"",IF(ISBLANK(VLOOKUP(NG18,role!A:E,5,FALSE)),"",VLOOKUP(NG18,role!A:E,5,FALSE)))</f>
        <v/>
      </c>
      <c r="OA18" s="33"/>
      <c r="OD18" s="39"/>
      <c r="OF18" s="32" t="str">
        <f t="shared" si="66"/>
        <v/>
      </c>
      <c r="OG18" s="32" t="str">
        <f t="shared" si="67"/>
        <v/>
      </c>
      <c r="OH18" s="32" t="str">
        <f t="shared" si="68"/>
        <v/>
      </c>
      <c r="OJ18" s="32" t="str">
        <f>IF(ISBLANK(OI18),"",IF(ISBLANK(VLOOKUP(OI18,role!A:E,2,FALSE)),"",VLOOKUP(OI18,role!A:E,2,FALSE)))</f>
        <v/>
      </c>
      <c r="OK18" s="32" t="str">
        <f>IF(ISBLANK(OI18),"",IF(ISBLANK(VLOOKUP(OI18,role!A:E,3,FALSE)),"",VLOOKUP(OI18,role!A:E,3,FALSE)))</f>
        <v/>
      </c>
      <c r="OL18" s="32" t="str">
        <f>IF(ISBLANK(OI18),"",IF(ISBLANK(VLOOKUP(OI18,role!A:E,4,FALSE)),"",VLOOKUP(OI18,role!A:E,4,FALSE)))</f>
        <v/>
      </c>
      <c r="OM18" s="32" t="str">
        <f>IF(ISBLANK(OI18),"",IF(ISBLANK(VLOOKUP(OI18,role!A:E,5,FALSE)),"",VLOOKUP(OI18,role!A:E,5,FALSE)))</f>
        <v/>
      </c>
      <c r="PC18" s="33"/>
      <c r="PF18" s="39"/>
      <c r="PH18" s="32" t="str">
        <f t="shared" si="69"/>
        <v/>
      </c>
      <c r="PI18" s="32" t="str">
        <f t="shared" si="70"/>
        <v/>
      </c>
      <c r="PJ18" s="32" t="str">
        <f t="shared" si="71"/>
        <v/>
      </c>
      <c r="PL18" s="32" t="str">
        <f>IF(ISBLANK(PK18),"",IF(ISBLANK(VLOOKUP(PK18,role!A:E,2,FALSE)),"",VLOOKUP(PK18,role!A:E,2,FALSE)))</f>
        <v/>
      </c>
      <c r="PM18" s="32" t="str">
        <f>IF(ISBLANK(PK18),"",IF(ISBLANK(VLOOKUP(PK18,role!A:E,3,FALSE)),"",VLOOKUP(PK18,role!A:E,3,FALSE)))</f>
        <v/>
      </c>
      <c r="PN18" s="32" t="str">
        <f>IF(ISBLANK(PK18),"",IF(ISBLANK(VLOOKUP(PK18,role!A:E,4,FALSE)),"",VLOOKUP(PK18,role!A:E,4,FALSE)))</f>
        <v/>
      </c>
      <c r="PO18" s="32" t="str">
        <f>IF(ISBLANK(PK18),"",IF(ISBLANK(VLOOKUP(PK18,role!A:E,5,FALSE)),"",VLOOKUP(PK18,role!A:E,5,FALSE)))</f>
        <v/>
      </c>
      <c r="QE18" s="33"/>
      <c r="QH18" s="39"/>
      <c r="QJ18" s="32" t="str">
        <f t="shared" si="72"/>
        <v/>
      </c>
      <c r="QK18" s="32" t="str">
        <f t="shared" si="73"/>
        <v/>
      </c>
      <c r="QL18" s="32" t="str">
        <f t="shared" si="74"/>
        <v/>
      </c>
      <c r="QN18" s="32" t="str">
        <f>IF(ISBLANK(QM18),"",IF(ISBLANK(VLOOKUP(QM18,role!A:E,2,FALSE)),"",VLOOKUP(QM18,role!A:E,2,FALSE)))</f>
        <v/>
      </c>
      <c r="QO18" s="32" t="str">
        <f>IF(ISBLANK(QM18),"",IF(ISBLANK(VLOOKUP(QM18,role!A:E,3,FALSE)),"",VLOOKUP(QM18,role!A:E,3,FALSE)))</f>
        <v/>
      </c>
      <c r="QP18" s="32" t="str">
        <f>IF(ISBLANK(QM18),"",IF(ISBLANK(VLOOKUP(QM18,role!A:E,4,FALSE)),"",VLOOKUP(QM18,role!A:E,4,FALSE)))</f>
        <v/>
      </c>
      <c r="QQ18" s="32" t="str">
        <f>IF(ISBLANK(QM18),"",IF(ISBLANK(VLOOKUP(QM18,role!A:E,5,FALSE)),"",VLOOKUP(QM18,role!A:E,5,FALSE)))</f>
        <v/>
      </c>
      <c r="RG18" s="33"/>
      <c r="RJ18" s="39"/>
      <c r="RL18" s="32" t="str">
        <f t="shared" si="75"/>
        <v/>
      </c>
      <c r="RM18" s="32" t="str">
        <f t="shared" si="76"/>
        <v/>
      </c>
      <c r="RN18" s="32" t="str">
        <f t="shared" si="77"/>
        <v/>
      </c>
      <c r="RP18" s="32" t="str">
        <f>IF(ISBLANK(RO18),"",IF(ISBLANK(VLOOKUP(RO18,role!A:E,2,FALSE)),"",VLOOKUP(RO18,role!A:E,2,FALSE)))</f>
        <v/>
      </c>
      <c r="RQ18" s="32" t="str">
        <f>IF(ISBLANK(RO18),"",IF(ISBLANK(VLOOKUP(RO18,role!A:E,3,FALSE)),"",VLOOKUP(RO18,role!A:E,3,FALSE)))</f>
        <v/>
      </c>
      <c r="RR18" s="32" t="str">
        <f>IF(ISBLANK(RO18),"",IF(ISBLANK(VLOOKUP(RO18,role!A:E,4,FALSE)),"",VLOOKUP(RO18,role!A:E,4,FALSE)))</f>
        <v/>
      </c>
      <c r="RS18" s="32" t="str">
        <f>IF(ISBLANK(RO18),"",IF(ISBLANK(VLOOKUP(RO18,role!A:E,5,FALSE)),"",VLOOKUP(RO18,role!A:E,5,FALSE)))</f>
        <v/>
      </c>
      <c r="SI18" s="33"/>
      <c r="SL18" s="39"/>
      <c r="SN18" s="32" t="str">
        <f t="shared" si="78"/>
        <v/>
      </c>
      <c r="SO18" s="32" t="str">
        <f t="shared" si="79"/>
        <v/>
      </c>
      <c r="SP18" s="32" t="str">
        <f t="shared" si="80"/>
        <v/>
      </c>
      <c r="SR18" s="32" t="str">
        <f>IF(ISBLANK(SQ18),"",IF(ISBLANK(VLOOKUP(SQ18,role!A:E,2,FALSE)),"",VLOOKUP(SQ18,role!A:E,2,FALSE)))</f>
        <v/>
      </c>
      <c r="SS18" s="32" t="str">
        <f>IF(ISBLANK(SQ18),"",IF(ISBLANK(VLOOKUP(SQ18,role!A:E,3,FALSE)),"",VLOOKUP(SQ18,role!A:E,3,FALSE)))</f>
        <v/>
      </c>
      <c r="ST18" s="32" t="str">
        <f>IF(ISBLANK(SQ18),"",IF(ISBLANK(VLOOKUP(SQ18,role!A:E,4,FALSE)),"",VLOOKUP(SQ18,role!A:E,4,FALSE)))</f>
        <v/>
      </c>
      <c r="SU18" s="32" t="str">
        <f>IF(ISBLANK(SQ18),"",IF(ISBLANK(VLOOKUP(SQ18,role!A:E,5,FALSE)),"",VLOOKUP(SQ18,role!A:E,5,FALSE)))</f>
        <v/>
      </c>
      <c r="TK18" s="33"/>
      <c r="TN18" s="39"/>
      <c r="TP18" s="32" t="str">
        <f t="shared" si="81"/>
        <v/>
      </c>
      <c r="TQ18" s="32" t="str">
        <f t="shared" si="82"/>
        <v/>
      </c>
      <c r="TR18" s="32" t="str">
        <f t="shared" si="83"/>
        <v/>
      </c>
      <c r="TT18" s="32" t="str">
        <f>IF(ISBLANK(TS18),"",IF(ISBLANK(VLOOKUP(TS18,role!A:E,2,FALSE)),"",VLOOKUP(TS18,role!A:E,2,FALSE)))</f>
        <v/>
      </c>
      <c r="TU18" s="32" t="str">
        <f>IF(ISBLANK(TS18),"",IF(ISBLANK(VLOOKUP(TS18,role!A:E,3,FALSE)),"",VLOOKUP(TS18,role!A:E,3,FALSE)))</f>
        <v/>
      </c>
      <c r="TV18" s="32" t="str">
        <f>IF(ISBLANK(TS18),"",IF(ISBLANK(VLOOKUP(TS18,role!A:E,4,FALSE)),"",VLOOKUP(TS18,role!A:E,4,FALSE)))</f>
        <v/>
      </c>
      <c r="TW18" s="32" t="str">
        <f>IF(ISBLANK(TS18),"",IF(ISBLANK(VLOOKUP(TS18,role!A:E,5,FALSE)),"",VLOOKUP(TS18,role!A:E,5,FALSE)))</f>
        <v/>
      </c>
      <c r="UM18" s="33"/>
      <c r="UP18" s="39"/>
      <c r="UR18" s="32" t="str">
        <f t="shared" si="84"/>
        <v/>
      </c>
      <c r="US18" s="32" t="str">
        <f t="shared" si="85"/>
        <v/>
      </c>
      <c r="UT18" s="32" t="str">
        <f t="shared" si="86"/>
        <v/>
      </c>
      <c r="UV18" s="32" t="str">
        <f>IF(ISBLANK(UU18),"",IF(ISBLANK(VLOOKUP(UU18,role!A:E,2,FALSE)),"",VLOOKUP(UU18,role!A:E,2,FALSE)))</f>
        <v/>
      </c>
      <c r="UW18" s="32" t="str">
        <f>IF(ISBLANK(UU18),"",IF(ISBLANK(VLOOKUP(UU18,role!A:E,3,FALSE)),"",VLOOKUP(UU18,role!A:E,3,FALSE)))</f>
        <v/>
      </c>
      <c r="UX18" s="32" t="str">
        <f>IF(ISBLANK(UU18),"",IF(ISBLANK(VLOOKUP(UU18,role!A:E,4,FALSE)),"",VLOOKUP(UU18,role!A:E,4,FALSE)))</f>
        <v/>
      </c>
      <c r="UY18" s="32" t="str">
        <f>IF(ISBLANK(UU18),"",IF(ISBLANK(VLOOKUP(UU18,role!A:E,5,FALSE)),"",VLOOKUP(UU18,role!A:E,5,FALSE)))</f>
        <v/>
      </c>
      <c r="VO18" s="33"/>
      <c r="VR18" s="39"/>
      <c r="VT18" s="32" t="str">
        <f t="shared" si="87"/>
        <v/>
      </c>
      <c r="VU18" s="32" t="str">
        <f t="shared" si="88"/>
        <v/>
      </c>
      <c r="VV18" s="32" t="str">
        <f t="shared" si="89"/>
        <v/>
      </c>
      <c r="VX18" s="32" t="str">
        <f>IF(ISBLANK(VW18),"",IF(ISBLANK(VLOOKUP(VW18,role!A:E,2,FALSE)),"",VLOOKUP(VW18,role!A:E,2,FALSE)))</f>
        <v/>
      </c>
      <c r="VY18" s="32" t="str">
        <f>IF(ISBLANK(VW18),"",IF(ISBLANK(VLOOKUP(VW18,role!A:E,3,FALSE)),"",VLOOKUP(VW18,role!A:E,3,FALSE)))</f>
        <v/>
      </c>
      <c r="VZ18" s="32" t="str">
        <f>IF(ISBLANK(VW18),"",IF(ISBLANK(VLOOKUP(VW18,role!A:E,4,FALSE)),"",VLOOKUP(VW18,role!A:E,4,FALSE)))</f>
        <v/>
      </c>
      <c r="WA18" s="32" t="str">
        <f>IF(ISBLANK(VW18),"",IF(ISBLANK(VLOOKUP(VW18,role!A:E,5,FALSE)),"",VLOOKUP(VW18,role!A:E,5,FALSE)))</f>
        <v/>
      </c>
      <c r="WQ18" s="33"/>
      <c r="WT18" s="33"/>
      <c r="WU18" s="34"/>
      <c r="WV18" s="36" t="str">
        <f t="shared" si="90"/>
        <v/>
      </c>
      <c r="WW18" s="36" t="str">
        <f t="shared" si="91"/>
        <v/>
      </c>
      <c r="WY18" s="32" t="str">
        <f>IF(ISBLANK(WX18),"",IF(ISBLANK(VLOOKUP(WX18,role!A:E,2,FALSE)),"",VLOOKUP(WX18,role!A:E,2,FALSE)))</f>
        <v/>
      </c>
      <c r="WZ18" s="32" t="str">
        <f>IF(ISBLANK(WX18),"",IF(ISBLANK(VLOOKUP(WX18,role!A:E,3,FALSE)),"",VLOOKUP(WX18,role!A:E,3,FALSE)))</f>
        <v/>
      </c>
      <c r="XA18" s="32" t="str">
        <f>IF(ISBLANK(WX18),"",IF(ISBLANK(VLOOKUP(WX18,role!A:E,4,FALSE)),"",VLOOKUP(WX18,role!A:E,4,FALSE)))</f>
        <v/>
      </c>
      <c r="XB18" s="32" t="str">
        <f>IF(ISBLANK(WX18),"",IF(ISBLANK(VLOOKUP(WX18,role!A:E,5,FALSE)),"",VLOOKUP(WX18,role!A:E,5,FALSE)))</f>
        <v/>
      </c>
      <c r="XC18" s="32" t="str">
        <f>IF(ISBLANK(WX18),"",VLOOKUP(WX18,role!A:F,6,FALSE))</f>
        <v/>
      </c>
      <c r="XD18" s="36"/>
      <c r="XE18" s="36" t="str">
        <f t="shared" si="92"/>
        <v/>
      </c>
      <c r="XF18" s="36" t="str">
        <f t="shared" si="93"/>
        <v/>
      </c>
      <c r="XH18" s="32" t="str">
        <f>IF(ISBLANK(XG18),"",IF(ISBLANK(VLOOKUP(XG18,role!A:E,2,FALSE)),"",VLOOKUP(XG18,role!A:E,2,FALSE)))</f>
        <v/>
      </c>
      <c r="XI18" s="32" t="str">
        <f>IF(ISBLANK(XG18),"",IF(ISBLANK(VLOOKUP(XG18,role!A:E,3,FALSE)),"",VLOOKUP(XG18,role!A:E,3,FALSE)))</f>
        <v/>
      </c>
      <c r="XJ18" s="32" t="str">
        <f>IF(ISBLANK(XG18),"",IF(ISBLANK(VLOOKUP(XG18,role!A:E,4,FALSE)),"",VLOOKUP(XG18,role!A:E,4,FALSE)))</f>
        <v/>
      </c>
      <c r="XK18" s="32" t="str">
        <f>IF(ISBLANK(XG18),"",IF(ISBLANK(VLOOKUP(XG18,role!A:E,5,FALSE)),"",VLOOKUP(XG18,role!A:E,5,FALSE)))</f>
        <v/>
      </c>
      <c r="XL18" s="32" t="str">
        <f>IF(ISBLANK(XG18),"",VLOOKUP(XG18,role!A:F,6,FALSE))</f>
        <v/>
      </c>
      <c r="XM18" s="36"/>
      <c r="XN18" s="36" t="str">
        <f t="shared" si="94"/>
        <v/>
      </c>
      <c r="XO18" s="36" t="str">
        <f t="shared" si="95"/>
        <v/>
      </c>
      <c r="XQ18" s="32" t="str">
        <f>IF(ISBLANK(XP18),"",IF(ISBLANK(VLOOKUP(XP18,role!A:E,2,FALSE)),"",VLOOKUP(XP18,role!A:E,2,FALSE)))</f>
        <v/>
      </c>
      <c r="XR18" s="32" t="str">
        <f>IF(ISBLANK(XP18),"",IF(ISBLANK(VLOOKUP(XP18,role!A:E,3,FALSE)),"",VLOOKUP(XP18,role!A:E,3,FALSE)))</f>
        <v/>
      </c>
      <c r="XS18" s="32" t="str">
        <f>IF(ISBLANK(XP18),"",IF(ISBLANK(VLOOKUP(XP18,role!A:E,4,FALSE)),"",VLOOKUP(XP18,role!A:E,4,FALSE)))</f>
        <v/>
      </c>
      <c r="XT18" s="32" t="str">
        <f>IF(ISBLANK(XP18),"",IF(ISBLANK(VLOOKUP(XP18,role!A:E,5,FALSE)),"",VLOOKUP(XP18,role!A:E,5,FALSE)))</f>
        <v/>
      </c>
      <c r="XU18" s="32" t="str">
        <f>IF(ISBLANK(XP18),"",VLOOKUP(XP18,role!A:F,6,FALSE))</f>
        <v/>
      </c>
      <c r="XV18" s="36"/>
      <c r="XW18" s="36" t="str">
        <f t="shared" si="96"/>
        <v/>
      </c>
      <c r="XX18" s="36" t="str">
        <f t="shared" si="97"/>
        <v/>
      </c>
      <c r="XZ18" s="32" t="str">
        <f>IF(ISBLANK(XY18),"",IF(ISBLANK(VLOOKUP(XY18,role!A:E,2,FALSE)),"",VLOOKUP(XY18,role!A:E,2,FALSE)))</f>
        <v/>
      </c>
      <c r="YA18" s="32" t="str">
        <f>IF(ISBLANK(XY18),"",IF(ISBLANK(VLOOKUP(XY18,role!A:E,3,FALSE)),"",VLOOKUP(XY18,role!A:E,3,FALSE)))</f>
        <v/>
      </c>
      <c r="YB18" s="32" t="str">
        <f>IF(ISBLANK(XY18),"",IF(ISBLANK(VLOOKUP(XY18,role!A:E,4,FALSE)),"",VLOOKUP(XY18,role!A:E,4,FALSE)))</f>
        <v/>
      </c>
      <c r="YC18" s="32" t="str">
        <f>IF(ISBLANK(XY18),"",IF(ISBLANK(VLOOKUP(XY18,role!A:E,5,FALSE)),"",VLOOKUP(XY18,role!A:E,5,FALSE)))</f>
        <v/>
      </c>
      <c r="YD18" s="32" t="str">
        <f>IF(ISBLANK(XY18),"",VLOOKUP(XY18,role!A:F,6,FALSE))</f>
        <v/>
      </c>
      <c r="YE18" s="36"/>
      <c r="YF18" s="36" t="str">
        <f t="shared" si="98"/>
        <v/>
      </c>
      <c r="YG18" s="36" t="str">
        <f t="shared" si="99"/>
        <v/>
      </c>
      <c r="YI18" s="32" t="str">
        <f>IF(ISBLANK(YH18),"",IF(ISBLANK(VLOOKUP(YH18,role!A:E,2,FALSE)),"",VLOOKUP(YH18,role!A:E,2,FALSE)))</f>
        <v/>
      </c>
      <c r="YJ18" s="32" t="str">
        <f>IF(ISBLANK(YH18),"",IF(ISBLANK(VLOOKUP(YH18,role!A:E,3,FALSE)),"",VLOOKUP(YH18,role!A:E,3,FALSE)))</f>
        <v/>
      </c>
      <c r="YK18" s="32" t="str">
        <f>IF(ISBLANK(YH18),"",IF(ISBLANK(VLOOKUP(YH18,role!A:E,4,FALSE)),"",VLOOKUP(YH18,role!A:E,4,FALSE)))</f>
        <v/>
      </c>
      <c r="YL18" s="32" t="str">
        <f>IF(ISBLANK(YH18),"",IF(ISBLANK(VLOOKUP(YH18,role!A:E,5,FALSE)),"",VLOOKUP(YH18,role!A:E,5,FALSE)))</f>
        <v/>
      </c>
      <c r="YM18" s="32" t="str">
        <f>IF(ISBLANK(YH18),"",VLOOKUP(YH18,role!A:F,6,FALSE))</f>
        <v/>
      </c>
      <c r="YN18" s="33"/>
      <c r="YO18" s="36"/>
      <c r="YP18" s="36" t="str">
        <f t="shared" si="100"/>
        <v/>
      </c>
      <c r="YQ18" s="36" t="str">
        <f t="shared" si="101"/>
        <v/>
      </c>
      <c r="YS18" s="32" t="str">
        <f>IF(ISBLANK(YR18),"",IF(ISBLANK(VLOOKUP(YR18,role!A:E,2,FALSE)),"",VLOOKUP(YR18,role!A:E,2,FALSE)))</f>
        <v/>
      </c>
      <c r="YT18" s="32" t="str">
        <f>IF(ISBLANK(YR18),"",IF(ISBLANK(VLOOKUP(YR18,role!A:E,3,FALSE)),"",VLOOKUP(YR18,role!A:E,3,FALSE)))</f>
        <v/>
      </c>
      <c r="YU18" s="32" t="str">
        <f>IF(ISBLANK(YR18),"",IF(ISBLANK(VLOOKUP(YR18,role!A:E,4,FALSE)),"",VLOOKUP(YR18,role!A:E,4,FALSE)))</f>
        <v/>
      </c>
      <c r="YV18" s="32" t="str">
        <f>IF(ISBLANK(YR18),"",IF(ISBLANK(VLOOKUP(YR18,role!A:E,5,FALSE)),"",VLOOKUP(YR18,role!A:E,5,FALSE)))</f>
        <v/>
      </c>
      <c r="YW18" s="32" t="str">
        <f>IF(ISBLANK(YR18),"",VLOOKUP(YR18,role!A:F,6,FALSE))</f>
        <v/>
      </c>
      <c r="YX18" s="36"/>
      <c r="YY18" s="36" t="str">
        <f t="shared" si="102"/>
        <v/>
      </c>
      <c r="YZ18" s="36" t="str">
        <f t="shared" si="103"/>
        <v/>
      </c>
      <c r="ZB18" s="32" t="str">
        <f>IF(ISBLANK(ZA18),"",IF(ISBLANK(VLOOKUP(ZA18,role!A:E,2,FALSE)),"",VLOOKUP(ZA18,role!A:E,2,FALSE)))</f>
        <v/>
      </c>
      <c r="ZC18" s="32" t="str">
        <f>IF(ISBLANK(ZA18),"",IF(ISBLANK(VLOOKUP(ZA18,role!A:E,3,FALSE)),"",VLOOKUP(ZA18,role!A:E,3,FALSE)))</f>
        <v/>
      </c>
      <c r="ZD18" s="32" t="str">
        <f>IF(ISBLANK(ZA18),"",IF(ISBLANK(VLOOKUP(ZA18,role!A:E,4,FALSE)),"",VLOOKUP(ZA18,role!A:E,4,FALSE)))</f>
        <v/>
      </c>
      <c r="ZE18" s="32" t="str">
        <f>IF(ISBLANK(ZA18),"",IF(ISBLANK(VLOOKUP(ZA18,role!A:E,5,FALSE)),"",VLOOKUP(ZA18,role!A:E,5,FALSE)))</f>
        <v/>
      </c>
      <c r="ZF18" s="32" t="str">
        <f>IF(ISBLANK(ZA18),"",VLOOKUP(ZA18,role!A:F,6,FALSE))</f>
        <v/>
      </c>
      <c r="ZG18" s="36"/>
      <c r="ZH18" s="36" t="str">
        <f t="shared" si="104"/>
        <v/>
      </c>
      <c r="ZI18" s="36" t="str">
        <f t="shared" si="105"/>
        <v/>
      </c>
      <c r="ZK18" s="32" t="str">
        <f>IF(ISBLANK(ZJ18),"",IF(ISBLANK(VLOOKUP(ZJ18,role!A:E,2,FALSE)),"",VLOOKUP(ZJ18,role!A:E,2,FALSE)))</f>
        <v/>
      </c>
      <c r="ZL18" s="32" t="str">
        <f>IF(ISBLANK(ZJ18),"",IF(ISBLANK(VLOOKUP(ZJ18,role!A:E,3,FALSE)),"",VLOOKUP(ZJ18,role!A:E,3,FALSE)))</f>
        <v/>
      </c>
      <c r="ZM18" s="32" t="str">
        <f>IF(ISBLANK(ZJ18),"",IF(ISBLANK(VLOOKUP(ZJ18,role!A:E,4,FALSE)),"",VLOOKUP(ZJ18,role!A:E,4,FALSE)))</f>
        <v/>
      </c>
      <c r="ZN18" s="32" t="str">
        <f>IF(ISBLANK(ZJ18),"",IF(ISBLANK(VLOOKUP(ZJ18,role!A:E,5,FALSE)),"",VLOOKUP(ZJ18,role!A:E,5,FALSE)))</f>
        <v/>
      </c>
      <c r="ZO18" s="32" t="str">
        <f>IF(ISBLANK(ZJ18),"",VLOOKUP(ZJ18,role!A:F,6,FALSE))</f>
        <v/>
      </c>
      <c r="ZP18" s="36"/>
      <c r="ZQ18" s="36" t="str">
        <f t="shared" si="106"/>
        <v/>
      </c>
      <c r="ZR18" s="36" t="str">
        <f t="shared" si="107"/>
        <v/>
      </c>
      <c r="ZT18" s="32" t="str">
        <f>IF(ISBLANK(ZS18),"",IF(ISBLANK(VLOOKUP(ZS18,role!A:E,2,FALSE)),"",VLOOKUP(ZS18,role!A:E,2,FALSE)))</f>
        <v/>
      </c>
      <c r="ZU18" s="32" t="str">
        <f>IF(ISBLANK(ZS18),"",IF(ISBLANK(VLOOKUP(ZS18,role!A:E,3,FALSE)),"",VLOOKUP(ZS18,role!A:E,3,FALSE)))</f>
        <v/>
      </c>
      <c r="ZV18" s="32" t="str">
        <f>IF(ISBLANK(ZS18),"",IF(ISBLANK(VLOOKUP(ZS18,role!A:E,4,FALSE)),"",VLOOKUP(ZS18,role!A:E,4,FALSE)))</f>
        <v/>
      </c>
      <c r="ZW18" s="32" t="str">
        <f>IF(ISBLANK(ZS18),"",IF(ISBLANK(VLOOKUP(ZS18,role!A:E,5,FALSE)),"",VLOOKUP(ZS18,role!A:E,5,FALSE)))</f>
        <v/>
      </c>
      <c r="ZX18" s="32" t="str">
        <f>IF(ISBLANK(ZS18),"",VLOOKUP(ZS18,role!A:F,6,FALSE))</f>
        <v/>
      </c>
      <c r="ZY18" s="36"/>
      <c r="ZZ18" s="36" t="str">
        <f t="shared" si="108"/>
        <v/>
      </c>
      <c r="AAA18" s="36" t="str">
        <f t="shared" si="109"/>
        <v/>
      </c>
      <c r="AAC18" s="32" t="str">
        <f>IF(ISBLANK(AAB18),"",IF(ISBLANK(VLOOKUP(AAB18,role!A:E,2,FALSE)),"",VLOOKUP(AAB18,role!A:E,2,FALSE)))</f>
        <v/>
      </c>
      <c r="AAD18" s="32" t="str">
        <f>IF(ISBLANK(AAB18),"",IF(ISBLANK(VLOOKUP(AAB18,role!A:E,3,FALSE)),"",VLOOKUP(AAB18,role!A:E,3,FALSE)))</f>
        <v/>
      </c>
      <c r="AAE18" s="32" t="str">
        <f>IF(ISBLANK(AAB18),"",IF(ISBLANK(VLOOKUP(AAB18,role!A:E,4,FALSE)),"",VLOOKUP(AAB18,role!A:E,4,FALSE)))</f>
        <v/>
      </c>
      <c r="AAF18" s="32" t="str">
        <f>IF(ISBLANK(AAB18),"",IF(ISBLANK(VLOOKUP(AAB18,role!A:E,5,FALSE)),"",VLOOKUP(AAB18,role!A:E,5,FALSE)))</f>
        <v/>
      </c>
      <c r="AAG18" s="32" t="str">
        <f>IF(ISBLANK(AAB18),"",VLOOKUP(AAB18,role!A:F,6,FALSE))</f>
        <v/>
      </c>
      <c r="AAH18" s="33"/>
      <c r="AAI18" s="34"/>
      <c r="AAK18" s="32" t="str">
        <f t="shared" si="110"/>
        <v/>
      </c>
      <c r="AAL18" s="39"/>
      <c r="AAM18" s="32" t="str">
        <f t="shared" si="111"/>
        <v/>
      </c>
      <c r="AAO18" s="32" t="str">
        <f t="shared" si="112"/>
        <v/>
      </c>
      <c r="AAQ18" s="32" t="str">
        <f t="shared" si="113"/>
        <v/>
      </c>
      <c r="AAS18" s="32" t="str">
        <f t="shared" si="114"/>
        <v/>
      </c>
      <c r="AAU18" s="32" t="str">
        <f t="shared" si="115"/>
        <v/>
      </c>
      <c r="AAW18" s="32" t="str">
        <f t="shared" si="116"/>
        <v/>
      </c>
      <c r="AAY18" s="32" t="str">
        <f t="shared" si="117"/>
        <v/>
      </c>
      <c r="ABA18" s="32" t="str">
        <f t="shared" si="118"/>
        <v/>
      </c>
      <c r="ABC18" s="32" t="str">
        <f t="shared" si="119"/>
        <v/>
      </c>
      <c r="ABE18" s="32" t="str">
        <f t="shared" si="120"/>
        <v/>
      </c>
      <c r="ABF18" s="33"/>
      <c r="ABH18" s="32" t="str">
        <f t="shared" si="121"/>
        <v/>
      </c>
      <c r="ABJ18" s="32" t="str">
        <f t="shared" si="122"/>
        <v/>
      </c>
      <c r="ABL18" s="32" t="str">
        <f t="shared" si="123"/>
        <v/>
      </c>
      <c r="ABN18" s="32" t="str">
        <f t="shared" si="124"/>
        <v/>
      </c>
      <c r="ABP18" s="32" t="str">
        <f t="shared" si="125"/>
        <v/>
      </c>
      <c r="ABQ18" s="33"/>
      <c r="ABS18" s="32" t="str">
        <f t="shared" si="126"/>
        <v/>
      </c>
      <c r="ABU18" s="32" t="str">
        <f t="shared" si="127"/>
        <v/>
      </c>
      <c r="ABW18" s="32" t="str">
        <f t="shared" si="128"/>
        <v/>
      </c>
      <c r="ABY18" s="32" t="str">
        <f t="shared" si="129"/>
        <v/>
      </c>
      <c r="ACA18" s="32" t="str">
        <f t="shared" si="130"/>
        <v/>
      </c>
      <c r="ACB18" s="33"/>
      <c r="ACD18" s="32" t="str">
        <f t="shared" si="131"/>
        <v/>
      </c>
      <c r="ACF18" s="32" t="str">
        <f t="shared" si="132"/>
        <v/>
      </c>
      <c r="ACH18" s="32" t="str">
        <f t="shared" si="133"/>
        <v/>
      </c>
      <c r="ACJ18" s="32" t="str">
        <f t="shared" si="134"/>
        <v/>
      </c>
      <c r="ACL18" s="32" t="str">
        <f t="shared" si="135"/>
        <v/>
      </c>
      <c r="ACM18" s="33"/>
      <c r="ACO18" s="32" t="str">
        <f t="shared" si="136"/>
        <v/>
      </c>
      <c r="ACQ18" s="32" t="str">
        <f t="shared" si="137"/>
        <v/>
      </c>
      <c r="ACS18" s="32" t="str">
        <f t="shared" si="138"/>
        <v/>
      </c>
      <c r="ACU18" s="32" t="str">
        <f t="shared" si="139"/>
        <v/>
      </c>
      <c r="ACW18" s="32" t="str">
        <f t="shared" si="140"/>
        <v/>
      </c>
      <c r="ACX18" s="33"/>
      <c r="ACZ18" s="32" t="str">
        <f t="shared" si="141"/>
        <v/>
      </c>
      <c r="ADA18" s="32" t="str">
        <f t="shared" si="142"/>
        <v/>
      </c>
      <c r="ADC18" s="32" t="str">
        <f t="shared" si="143"/>
        <v/>
      </c>
      <c r="ADD18" s="32" t="str">
        <f t="shared" si="144"/>
        <v/>
      </c>
      <c r="ADF18" s="32" t="str">
        <f t="shared" si="145"/>
        <v/>
      </c>
      <c r="ADG18" s="32" t="str">
        <f t="shared" si="146"/>
        <v/>
      </c>
      <c r="ADI18" s="32" t="str">
        <f t="shared" si="147"/>
        <v/>
      </c>
      <c r="ADJ18" s="32" t="str">
        <f t="shared" si="148"/>
        <v/>
      </c>
      <c r="ADL18" s="32" t="str">
        <f t="shared" si="149"/>
        <v/>
      </c>
      <c r="ADM18" s="32" t="str">
        <f t="shared" si="150"/>
        <v/>
      </c>
      <c r="ADN18" s="35"/>
      <c r="ADO18" s="34"/>
      <c r="ADP18" s="36" t="str">
        <f t="shared" si="151"/>
        <v/>
      </c>
      <c r="ADQ18" s="36" t="str">
        <f t="shared" si="152"/>
        <v/>
      </c>
      <c r="ADS18" s="36" t="str">
        <f t="shared" si="153"/>
        <v/>
      </c>
      <c r="ADT18" s="36" t="str">
        <f t="shared" si="154"/>
        <v/>
      </c>
      <c r="ADV18" s="36" t="str">
        <f t="shared" si="155"/>
        <v/>
      </c>
      <c r="ADW18" s="36" t="str">
        <f t="shared" si="156"/>
        <v/>
      </c>
      <c r="ADY18" s="36" t="str">
        <f t="shared" si="157"/>
        <v/>
      </c>
      <c r="ADZ18" s="36" t="str">
        <f t="shared" si="158"/>
        <v/>
      </c>
      <c r="AEB18" s="36" t="str">
        <f t="shared" si="159"/>
        <v/>
      </c>
      <c r="AEC18" s="36" t="str">
        <f t="shared" si="160"/>
        <v/>
      </c>
      <c r="AED18" s="33"/>
      <c r="AEF18" s="36" t="str">
        <f t="shared" si="161"/>
        <v/>
      </c>
      <c r="AEG18" s="36" t="str">
        <f t="shared" si="162"/>
        <v/>
      </c>
      <c r="AEI18" s="36" t="str">
        <f t="shared" si="163"/>
        <v/>
      </c>
      <c r="AEJ18" s="36" t="str">
        <f t="shared" si="164"/>
        <v/>
      </c>
      <c r="AEL18" s="36" t="str">
        <f t="shared" si="165"/>
        <v/>
      </c>
      <c r="AEM18" s="36" t="str">
        <f t="shared" si="166"/>
        <v/>
      </c>
      <c r="AEO18" s="36" t="str">
        <f t="shared" si="167"/>
        <v/>
      </c>
      <c r="AEP18" s="36" t="str">
        <f t="shared" si="168"/>
        <v/>
      </c>
      <c r="AER18" s="36" t="str">
        <f t="shared" si="169"/>
        <v/>
      </c>
      <c r="AES18" s="36" t="str">
        <f t="shared" si="170"/>
        <v/>
      </c>
      <c r="AET18" s="33"/>
      <c r="AEU18" s="57"/>
      <c r="AEV18" s="57"/>
      <c r="AEW18" s="57" t="str">
        <f>IF(ISBLANK(AEV18),"",VLOOKUP(AEV18,related_id_type!A:B,2,FALSE))</f>
        <v/>
      </c>
      <c r="AEX18" s="57"/>
      <c r="AEY18" s="57" t="str">
        <f>IF(ISBLANK(AEX18),"",IF(ISBLANK(VLOOKUP(AEX18,related_id_relation!A:B,2,FALSE)),"",VLOOKUP(AEX18,related_id_relation!A:B,2,FALSE)))</f>
        <v/>
      </c>
      <c r="AEZ18" s="57"/>
      <c r="AFA18" s="57"/>
      <c r="AFB18" s="57" t="str">
        <f>IF(ISBLANK(AFA18),"",VLOOKUP(AFA18,related_id_type!A:B,2,FALSE))</f>
        <v/>
      </c>
      <c r="AFC18" s="57"/>
      <c r="AFD18" s="57" t="str">
        <f>IF(ISBLANK(AFC18),"",IF(ISBLANK(VLOOKUP(AFC18,related_id_relation!A:B,2,FALSE)),"",VLOOKUP(AFC18,related_id_relation!A:B,2,FALSE)))</f>
        <v/>
      </c>
      <c r="AFE18" s="57"/>
      <c r="AFF18" s="57"/>
      <c r="AFG18" s="57" t="str">
        <f>IF(ISBLANK(AFF18),"",VLOOKUP(AFF18,related_id_type!A:B,2,FALSE))</f>
        <v/>
      </c>
      <c r="AFH18" s="57"/>
      <c r="AFI18" s="57" t="str">
        <f>IF(ISBLANK(AFH18),"",IF(ISBLANK(VLOOKUP(AFH18,related_id_relation!A:B,2,FALSE)),"",VLOOKUP(AFH18,related_id_relation!A:B,2,FALSE)))</f>
        <v/>
      </c>
      <c r="AFJ18" s="57"/>
      <c r="AFK18" s="57"/>
      <c r="AFL18" s="57" t="str">
        <f>IF(ISBLANK(AFK18),"",VLOOKUP(AFK18,related_id_type!A:B,2,FALSE))</f>
        <v/>
      </c>
      <c r="AFM18" s="57"/>
      <c r="AFN18" s="57" t="str">
        <f>IF(ISBLANK(AFM18),"",IF(ISBLANK(VLOOKUP(AFM18,related_id_relation!A:B,2,FALSE)),"",VLOOKUP(AFM18,related_id_relation!A:B,2,FALSE)))</f>
        <v/>
      </c>
      <c r="AFO18" s="57"/>
      <c r="AFP18" s="57"/>
      <c r="AFQ18" s="57" t="str">
        <f>IF(ISBLANK(AFP18),"",VLOOKUP(AFP18,related_id_type!A:B,2,FALSE))</f>
        <v/>
      </c>
      <c r="AFR18" s="57"/>
      <c r="AFS18" s="57" t="str">
        <f>IF(ISBLANK(AFR18),"",IF(ISBLANK(VLOOKUP(AFR18,related_id_relation!A:B,2,FALSE)),"",VLOOKUP(AFR18,related_id_relation!A:B,2,FALSE)))</f>
        <v/>
      </c>
      <c r="AFT18" s="37"/>
      <c r="AFU18" s="39"/>
      <c r="AFW18" s="32" t="str">
        <f t="shared" si="171"/>
        <v/>
      </c>
      <c r="AFX18" s="34"/>
      <c r="AFY18" s="36"/>
      <c r="AFZ18" s="36" t="str">
        <f t="shared" si="172"/>
        <v/>
      </c>
      <c r="AGA18" s="32" t="str">
        <f t="shared" si="173"/>
        <v/>
      </c>
      <c r="AGD18" s="36" t="str">
        <f t="shared" si="174"/>
        <v/>
      </c>
      <c r="AGE18" s="32" t="str">
        <f t="shared" si="175"/>
        <v/>
      </c>
      <c r="AGH18" s="36" t="str">
        <f t="shared" si="176"/>
        <v/>
      </c>
      <c r="AGI18" s="32" t="str">
        <f t="shared" si="177"/>
        <v/>
      </c>
      <c r="AGL18" s="36" t="str">
        <f t="shared" si="178"/>
        <v/>
      </c>
      <c r="AGM18" s="32" t="str">
        <f t="shared" si="179"/>
        <v/>
      </c>
      <c r="AGP18" s="36" t="str">
        <f t="shared" si="180"/>
        <v/>
      </c>
      <c r="AGQ18" s="32" t="str">
        <f t="shared" si="181"/>
        <v/>
      </c>
      <c r="AGT18" s="36" t="str">
        <f t="shared" si="182"/>
        <v/>
      </c>
      <c r="AGU18" s="32" t="str">
        <f t="shared" si="183"/>
        <v/>
      </c>
      <c r="AGX18" s="36" t="str">
        <f t="shared" si="184"/>
        <v/>
      </c>
      <c r="AGY18" s="32" t="str">
        <f t="shared" si="185"/>
        <v/>
      </c>
      <c r="AHB18" s="36" t="str">
        <f t="shared" si="186"/>
        <v/>
      </c>
      <c r="AHC18" s="32" t="str">
        <f t="shared" si="187"/>
        <v/>
      </c>
      <c r="AHF18" s="36" t="str">
        <f t="shared" si="188"/>
        <v/>
      </c>
      <c r="AHG18" s="32" t="str">
        <f t="shared" si="189"/>
        <v/>
      </c>
      <c r="AHJ18" s="36" t="str">
        <f t="shared" si="190"/>
        <v/>
      </c>
      <c r="AHK18" s="32" t="str">
        <f t="shared" si="191"/>
        <v/>
      </c>
      <c r="AHL18" s="37"/>
      <c r="AHM18" s="32" t="str">
        <f t="shared" si="192"/>
        <v/>
      </c>
      <c r="AHN18" s="32" t="str">
        <f t="shared" si="193"/>
        <v/>
      </c>
      <c r="AHO18" s="32" t="str">
        <f t="shared" si="194"/>
        <v/>
      </c>
      <c r="AHP18" s="32" t="str">
        <f t="shared" si="195"/>
        <v/>
      </c>
      <c r="AHQ18" s="32" t="str">
        <f t="shared" si="196"/>
        <v/>
      </c>
      <c r="AHR18" s="32" t="str">
        <f t="shared" si="197"/>
        <v/>
      </c>
      <c r="AHS18" s="32" t="str">
        <f t="shared" si="198"/>
        <v/>
      </c>
      <c r="AHT18" s="32" t="str">
        <f t="shared" si="199"/>
        <v/>
      </c>
      <c r="AHU18" s="32" t="str">
        <f t="shared" si="200"/>
        <v/>
      </c>
    </row>
    <row r="19" spans="3:905" s="32" customFormat="1" x14ac:dyDescent="0.35">
      <c r="C19" s="32" t="str">
        <f t="shared" si="9"/>
        <v/>
      </c>
      <c r="E19" s="32" t="str">
        <f t="shared" si="10"/>
        <v/>
      </c>
      <c r="F19" s="32" t="str">
        <f t="shared" si="11"/>
        <v/>
      </c>
      <c r="G19" s="32" t="str">
        <f t="shared" si="12"/>
        <v/>
      </c>
      <c r="J19" s="32" t="str">
        <f t="shared" si="13"/>
        <v/>
      </c>
      <c r="K19" s="32" t="str">
        <f t="shared" si="14"/>
        <v/>
      </c>
      <c r="L19" s="32" t="str">
        <f t="shared" si="15"/>
        <v/>
      </c>
      <c r="N19" s="32" t="str">
        <f t="shared" si="16"/>
        <v/>
      </c>
      <c r="O19" s="32" t="str">
        <f t="shared" si="17"/>
        <v/>
      </c>
      <c r="Q19" s="32" t="str">
        <f t="shared" si="18"/>
        <v/>
      </c>
      <c r="R19" s="32" t="str">
        <f t="shared" si="19"/>
        <v/>
      </c>
      <c r="U19" s="32" t="str">
        <f t="shared" si="20"/>
        <v/>
      </c>
      <c r="V19" s="32" t="str">
        <f t="shared" si="21"/>
        <v/>
      </c>
      <c r="Y19" s="32" t="str">
        <f>IF(ISBLANK(X19),"",VLOOKUP(X19,resource_type!A:C,3,FALSE))</f>
        <v/>
      </c>
      <c r="Z19" s="32" t="str">
        <f>IF(ISBLANK(X19),"",VLOOKUP(X19,resource_type!A:C,2,FALSE))</f>
        <v/>
      </c>
      <c r="AA19" s="32" t="str">
        <f t="shared" si="22"/>
        <v/>
      </c>
      <c r="AB19" s="32" t="str">
        <f t="shared" si="23"/>
        <v/>
      </c>
      <c r="AD19" s="32" t="str">
        <f>IF(ISBLANK(AC19),"",VLOOKUP(AC19,resource_type!A:C,3,FALSE))</f>
        <v/>
      </c>
      <c r="AF19" s="32" t="str">
        <f>IF(ISBLANK(AE19),"",VLOOKUP(AE19,resource_type!A:C,3,FALSE))</f>
        <v/>
      </c>
      <c r="AG19" s="33"/>
      <c r="AI19" s="32" t="str">
        <f t="shared" si="24"/>
        <v/>
      </c>
      <c r="AK19" s="32" t="str">
        <f t="shared" si="25"/>
        <v/>
      </c>
      <c r="AM19" s="32" t="str">
        <f t="shared" si="26"/>
        <v/>
      </c>
      <c r="AO19" s="32" t="str">
        <f t="shared" si="27"/>
        <v/>
      </c>
      <c r="AP19" s="52"/>
      <c r="AQ19" s="34"/>
      <c r="AR19" s="36" t="str">
        <f t="shared" si="28"/>
        <v/>
      </c>
      <c r="AS19" s="36" t="str">
        <f t="shared" si="29"/>
        <v/>
      </c>
      <c r="AT19" s="34"/>
      <c r="AV19" s="32" t="str">
        <f t="shared" si="30"/>
        <v/>
      </c>
      <c r="AW19" s="32" t="str">
        <f t="shared" si="31"/>
        <v/>
      </c>
      <c r="AX19" s="32" t="str">
        <f t="shared" si="32"/>
        <v/>
      </c>
      <c r="AZ19" s="32" t="str">
        <f>IF(ISBLANK(AY19),"",IF(ISBLANK(VLOOKUP(AY19,role!A:E,2,FALSE)),"",VLOOKUP(AY19,role!A:E,2,FALSE)))</f>
        <v/>
      </c>
      <c r="BA19" s="32" t="str">
        <f>IF(ISBLANK(AY19),"",IF(ISBLANK(VLOOKUP(AY19,role!A:E,3,FALSE)),"",VLOOKUP(AY19,role!A:E,3,FALSE)))</f>
        <v/>
      </c>
      <c r="BB19" s="32" t="str">
        <f>IF(ISBLANK(AY19),"",IF(ISBLANK(VLOOKUP(AY19,role!A:E,4,FALSE)),"",VLOOKUP(AY19,role!A:E,4,FALSE)))</f>
        <v/>
      </c>
      <c r="BC19" s="32" t="str">
        <f>IF(ISBLANK(AY19),"",IF(ISBLANK(VLOOKUP(AY19,role!A:E,5,FALSE)),"",VLOOKUP(AY19,role!A:E,5,FALSE)))</f>
        <v/>
      </c>
      <c r="BE19" s="32" t="str">
        <f>IF(ISBLANK(BD19),"",IF(ISBLANK(VLOOKUP(BD19,role!A:E,2,FALSE)),"",VLOOKUP(BD19,role!A:E,2,FALSE)))</f>
        <v/>
      </c>
      <c r="BF19" s="32" t="str">
        <f>IF(ISBLANK(BD19),"",IF(ISBLANK(VLOOKUP(BD19,role!A:E,3,FALSE)),"",VLOOKUP(BD19,role!A:E,3,FALSE)))</f>
        <v/>
      </c>
      <c r="BG19" s="32" t="str">
        <f>IF(ISBLANK(BD19),"",IF(ISBLANK(VLOOKUP(BD19,role!A:E,4,FALSE)),"",VLOOKUP(BD19,role!A:E,4,FALSE)))</f>
        <v/>
      </c>
      <c r="BH19" s="32" t="str">
        <f>IF(ISBLANK(BD19),"",IF(ISBLANK(VLOOKUP(BD19,role!A:E,5,FALSE)),"",VLOOKUP(BD19,role!A:E,5,FALSE)))</f>
        <v/>
      </c>
      <c r="BX19" s="33"/>
      <c r="CA19" s="39"/>
      <c r="CC19" s="32" t="str">
        <f t="shared" si="33"/>
        <v/>
      </c>
      <c r="CD19" s="32" t="str">
        <f t="shared" si="34"/>
        <v/>
      </c>
      <c r="CE19" s="32" t="str">
        <f t="shared" si="35"/>
        <v/>
      </c>
      <c r="CG19" s="32" t="str">
        <f>IF(ISBLANK(CF19),"",IF(ISBLANK(VLOOKUP(CF19,role!A:E,2,FALSE)),"",VLOOKUP(CF19,role!A:E,2,FALSE)))</f>
        <v/>
      </c>
      <c r="CH19" s="32" t="str">
        <f>IF(ISBLANK(CF19),"",IF(ISBLANK(VLOOKUP(CF19,role!A:E,3,FALSE)),"",VLOOKUP(CF19,role!A:E,3,FALSE)))</f>
        <v/>
      </c>
      <c r="CI19" s="32" t="str">
        <f>IF(ISBLANK(CF19),"",IF(ISBLANK(VLOOKUP(CF19,role!A:E,4,FALSE)),"",VLOOKUP(CF19,role!A:E,4,FALSE)))</f>
        <v/>
      </c>
      <c r="CJ19" s="32" t="str">
        <f>IF(ISBLANK(CF19),"",IF(ISBLANK(VLOOKUP(CF19,role!A:E,5,FALSE)),"",VLOOKUP(CF19,role!A:E,5,FALSE)))</f>
        <v/>
      </c>
      <c r="CL19" s="32" t="str">
        <f>IF(ISBLANK(CK19),"",IF(ISBLANK(VLOOKUP(CK19,role!A:E,2,FALSE)),"",VLOOKUP(CK19,role!A:E,2,FALSE)))</f>
        <v/>
      </c>
      <c r="CM19" s="32" t="str">
        <f>IF(ISBLANK(CK19),"",IF(ISBLANK(VLOOKUP(CK19,role!A:E,3,FALSE)),"",VLOOKUP(CK19,role!A:E,3,FALSE)))</f>
        <v/>
      </c>
      <c r="CN19" s="32" t="str">
        <f>IF(ISBLANK(CK19),"",IF(ISBLANK(VLOOKUP(CK19,role!A:E,4,FALSE)),"",VLOOKUP(CK19,role!A:E,4,FALSE)))</f>
        <v/>
      </c>
      <c r="CO19" s="32" t="str">
        <f>IF(ISBLANK(CK19),"",IF(ISBLANK(VLOOKUP(CK19,role!A:E,5,FALSE)),"",VLOOKUP(CK19,role!A:E,5,FALSE)))</f>
        <v/>
      </c>
      <c r="DE19" s="33"/>
      <c r="DH19" s="39"/>
      <c r="DJ19" s="32" t="str">
        <f t="shared" si="36"/>
        <v/>
      </c>
      <c r="DK19" s="32" t="str">
        <f t="shared" si="37"/>
        <v/>
      </c>
      <c r="DL19" s="32" t="str">
        <f t="shared" si="38"/>
        <v/>
      </c>
      <c r="DN19" s="32" t="str">
        <f>IF(ISBLANK(DM19),"",IF(ISBLANK(VLOOKUP(DM19,role!A:E,2,FALSE)),"",VLOOKUP(DM19,role!A:E,2,FALSE)))</f>
        <v/>
      </c>
      <c r="DO19" s="32" t="str">
        <f>IF(ISBLANK(DM19),"",IF(ISBLANK(VLOOKUP(DM19,role!A:E,3,FALSE)),"",VLOOKUP(DM19,role!A:E,3,FALSE)))</f>
        <v/>
      </c>
      <c r="DP19" s="32" t="str">
        <f>IF(ISBLANK(DM19),"",IF(ISBLANK(VLOOKUP(DM19,role!A:E,4,FALSE)),"",VLOOKUP(DM19,role!A:E,4,FALSE)))</f>
        <v/>
      </c>
      <c r="DQ19" s="32" t="str">
        <f>IF(ISBLANK(DM19),"",IF(ISBLANK(VLOOKUP(DM19,role!A:E,5,FALSE)),"",VLOOKUP(DM19,role!A:E,5,FALSE)))</f>
        <v/>
      </c>
      <c r="EG19" s="33"/>
      <c r="EJ19" s="39"/>
      <c r="EL19" s="32" t="str">
        <f t="shared" si="39"/>
        <v/>
      </c>
      <c r="EM19" s="32" t="str">
        <f t="shared" si="40"/>
        <v/>
      </c>
      <c r="EN19" s="32" t="str">
        <f t="shared" si="41"/>
        <v/>
      </c>
      <c r="EP19" s="32" t="str">
        <f>IF(ISBLANK(EO19),"",IF(ISBLANK(VLOOKUP(EO19,role!A:E,2,FALSE)),"",VLOOKUP(EO19,role!A:E,2,FALSE)))</f>
        <v/>
      </c>
      <c r="EQ19" s="32" t="str">
        <f>IF(ISBLANK(EO19),"",IF(ISBLANK(VLOOKUP(EO19,role!A:E,3,FALSE)),"",VLOOKUP(EO19,role!A:E,3,FALSE)))</f>
        <v/>
      </c>
      <c r="ER19" s="32" t="str">
        <f>IF(ISBLANK(EO19),"",IF(ISBLANK(VLOOKUP(EO19,role!A:E,4,FALSE)),"",VLOOKUP(EO19,role!A:E,4,FALSE)))</f>
        <v/>
      </c>
      <c r="ES19" s="32" t="str">
        <f>IF(ISBLANK(EO19),"",IF(ISBLANK(VLOOKUP(EO19,role!A:E,5,FALSE)),"",VLOOKUP(EO19,role!A:E,5,FALSE)))</f>
        <v/>
      </c>
      <c r="FI19" s="33"/>
      <c r="FL19" s="39"/>
      <c r="FN19" s="32" t="str">
        <f t="shared" si="42"/>
        <v/>
      </c>
      <c r="FO19" s="32" t="str">
        <f t="shared" si="43"/>
        <v/>
      </c>
      <c r="FP19" s="32" t="str">
        <f t="shared" si="44"/>
        <v/>
      </c>
      <c r="FR19" s="32" t="str">
        <f>IF(ISBLANK(FQ19),"",VLOOKUP(FQ19,role!A:E,2,FALSE))</f>
        <v/>
      </c>
      <c r="FS19" s="32" t="str">
        <f>IF(ISBLANK(FQ19),"",IF(ISBLANK(VLOOKUP(FQ19,role!A:E,3,FALSE)),"",VLOOKUP(FQ19,role!A:E,3,FALSE)))</f>
        <v/>
      </c>
      <c r="FT19" s="32" t="str">
        <f>IF(ISBLANK(FQ19),"",IF(ISBLANK(VLOOKUP(FQ19,role!A:E,4,FALSE)),"",VLOOKUP(FQ19,role!A:E,4,FALSE)))</f>
        <v/>
      </c>
      <c r="FU19" s="32" t="str">
        <f>IF(ISBLANK(FQ19),"",IF(ISBLANK(VLOOKUP(FQ19,role!A:E,5,FALSE)),"",VLOOKUP(FQ19,role!A:E,5,FALSE)))</f>
        <v/>
      </c>
      <c r="GK19" s="33"/>
      <c r="GN19" s="33"/>
      <c r="GQ19" s="32" t="str">
        <f t="shared" si="45"/>
        <v/>
      </c>
      <c r="GR19" s="32" t="str">
        <f t="shared" si="46"/>
        <v/>
      </c>
      <c r="GS19" s="32" t="str">
        <f t="shared" si="47"/>
        <v/>
      </c>
      <c r="GU19" s="32" t="str">
        <f>IF(ISBLANK(GT19),"",IF(ISBLANK(VLOOKUP(GT19,role!A:E,2,FALSE)),"",VLOOKUP(GT19,role!A:E,2,FALSE)))</f>
        <v/>
      </c>
      <c r="GV19" s="32" t="str">
        <f>IF(ISBLANK(GT19),"",IF(ISBLANK(VLOOKUP(GT19,role!A:E,3,FALSE)),"",VLOOKUP(GT19,role!A:E,3,FALSE)))</f>
        <v/>
      </c>
      <c r="GW19" s="32" t="str">
        <f>IF(ISBLANK(GT19),"",IF(ISBLANK(VLOOKUP(GT19,role!A:E,4,FALSE)),"",VLOOKUP(GT19,role!A:E,4,FALSE)))</f>
        <v/>
      </c>
      <c r="GX19" s="32" t="str">
        <f>IF(ISBLANK(GT19),"",IF(ISBLANK(VLOOKUP(GT19,role!A:E,5,FALSE)),"",VLOOKUP(GT19,role!A:E,5,FALSE)))</f>
        <v/>
      </c>
      <c r="HN19" s="33"/>
      <c r="HQ19" s="39"/>
      <c r="HS19" s="32" t="str">
        <f t="shared" si="48"/>
        <v/>
      </c>
      <c r="HT19" s="32" t="str">
        <f t="shared" si="49"/>
        <v/>
      </c>
      <c r="HU19" s="32" t="str">
        <f t="shared" si="50"/>
        <v/>
      </c>
      <c r="HW19" s="32" t="str">
        <f>IF(ISBLANK(HV19),"",IF(ISBLANK(VLOOKUP(HV19,role!A:E,2,FALSE)),"",VLOOKUP(HV19,role!A:E,2,FALSE)))</f>
        <v/>
      </c>
      <c r="HX19" s="32" t="str">
        <f>IF(ISBLANK(HV19),"",IF(ISBLANK(VLOOKUP(HV19,role!A:E,3,FALSE)),"",VLOOKUP(HV19,role!A:E,3,FALSE)))</f>
        <v/>
      </c>
      <c r="HY19" s="32" t="str">
        <f>IF(ISBLANK(HV19),"",IF(ISBLANK(VLOOKUP(HV19,role!A:E,4,FALSE)),"",VLOOKUP(HV19,role!A:E,4,FALSE)))</f>
        <v/>
      </c>
      <c r="HZ19" s="32" t="str">
        <f>IF(ISBLANK(HV19),"",IF(ISBLANK(VLOOKUP(HV19,role!A:E,5,FALSE)),"",VLOOKUP(HV19,role!A:E,5,FALSE)))</f>
        <v/>
      </c>
      <c r="IP19" s="33"/>
      <c r="IS19" s="39"/>
      <c r="IU19" s="32" t="str">
        <f t="shared" si="51"/>
        <v/>
      </c>
      <c r="IV19" s="32" t="str">
        <f t="shared" si="52"/>
        <v/>
      </c>
      <c r="IW19" s="32" t="str">
        <f t="shared" si="53"/>
        <v/>
      </c>
      <c r="IY19" s="32" t="str">
        <f>IF(ISBLANK(IX19),"",IF(ISBLANK(VLOOKUP(IX19,role!A:E,2,FALSE)),"",VLOOKUP(IX19,role!A:E,2,FALSE)))</f>
        <v/>
      </c>
      <c r="IZ19" s="32" t="str">
        <f>IF(ISBLANK(IX19),"",IF(ISBLANK(VLOOKUP(IX19,role!A:E,3,FALSE)),"",VLOOKUP(IX19,role!A:E,3,FALSE)))</f>
        <v/>
      </c>
      <c r="JA19" s="32" t="str">
        <f>IF(ISBLANK(IX19),"",IF(ISBLANK(VLOOKUP(IX19,role!A:E,4,FALSE)),"",VLOOKUP(IX19,role!A:E,4,FALSE)))</f>
        <v/>
      </c>
      <c r="JB19" s="32" t="str">
        <f>IF(ISBLANK(IX19),"",IF(ISBLANK(VLOOKUP(IX19,role!A:E,5,FALSE)),"",VLOOKUP(IX19,role!A:E,5,FALSE)))</f>
        <v/>
      </c>
      <c r="JR19" s="33"/>
      <c r="JU19" s="39"/>
      <c r="JW19" s="32" t="str">
        <f t="shared" si="54"/>
        <v/>
      </c>
      <c r="JX19" s="32" t="str">
        <f t="shared" si="55"/>
        <v/>
      </c>
      <c r="JY19" s="32" t="str">
        <f t="shared" si="56"/>
        <v/>
      </c>
      <c r="KA19" s="32" t="str">
        <f>IF(ISBLANK(JZ19),"",IF(ISBLANK(VLOOKUP(JZ19,role!A:E,2,FALSE)),"",VLOOKUP(JZ19,role!A:E,2,FALSE)))</f>
        <v/>
      </c>
      <c r="KB19" s="32" t="str">
        <f>IF(ISBLANK(JZ19),"",IF(ISBLANK(VLOOKUP(JZ19,role!A:E,3,FALSE)),"",VLOOKUP(JZ19,role!A:E,3,FALSE)))</f>
        <v/>
      </c>
      <c r="KC19" s="32" t="str">
        <f>IF(ISBLANK(JZ19),"",IF(ISBLANK(VLOOKUP(JZ19,role!A:E,4,FALSE)),"",VLOOKUP(JZ19,role!A:E,4,FALSE)))</f>
        <v/>
      </c>
      <c r="KD19" s="32" t="str">
        <f>IF(ISBLANK(JZ19),"",IF(ISBLANK(VLOOKUP(JZ19,role!A:E,5,FALSE)),"",VLOOKUP(JZ19,role!A:E,5,FALSE)))</f>
        <v/>
      </c>
      <c r="KT19" s="33"/>
      <c r="KW19" s="39"/>
      <c r="KY19" s="32" t="str">
        <f t="shared" si="57"/>
        <v/>
      </c>
      <c r="KZ19" s="32" t="str">
        <f t="shared" si="58"/>
        <v/>
      </c>
      <c r="LA19" s="32" t="str">
        <f t="shared" si="59"/>
        <v/>
      </c>
      <c r="LC19" s="32" t="str">
        <f>IF(ISBLANK(LB19),"",IF(ISBLANK(VLOOKUP(LB19,role!A:E,2,FALSE)),"",VLOOKUP(LB19,role!A:E,2,FALSE)))</f>
        <v/>
      </c>
      <c r="LD19" s="32" t="str">
        <f>IF(ISBLANK(LB19),"",IF(ISBLANK(VLOOKUP(LB19,role!A:E,3,FALSE)),"",VLOOKUP(LB19,role!A:E,3,FALSE)))</f>
        <v/>
      </c>
      <c r="LE19" s="32" t="str">
        <f>IF(ISBLANK(LB19),"",IF(ISBLANK(VLOOKUP(LB19,role!A:E,4,FALSE)),"",VLOOKUP(LB19,role!A:E,4,FALSE)))</f>
        <v/>
      </c>
      <c r="LF19" s="32" t="str">
        <f>IF(ISBLANK(LB19),"",IF(ISBLANK(VLOOKUP(LB19,role!A:E,5,FALSE)),"",VLOOKUP(LB19,role!A:E,5,FALSE)))</f>
        <v/>
      </c>
      <c r="LV19" s="33"/>
      <c r="LY19" s="33"/>
      <c r="MB19" s="32" t="str">
        <f t="shared" si="60"/>
        <v/>
      </c>
      <c r="MC19" s="32" t="str">
        <f t="shared" si="61"/>
        <v/>
      </c>
      <c r="MD19" s="32" t="str">
        <f t="shared" si="62"/>
        <v/>
      </c>
      <c r="MF19" s="32" t="str">
        <f>IF(ISBLANK(ME19),"",IF(ISBLANK(VLOOKUP(ME19,role!A:E,2,FALSE)),"",VLOOKUP(ME19,role!A:E,2,FALSE)))</f>
        <v/>
      </c>
      <c r="MG19" s="32" t="str">
        <f>IF(ISBLANK(ME19),"",IF(ISBLANK(VLOOKUP(ME19,role!A:E,3,FALSE)),"",VLOOKUP(ME19,role!A:E,3,FALSE)))</f>
        <v/>
      </c>
      <c r="MH19" s="32" t="str">
        <f>IF(ISBLANK(ME19),"",IF(ISBLANK(VLOOKUP(ME19,role!A:E,4,FALSE)),"",VLOOKUP(ME19,role!A:E,4,FALSE)))</f>
        <v/>
      </c>
      <c r="MI19" s="32" t="str">
        <f>IF(ISBLANK(ME19),"",IF(ISBLANK(VLOOKUP(ME19,role!A:E,5,FALSE)),"",VLOOKUP(ME19,role!A:E,5,FALSE)))</f>
        <v/>
      </c>
      <c r="MY19" s="33"/>
      <c r="NB19" s="39"/>
      <c r="ND19" s="32" t="str">
        <f t="shared" si="63"/>
        <v/>
      </c>
      <c r="NE19" s="32" t="str">
        <f t="shared" si="64"/>
        <v/>
      </c>
      <c r="NF19" s="32" t="str">
        <f t="shared" si="65"/>
        <v/>
      </c>
      <c r="NH19" s="32" t="str">
        <f>IF(ISBLANK(NG19),"",IF(ISBLANK(VLOOKUP(NG19,role!A:E,2,FALSE)),"",VLOOKUP(NG19,role!A:E,2,FALSE)))</f>
        <v/>
      </c>
      <c r="NI19" s="32" t="str">
        <f>IF(ISBLANK(NG19),"",IF(ISBLANK(VLOOKUP(NG19,role!A:E,3,FALSE)),"",VLOOKUP(NG19,role!A:E,3,FALSE)))</f>
        <v/>
      </c>
      <c r="NJ19" s="32" t="str">
        <f>IF(ISBLANK(NG19),"",IF(ISBLANK(VLOOKUP(NG19,role!A:E,4,FALSE)),"",VLOOKUP(NG19,role!A:E,4,FALSE)))</f>
        <v/>
      </c>
      <c r="NK19" s="32" t="str">
        <f>IF(ISBLANK(NG19),"",IF(ISBLANK(VLOOKUP(NG19,role!A:E,5,FALSE)),"",VLOOKUP(NG19,role!A:E,5,FALSE)))</f>
        <v/>
      </c>
      <c r="OA19" s="33"/>
      <c r="OD19" s="39"/>
      <c r="OF19" s="32" t="str">
        <f t="shared" si="66"/>
        <v/>
      </c>
      <c r="OG19" s="32" t="str">
        <f t="shared" si="67"/>
        <v/>
      </c>
      <c r="OH19" s="32" t="str">
        <f t="shared" si="68"/>
        <v/>
      </c>
      <c r="OJ19" s="32" t="str">
        <f>IF(ISBLANK(OI19),"",IF(ISBLANK(VLOOKUP(OI19,role!A:E,2,FALSE)),"",VLOOKUP(OI19,role!A:E,2,FALSE)))</f>
        <v/>
      </c>
      <c r="OK19" s="32" t="str">
        <f>IF(ISBLANK(OI19),"",IF(ISBLANK(VLOOKUP(OI19,role!A:E,3,FALSE)),"",VLOOKUP(OI19,role!A:E,3,FALSE)))</f>
        <v/>
      </c>
      <c r="OL19" s="32" t="str">
        <f>IF(ISBLANK(OI19),"",IF(ISBLANK(VLOOKUP(OI19,role!A:E,4,FALSE)),"",VLOOKUP(OI19,role!A:E,4,FALSE)))</f>
        <v/>
      </c>
      <c r="OM19" s="32" t="str">
        <f>IF(ISBLANK(OI19),"",IF(ISBLANK(VLOOKUP(OI19,role!A:E,5,FALSE)),"",VLOOKUP(OI19,role!A:E,5,FALSE)))</f>
        <v/>
      </c>
      <c r="PC19" s="33"/>
      <c r="PF19" s="39"/>
      <c r="PH19" s="32" t="str">
        <f t="shared" si="69"/>
        <v/>
      </c>
      <c r="PI19" s="32" t="str">
        <f t="shared" si="70"/>
        <v/>
      </c>
      <c r="PJ19" s="32" t="str">
        <f t="shared" si="71"/>
        <v/>
      </c>
      <c r="PL19" s="32" t="str">
        <f>IF(ISBLANK(PK19),"",IF(ISBLANK(VLOOKUP(PK19,role!A:E,2,FALSE)),"",VLOOKUP(PK19,role!A:E,2,FALSE)))</f>
        <v/>
      </c>
      <c r="PM19" s="32" t="str">
        <f>IF(ISBLANK(PK19),"",IF(ISBLANK(VLOOKUP(PK19,role!A:E,3,FALSE)),"",VLOOKUP(PK19,role!A:E,3,FALSE)))</f>
        <v/>
      </c>
      <c r="PN19" s="32" t="str">
        <f>IF(ISBLANK(PK19),"",IF(ISBLANK(VLOOKUP(PK19,role!A:E,4,FALSE)),"",VLOOKUP(PK19,role!A:E,4,FALSE)))</f>
        <v/>
      </c>
      <c r="PO19" s="32" t="str">
        <f>IF(ISBLANK(PK19),"",IF(ISBLANK(VLOOKUP(PK19,role!A:E,5,FALSE)),"",VLOOKUP(PK19,role!A:E,5,FALSE)))</f>
        <v/>
      </c>
      <c r="QE19" s="33"/>
      <c r="QH19" s="39"/>
      <c r="QJ19" s="32" t="str">
        <f t="shared" si="72"/>
        <v/>
      </c>
      <c r="QK19" s="32" t="str">
        <f t="shared" si="73"/>
        <v/>
      </c>
      <c r="QL19" s="32" t="str">
        <f t="shared" si="74"/>
        <v/>
      </c>
      <c r="QN19" s="32" t="str">
        <f>IF(ISBLANK(QM19),"",IF(ISBLANK(VLOOKUP(QM19,role!A:E,2,FALSE)),"",VLOOKUP(QM19,role!A:E,2,FALSE)))</f>
        <v/>
      </c>
      <c r="QO19" s="32" t="str">
        <f>IF(ISBLANK(QM19),"",IF(ISBLANK(VLOOKUP(QM19,role!A:E,3,FALSE)),"",VLOOKUP(QM19,role!A:E,3,FALSE)))</f>
        <v/>
      </c>
      <c r="QP19" s="32" t="str">
        <f>IF(ISBLANK(QM19),"",IF(ISBLANK(VLOOKUP(QM19,role!A:E,4,FALSE)),"",VLOOKUP(QM19,role!A:E,4,FALSE)))</f>
        <v/>
      </c>
      <c r="QQ19" s="32" t="str">
        <f>IF(ISBLANK(QM19),"",IF(ISBLANK(VLOOKUP(QM19,role!A:E,5,FALSE)),"",VLOOKUP(QM19,role!A:E,5,FALSE)))</f>
        <v/>
      </c>
      <c r="RG19" s="33"/>
      <c r="RJ19" s="39"/>
      <c r="RL19" s="32" t="str">
        <f t="shared" si="75"/>
        <v/>
      </c>
      <c r="RM19" s="32" t="str">
        <f t="shared" si="76"/>
        <v/>
      </c>
      <c r="RN19" s="32" t="str">
        <f t="shared" si="77"/>
        <v/>
      </c>
      <c r="RP19" s="32" t="str">
        <f>IF(ISBLANK(RO19),"",IF(ISBLANK(VLOOKUP(RO19,role!A:E,2,FALSE)),"",VLOOKUP(RO19,role!A:E,2,FALSE)))</f>
        <v/>
      </c>
      <c r="RQ19" s="32" t="str">
        <f>IF(ISBLANK(RO19),"",IF(ISBLANK(VLOOKUP(RO19,role!A:E,3,FALSE)),"",VLOOKUP(RO19,role!A:E,3,FALSE)))</f>
        <v/>
      </c>
      <c r="RR19" s="32" t="str">
        <f>IF(ISBLANK(RO19),"",IF(ISBLANK(VLOOKUP(RO19,role!A:E,4,FALSE)),"",VLOOKUP(RO19,role!A:E,4,FALSE)))</f>
        <v/>
      </c>
      <c r="RS19" s="32" t="str">
        <f>IF(ISBLANK(RO19),"",IF(ISBLANK(VLOOKUP(RO19,role!A:E,5,FALSE)),"",VLOOKUP(RO19,role!A:E,5,FALSE)))</f>
        <v/>
      </c>
      <c r="SI19" s="33"/>
      <c r="SL19" s="39"/>
      <c r="SN19" s="32" t="str">
        <f t="shared" si="78"/>
        <v/>
      </c>
      <c r="SO19" s="32" t="str">
        <f t="shared" si="79"/>
        <v/>
      </c>
      <c r="SP19" s="32" t="str">
        <f t="shared" si="80"/>
        <v/>
      </c>
      <c r="SR19" s="32" t="str">
        <f>IF(ISBLANK(SQ19),"",IF(ISBLANK(VLOOKUP(SQ19,role!A:E,2,FALSE)),"",VLOOKUP(SQ19,role!A:E,2,FALSE)))</f>
        <v/>
      </c>
      <c r="SS19" s="32" t="str">
        <f>IF(ISBLANK(SQ19),"",IF(ISBLANK(VLOOKUP(SQ19,role!A:E,3,FALSE)),"",VLOOKUP(SQ19,role!A:E,3,FALSE)))</f>
        <v/>
      </c>
      <c r="ST19" s="32" t="str">
        <f>IF(ISBLANK(SQ19),"",IF(ISBLANK(VLOOKUP(SQ19,role!A:E,4,FALSE)),"",VLOOKUP(SQ19,role!A:E,4,FALSE)))</f>
        <v/>
      </c>
      <c r="SU19" s="32" t="str">
        <f>IF(ISBLANK(SQ19),"",IF(ISBLANK(VLOOKUP(SQ19,role!A:E,5,FALSE)),"",VLOOKUP(SQ19,role!A:E,5,FALSE)))</f>
        <v/>
      </c>
      <c r="TK19" s="33"/>
      <c r="TN19" s="39"/>
      <c r="TP19" s="32" t="str">
        <f t="shared" si="81"/>
        <v/>
      </c>
      <c r="TQ19" s="32" t="str">
        <f t="shared" si="82"/>
        <v/>
      </c>
      <c r="TR19" s="32" t="str">
        <f t="shared" si="83"/>
        <v/>
      </c>
      <c r="TT19" s="32" t="str">
        <f>IF(ISBLANK(TS19),"",IF(ISBLANK(VLOOKUP(TS19,role!A:E,2,FALSE)),"",VLOOKUP(TS19,role!A:E,2,FALSE)))</f>
        <v/>
      </c>
      <c r="TU19" s="32" t="str">
        <f>IF(ISBLANK(TS19),"",IF(ISBLANK(VLOOKUP(TS19,role!A:E,3,FALSE)),"",VLOOKUP(TS19,role!A:E,3,FALSE)))</f>
        <v/>
      </c>
      <c r="TV19" s="32" t="str">
        <f>IF(ISBLANK(TS19),"",IF(ISBLANK(VLOOKUP(TS19,role!A:E,4,FALSE)),"",VLOOKUP(TS19,role!A:E,4,FALSE)))</f>
        <v/>
      </c>
      <c r="TW19" s="32" t="str">
        <f>IF(ISBLANK(TS19),"",IF(ISBLANK(VLOOKUP(TS19,role!A:E,5,FALSE)),"",VLOOKUP(TS19,role!A:E,5,FALSE)))</f>
        <v/>
      </c>
      <c r="UM19" s="33"/>
      <c r="UP19" s="39"/>
      <c r="UR19" s="32" t="str">
        <f t="shared" si="84"/>
        <v/>
      </c>
      <c r="US19" s="32" t="str">
        <f t="shared" si="85"/>
        <v/>
      </c>
      <c r="UT19" s="32" t="str">
        <f t="shared" si="86"/>
        <v/>
      </c>
      <c r="UV19" s="32" t="str">
        <f>IF(ISBLANK(UU19),"",IF(ISBLANK(VLOOKUP(UU19,role!A:E,2,FALSE)),"",VLOOKUP(UU19,role!A:E,2,FALSE)))</f>
        <v/>
      </c>
      <c r="UW19" s="32" t="str">
        <f>IF(ISBLANK(UU19),"",IF(ISBLANK(VLOOKUP(UU19,role!A:E,3,FALSE)),"",VLOOKUP(UU19,role!A:E,3,FALSE)))</f>
        <v/>
      </c>
      <c r="UX19" s="32" t="str">
        <f>IF(ISBLANK(UU19),"",IF(ISBLANK(VLOOKUP(UU19,role!A:E,4,FALSE)),"",VLOOKUP(UU19,role!A:E,4,FALSE)))</f>
        <v/>
      </c>
      <c r="UY19" s="32" t="str">
        <f>IF(ISBLANK(UU19),"",IF(ISBLANK(VLOOKUP(UU19,role!A:E,5,FALSE)),"",VLOOKUP(UU19,role!A:E,5,FALSE)))</f>
        <v/>
      </c>
      <c r="VO19" s="33"/>
      <c r="VR19" s="39"/>
      <c r="VT19" s="32" t="str">
        <f t="shared" si="87"/>
        <v/>
      </c>
      <c r="VU19" s="32" t="str">
        <f t="shared" si="88"/>
        <v/>
      </c>
      <c r="VV19" s="32" t="str">
        <f t="shared" si="89"/>
        <v/>
      </c>
      <c r="VX19" s="32" t="str">
        <f>IF(ISBLANK(VW19),"",IF(ISBLANK(VLOOKUP(VW19,role!A:E,2,FALSE)),"",VLOOKUP(VW19,role!A:E,2,FALSE)))</f>
        <v/>
      </c>
      <c r="VY19" s="32" t="str">
        <f>IF(ISBLANK(VW19),"",IF(ISBLANK(VLOOKUP(VW19,role!A:E,3,FALSE)),"",VLOOKUP(VW19,role!A:E,3,FALSE)))</f>
        <v/>
      </c>
      <c r="VZ19" s="32" t="str">
        <f>IF(ISBLANK(VW19),"",IF(ISBLANK(VLOOKUP(VW19,role!A:E,4,FALSE)),"",VLOOKUP(VW19,role!A:E,4,FALSE)))</f>
        <v/>
      </c>
      <c r="WA19" s="32" t="str">
        <f>IF(ISBLANK(VW19),"",IF(ISBLANK(VLOOKUP(VW19,role!A:E,5,FALSE)),"",VLOOKUP(VW19,role!A:E,5,FALSE)))</f>
        <v/>
      </c>
      <c r="WQ19" s="33"/>
      <c r="WT19" s="33"/>
      <c r="WU19" s="34"/>
      <c r="WV19" s="36" t="str">
        <f t="shared" si="90"/>
        <v/>
      </c>
      <c r="WW19" s="36" t="str">
        <f t="shared" si="91"/>
        <v/>
      </c>
      <c r="WY19" s="32" t="str">
        <f>IF(ISBLANK(WX19),"",IF(ISBLANK(VLOOKUP(WX19,role!A:E,2,FALSE)),"",VLOOKUP(WX19,role!A:E,2,FALSE)))</f>
        <v/>
      </c>
      <c r="WZ19" s="32" t="str">
        <f>IF(ISBLANK(WX19),"",IF(ISBLANK(VLOOKUP(WX19,role!A:E,3,FALSE)),"",VLOOKUP(WX19,role!A:E,3,FALSE)))</f>
        <v/>
      </c>
      <c r="XA19" s="32" t="str">
        <f>IF(ISBLANK(WX19),"",IF(ISBLANK(VLOOKUP(WX19,role!A:E,4,FALSE)),"",VLOOKUP(WX19,role!A:E,4,FALSE)))</f>
        <v/>
      </c>
      <c r="XB19" s="32" t="str">
        <f>IF(ISBLANK(WX19),"",IF(ISBLANK(VLOOKUP(WX19,role!A:E,5,FALSE)),"",VLOOKUP(WX19,role!A:E,5,FALSE)))</f>
        <v/>
      </c>
      <c r="XC19" s="32" t="str">
        <f>IF(ISBLANK(WX19),"",VLOOKUP(WX19,role!A:F,6,FALSE))</f>
        <v/>
      </c>
      <c r="XD19" s="36"/>
      <c r="XE19" s="36" t="str">
        <f t="shared" si="92"/>
        <v/>
      </c>
      <c r="XF19" s="36" t="str">
        <f t="shared" si="93"/>
        <v/>
      </c>
      <c r="XH19" s="32" t="str">
        <f>IF(ISBLANK(XG19),"",IF(ISBLANK(VLOOKUP(XG19,role!A:E,2,FALSE)),"",VLOOKUP(XG19,role!A:E,2,FALSE)))</f>
        <v/>
      </c>
      <c r="XI19" s="32" t="str">
        <f>IF(ISBLANK(XG19),"",IF(ISBLANK(VLOOKUP(XG19,role!A:E,3,FALSE)),"",VLOOKUP(XG19,role!A:E,3,FALSE)))</f>
        <v/>
      </c>
      <c r="XJ19" s="32" t="str">
        <f>IF(ISBLANK(XG19),"",IF(ISBLANK(VLOOKUP(XG19,role!A:E,4,FALSE)),"",VLOOKUP(XG19,role!A:E,4,FALSE)))</f>
        <v/>
      </c>
      <c r="XK19" s="32" t="str">
        <f>IF(ISBLANK(XG19),"",IF(ISBLANK(VLOOKUP(XG19,role!A:E,5,FALSE)),"",VLOOKUP(XG19,role!A:E,5,FALSE)))</f>
        <v/>
      </c>
      <c r="XL19" s="32" t="str">
        <f>IF(ISBLANK(XG19),"",VLOOKUP(XG19,role!A:F,6,FALSE))</f>
        <v/>
      </c>
      <c r="XM19" s="36"/>
      <c r="XN19" s="36" t="str">
        <f t="shared" si="94"/>
        <v/>
      </c>
      <c r="XO19" s="36" t="str">
        <f t="shared" si="95"/>
        <v/>
      </c>
      <c r="XQ19" s="32" t="str">
        <f>IF(ISBLANK(XP19),"",IF(ISBLANK(VLOOKUP(XP19,role!A:E,2,FALSE)),"",VLOOKUP(XP19,role!A:E,2,FALSE)))</f>
        <v/>
      </c>
      <c r="XR19" s="32" t="str">
        <f>IF(ISBLANK(XP19),"",IF(ISBLANK(VLOOKUP(XP19,role!A:E,3,FALSE)),"",VLOOKUP(XP19,role!A:E,3,FALSE)))</f>
        <v/>
      </c>
      <c r="XS19" s="32" t="str">
        <f>IF(ISBLANK(XP19),"",IF(ISBLANK(VLOOKUP(XP19,role!A:E,4,FALSE)),"",VLOOKUP(XP19,role!A:E,4,FALSE)))</f>
        <v/>
      </c>
      <c r="XT19" s="32" t="str">
        <f>IF(ISBLANK(XP19),"",IF(ISBLANK(VLOOKUP(XP19,role!A:E,5,FALSE)),"",VLOOKUP(XP19,role!A:E,5,FALSE)))</f>
        <v/>
      </c>
      <c r="XU19" s="32" t="str">
        <f>IF(ISBLANK(XP19),"",VLOOKUP(XP19,role!A:F,6,FALSE))</f>
        <v/>
      </c>
      <c r="XV19" s="36"/>
      <c r="XW19" s="36" t="str">
        <f t="shared" si="96"/>
        <v/>
      </c>
      <c r="XX19" s="36" t="str">
        <f t="shared" si="97"/>
        <v/>
      </c>
      <c r="XZ19" s="32" t="str">
        <f>IF(ISBLANK(XY19),"",IF(ISBLANK(VLOOKUP(XY19,role!A:E,2,FALSE)),"",VLOOKUP(XY19,role!A:E,2,FALSE)))</f>
        <v/>
      </c>
      <c r="YA19" s="32" t="str">
        <f>IF(ISBLANK(XY19),"",IF(ISBLANK(VLOOKUP(XY19,role!A:E,3,FALSE)),"",VLOOKUP(XY19,role!A:E,3,FALSE)))</f>
        <v/>
      </c>
      <c r="YB19" s="32" t="str">
        <f>IF(ISBLANK(XY19),"",IF(ISBLANK(VLOOKUP(XY19,role!A:E,4,FALSE)),"",VLOOKUP(XY19,role!A:E,4,FALSE)))</f>
        <v/>
      </c>
      <c r="YC19" s="32" t="str">
        <f>IF(ISBLANK(XY19),"",IF(ISBLANK(VLOOKUP(XY19,role!A:E,5,FALSE)),"",VLOOKUP(XY19,role!A:E,5,FALSE)))</f>
        <v/>
      </c>
      <c r="YD19" s="32" t="str">
        <f>IF(ISBLANK(XY19),"",VLOOKUP(XY19,role!A:F,6,FALSE))</f>
        <v/>
      </c>
      <c r="YE19" s="36"/>
      <c r="YF19" s="36" t="str">
        <f t="shared" si="98"/>
        <v/>
      </c>
      <c r="YG19" s="36" t="str">
        <f t="shared" si="99"/>
        <v/>
      </c>
      <c r="YI19" s="32" t="str">
        <f>IF(ISBLANK(YH19),"",IF(ISBLANK(VLOOKUP(YH19,role!A:E,2,FALSE)),"",VLOOKUP(YH19,role!A:E,2,FALSE)))</f>
        <v/>
      </c>
      <c r="YJ19" s="32" t="str">
        <f>IF(ISBLANK(YH19),"",IF(ISBLANK(VLOOKUP(YH19,role!A:E,3,FALSE)),"",VLOOKUP(YH19,role!A:E,3,FALSE)))</f>
        <v/>
      </c>
      <c r="YK19" s="32" t="str">
        <f>IF(ISBLANK(YH19),"",IF(ISBLANK(VLOOKUP(YH19,role!A:E,4,FALSE)),"",VLOOKUP(YH19,role!A:E,4,FALSE)))</f>
        <v/>
      </c>
      <c r="YL19" s="32" t="str">
        <f>IF(ISBLANK(YH19),"",IF(ISBLANK(VLOOKUP(YH19,role!A:E,5,FALSE)),"",VLOOKUP(YH19,role!A:E,5,FALSE)))</f>
        <v/>
      </c>
      <c r="YM19" s="32" t="str">
        <f>IF(ISBLANK(YH19),"",VLOOKUP(YH19,role!A:F,6,FALSE))</f>
        <v/>
      </c>
      <c r="YN19" s="33"/>
      <c r="YO19" s="36"/>
      <c r="YP19" s="36" t="str">
        <f t="shared" si="100"/>
        <v/>
      </c>
      <c r="YQ19" s="36" t="str">
        <f t="shared" si="101"/>
        <v/>
      </c>
      <c r="YS19" s="32" t="str">
        <f>IF(ISBLANK(YR19),"",IF(ISBLANK(VLOOKUP(YR19,role!A:E,2,FALSE)),"",VLOOKUP(YR19,role!A:E,2,FALSE)))</f>
        <v/>
      </c>
      <c r="YT19" s="32" t="str">
        <f>IF(ISBLANK(YR19),"",IF(ISBLANK(VLOOKUP(YR19,role!A:E,3,FALSE)),"",VLOOKUP(YR19,role!A:E,3,FALSE)))</f>
        <v/>
      </c>
      <c r="YU19" s="32" t="str">
        <f>IF(ISBLANK(YR19),"",IF(ISBLANK(VLOOKUP(YR19,role!A:E,4,FALSE)),"",VLOOKUP(YR19,role!A:E,4,FALSE)))</f>
        <v/>
      </c>
      <c r="YV19" s="32" t="str">
        <f>IF(ISBLANK(YR19),"",IF(ISBLANK(VLOOKUP(YR19,role!A:E,5,FALSE)),"",VLOOKUP(YR19,role!A:E,5,FALSE)))</f>
        <v/>
      </c>
      <c r="YW19" s="32" t="str">
        <f>IF(ISBLANK(YR19),"",VLOOKUP(YR19,role!A:F,6,FALSE))</f>
        <v/>
      </c>
      <c r="YX19" s="36"/>
      <c r="YY19" s="36" t="str">
        <f t="shared" si="102"/>
        <v/>
      </c>
      <c r="YZ19" s="36" t="str">
        <f t="shared" si="103"/>
        <v/>
      </c>
      <c r="ZB19" s="32" t="str">
        <f>IF(ISBLANK(ZA19),"",IF(ISBLANK(VLOOKUP(ZA19,role!A:E,2,FALSE)),"",VLOOKUP(ZA19,role!A:E,2,FALSE)))</f>
        <v/>
      </c>
      <c r="ZC19" s="32" t="str">
        <f>IF(ISBLANK(ZA19),"",IF(ISBLANK(VLOOKUP(ZA19,role!A:E,3,FALSE)),"",VLOOKUP(ZA19,role!A:E,3,FALSE)))</f>
        <v/>
      </c>
      <c r="ZD19" s="32" t="str">
        <f>IF(ISBLANK(ZA19),"",IF(ISBLANK(VLOOKUP(ZA19,role!A:E,4,FALSE)),"",VLOOKUP(ZA19,role!A:E,4,FALSE)))</f>
        <v/>
      </c>
      <c r="ZE19" s="32" t="str">
        <f>IF(ISBLANK(ZA19),"",IF(ISBLANK(VLOOKUP(ZA19,role!A:E,5,FALSE)),"",VLOOKUP(ZA19,role!A:E,5,FALSE)))</f>
        <v/>
      </c>
      <c r="ZF19" s="32" t="str">
        <f>IF(ISBLANK(ZA19),"",VLOOKUP(ZA19,role!A:F,6,FALSE))</f>
        <v/>
      </c>
      <c r="ZG19" s="36"/>
      <c r="ZH19" s="36" t="str">
        <f t="shared" si="104"/>
        <v/>
      </c>
      <c r="ZI19" s="36" t="str">
        <f t="shared" si="105"/>
        <v/>
      </c>
      <c r="ZK19" s="32" t="str">
        <f>IF(ISBLANK(ZJ19),"",IF(ISBLANK(VLOOKUP(ZJ19,role!A:E,2,FALSE)),"",VLOOKUP(ZJ19,role!A:E,2,FALSE)))</f>
        <v/>
      </c>
      <c r="ZL19" s="32" t="str">
        <f>IF(ISBLANK(ZJ19),"",IF(ISBLANK(VLOOKUP(ZJ19,role!A:E,3,FALSE)),"",VLOOKUP(ZJ19,role!A:E,3,FALSE)))</f>
        <v/>
      </c>
      <c r="ZM19" s="32" t="str">
        <f>IF(ISBLANK(ZJ19),"",IF(ISBLANK(VLOOKUP(ZJ19,role!A:E,4,FALSE)),"",VLOOKUP(ZJ19,role!A:E,4,FALSE)))</f>
        <v/>
      </c>
      <c r="ZN19" s="32" t="str">
        <f>IF(ISBLANK(ZJ19),"",IF(ISBLANK(VLOOKUP(ZJ19,role!A:E,5,FALSE)),"",VLOOKUP(ZJ19,role!A:E,5,FALSE)))</f>
        <v/>
      </c>
      <c r="ZO19" s="32" t="str">
        <f>IF(ISBLANK(ZJ19),"",VLOOKUP(ZJ19,role!A:F,6,FALSE))</f>
        <v/>
      </c>
      <c r="ZP19" s="36"/>
      <c r="ZQ19" s="36" t="str">
        <f t="shared" si="106"/>
        <v/>
      </c>
      <c r="ZR19" s="36" t="str">
        <f t="shared" si="107"/>
        <v/>
      </c>
      <c r="ZT19" s="32" t="str">
        <f>IF(ISBLANK(ZS19),"",IF(ISBLANK(VLOOKUP(ZS19,role!A:E,2,FALSE)),"",VLOOKUP(ZS19,role!A:E,2,FALSE)))</f>
        <v/>
      </c>
      <c r="ZU19" s="32" t="str">
        <f>IF(ISBLANK(ZS19),"",IF(ISBLANK(VLOOKUP(ZS19,role!A:E,3,FALSE)),"",VLOOKUP(ZS19,role!A:E,3,FALSE)))</f>
        <v/>
      </c>
      <c r="ZV19" s="32" t="str">
        <f>IF(ISBLANK(ZS19),"",IF(ISBLANK(VLOOKUP(ZS19,role!A:E,4,FALSE)),"",VLOOKUP(ZS19,role!A:E,4,FALSE)))</f>
        <v/>
      </c>
      <c r="ZW19" s="32" t="str">
        <f>IF(ISBLANK(ZS19),"",IF(ISBLANK(VLOOKUP(ZS19,role!A:E,5,FALSE)),"",VLOOKUP(ZS19,role!A:E,5,FALSE)))</f>
        <v/>
      </c>
      <c r="ZX19" s="32" t="str">
        <f>IF(ISBLANK(ZS19),"",VLOOKUP(ZS19,role!A:F,6,FALSE))</f>
        <v/>
      </c>
      <c r="ZY19" s="36"/>
      <c r="ZZ19" s="36" t="str">
        <f t="shared" si="108"/>
        <v/>
      </c>
      <c r="AAA19" s="36" t="str">
        <f t="shared" si="109"/>
        <v/>
      </c>
      <c r="AAC19" s="32" t="str">
        <f>IF(ISBLANK(AAB19),"",IF(ISBLANK(VLOOKUP(AAB19,role!A:E,2,FALSE)),"",VLOOKUP(AAB19,role!A:E,2,FALSE)))</f>
        <v/>
      </c>
      <c r="AAD19" s="32" t="str">
        <f>IF(ISBLANK(AAB19),"",IF(ISBLANK(VLOOKUP(AAB19,role!A:E,3,FALSE)),"",VLOOKUP(AAB19,role!A:E,3,FALSE)))</f>
        <v/>
      </c>
      <c r="AAE19" s="32" t="str">
        <f>IF(ISBLANK(AAB19),"",IF(ISBLANK(VLOOKUP(AAB19,role!A:E,4,FALSE)),"",VLOOKUP(AAB19,role!A:E,4,FALSE)))</f>
        <v/>
      </c>
      <c r="AAF19" s="32" t="str">
        <f>IF(ISBLANK(AAB19),"",IF(ISBLANK(VLOOKUP(AAB19,role!A:E,5,FALSE)),"",VLOOKUP(AAB19,role!A:E,5,FALSE)))</f>
        <v/>
      </c>
      <c r="AAG19" s="32" t="str">
        <f>IF(ISBLANK(AAB19),"",VLOOKUP(AAB19,role!A:F,6,FALSE))</f>
        <v/>
      </c>
      <c r="AAH19" s="33"/>
      <c r="AAI19" s="34"/>
      <c r="AAK19" s="32" t="str">
        <f t="shared" si="110"/>
        <v/>
      </c>
      <c r="AAL19" s="39"/>
      <c r="AAM19" s="32" t="str">
        <f t="shared" si="111"/>
        <v/>
      </c>
      <c r="AAO19" s="32" t="str">
        <f t="shared" si="112"/>
        <v/>
      </c>
      <c r="AAQ19" s="32" t="str">
        <f t="shared" si="113"/>
        <v/>
      </c>
      <c r="AAS19" s="32" t="str">
        <f t="shared" si="114"/>
        <v/>
      </c>
      <c r="AAU19" s="32" t="str">
        <f t="shared" si="115"/>
        <v/>
      </c>
      <c r="AAW19" s="32" t="str">
        <f t="shared" si="116"/>
        <v/>
      </c>
      <c r="AAY19" s="32" t="str">
        <f t="shared" si="117"/>
        <v/>
      </c>
      <c r="ABA19" s="32" t="str">
        <f t="shared" si="118"/>
        <v/>
      </c>
      <c r="ABC19" s="32" t="str">
        <f t="shared" si="119"/>
        <v/>
      </c>
      <c r="ABE19" s="32" t="str">
        <f t="shared" si="120"/>
        <v/>
      </c>
      <c r="ABF19" s="33"/>
      <c r="ABH19" s="32" t="str">
        <f t="shared" si="121"/>
        <v/>
      </c>
      <c r="ABJ19" s="32" t="str">
        <f t="shared" si="122"/>
        <v/>
      </c>
      <c r="ABL19" s="32" t="str">
        <f t="shared" si="123"/>
        <v/>
      </c>
      <c r="ABN19" s="32" t="str">
        <f t="shared" si="124"/>
        <v/>
      </c>
      <c r="ABP19" s="32" t="str">
        <f t="shared" si="125"/>
        <v/>
      </c>
      <c r="ABQ19" s="33"/>
      <c r="ABS19" s="32" t="str">
        <f t="shared" si="126"/>
        <v/>
      </c>
      <c r="ABU19" s="32" t="str">
        <f t="shared" si="127"/>
        <v/>
      </c>
      <c r="ABW19" s="32" t="str">
        <f t="shared" si="128"/>
        <v/>
      </c>
      <c r="ABY19" s="32" t="str">
        <f t="shared" si="129"/>
        <v/>
      </c>
      <c r="ACA19" s="32" t="str">
        <f t="shared" si="130"/>
        <v/>
      </c>
      <c r="ACB19" s="33"/>
      <c r="ACD19" s="32" t="str">
        <f t="shared" si="131"/>
        <v/>
      </c>
      <c r="ACF19" s="32" t="str">
        <f t="shared" si="132"/>
        <v/>
      </c>
      <c r="ACH19" s="32" t="str">
        <f t="shared" si="133"/>
        <v/>
      </c>
      <c r="ACJ19" s="32" t="str">
        <f t="shared" si="134"/>
        <v/>
      </c>
      <c r="ACL19" s="32" t="str">
        <f t="shared" si="135"/>
        <v/>
      </c>
      <c r="ACM19" s="33"/>
      <c r="ACO19" s="32" t="str">
        <f t="shared" si="136"/>
        <v/>
      </c>
      <c r="ACQ19" s="32" t="str">
        <f t="shared" si="137"/>
        <v/>
      </c>
      <c r="ACS19" s="32" t="str">
        <f t="shared" si="138"/>
        <v/>
      </c>
      <c r="ACU19" s="32" t="str">
        <f t="shared" si="139"/>
        <v/>
      </c>
      <c r="ACW19" s="32" t="str">
        <f t="shared" si="140"/>
        <v/>
      </c>
      <c r="ACX19" s="33"/>
      <c r="ACZ19" s="32" t="str">
        <f t="shared" si="141"/>
        <v/>
      </c>
      <c r="ADA19" s="32" t="str">
        <f t="shared" si="142"/>
        <v/>
      </c>
      <c r="ADC19" s="32" t="str">
        <f t="shared" si="143"/>
        <v/>
      </c>
      <c r="ADD19" s="32" t="str">
        <f t="shared" si="144"/>
        <v/>
      </c>
      <c r="ADF19" s="32" t="str">
        <f t="shared" si="145"/>
        <v/>
      </c>
      <c r="ADG19" s="32" t="str">
        <f t="shared" si="146"/>
        <v/>
      </c>
      <c r="ADI19" s="32" t="str">
        <f t="shared" si="147"/>
        <v/>
      </c>
      <c r="ADJ19" s="32" t="str">
        <f t="shared" si="148"/>
        <v/>
      </c>
      <c r="ADL19" s="32" t="str">
        <f t="shared" si="149"/>
        <v/>
      </c>
      <c r="ADM19" s="32" t="str">
        <f t="shared" si="150"/>
        <v/>
      </c>
      <c r="ADN19" s="35"/>
      <c r="ADO19" s="34"/>
      <c r="ADP19" s="36" t="str">
        <f t="shared" si="151"/>
        <v/>
      </c>
      <c r="ADQ19" s="36" t="str">
        <f t="shared" si="152"/>
        <v/>
      </c>
      <c r="ADS19" s="36" t="str">
        <f t="shared" si="153"/>
        <v/>
      </c>
      <c r="ADT19" s="36" t="str">
        <f t="shared" si="154"/>
        <v/>
      </c>
      <c r="ADV19" s="36" t="str">
        <f t="shared" si="155"/>
        <v/>
      </c>
      <c r="ADW19" s="36" t="str">
        <f t="shared" si="156"/>
        <v/>
      </c>
      <c r="ADY19" s="36" t="str">
        <f t="shared" si="157"/>
        <v/>
      </c>
      <c r="ADZ19" s="36" t="str">
        <f t="shared" si="158"/>
        <v/>
      </c>
      <c r="AEB19" s="36" t="str">
        <f t="shared" si="159"/>
        <v/>
      </c>
      <c r="AEC19" s="36" t="str">
        <f t="shared" si="160"/>
        <v/>
      </c>
      <c r="AED19" s="33"/>
      <c r="AEF19" s="36" t="str">
        <f t="shared" si="161"/>
        <v/>
      </c>
      <c r="AEG19" s="36" t="str">
        <f t="shared" si="162"/>
        <v/>
      </c>
      <c r="AEI19" s="36" t="str">
        <f t="shared" si="163"/>
        <v/>
      </c>
      <c r="AEJ19" s="36" t="str">
        <f t="shared" si="164"/>
        <v/>
      </c>
      <c r="AEL19" s="36" t="str">
        <f t="shared" si="165"/>
        <v/>
      </c>
      <c r="AEM19" s="36" t="str">
        <f t="shared" si="166"/>
        <v/>
      </c>
      <c r="AEO19" s="36" t="str">
        <f t="shared" si="167"/>
        <v/>
      </c>
      <c r="AEP19" s="36" t="str">
        <f t="shared" si="168"/>
        <v/>
      </c>
      <c r="AER19" s="36" t="str">
        <f t="shared" si="169"/>
        <v/>
      </c>
      <c r="AES19" s="36" t="str">
        <f t="shared" si="170"/>
        <v/>
      </c>
      <c r="AET19" s="33"/>
      <c r="AEU19" s="57"/>
      <c r="AEV19" s="57"/>
      <c r="AEW19" s="57" t="str">
        <f>IF(ISBLANK(AEV19),"",VLOOKUP(AEV19,related_id_type!A:B,2,FALSE))</f>
        <v/>
      </c>
      <c r="AEX19" s="57"/>
      <c r="AEY19" s="57" t="str">
        <f>IF(ISBLANK(AEX19),"",IF(ISBLANK(VLOOKUP(AEX19,related_id_relation!A:B,2,FALSE)),"",VLOOKUP(AEX19,related_id_relation!A:B,2,FALSE)))</f>
        <v/>
      </c>
      <c r="AEZ19" s="57"/>
      <c r="AFA19" s="57"/>
      <c r="AFB19" s="57" t="str">
        <f>IF(ISBLANK(AFA19),"",VLOOKUP(AFA19,related_id_type!A:B,2,FALSE))</f>
        <v/>
      </c>
      <c r="AFC19" s="57"/>
      <c r="AFD19" s="57" t="str">
        <f>IF(ISBLANK(AFC19),"",IF(ISBLANK(VLOOKUP(AFC19,related_id_relation!A:B,2,FALSE)),"",VLOOKUP(AFC19,related_id_relation!A:B,2,FALSE)))</f>
        <v/>
      </c>
      <c r="AFE19" s="57"/>
      <c r="AFF19" s="57"/>
      <c r="AFG19" s="57" t="str">
        <f>IF(ISBLANK(AFF19),"",VLOOKUP(AFF19,related_id_type!A:B,2,FALSE))</f>
        <v/>
      </c>
      <c r="AFH19" s="57"/>
      <c r="AFI19" s="57" t="str">
        <f>IF(ISBLANK(AFH19),"",IF(ISBLANK(VLOOKUP(AFH19,related_id_relation!A:B,2,FALSE)),"",VLOOKUP(AFH19,related_id_relation!A:B,2,FALSE)))</f>
        <v/>
      </c>
      <c r="AFJ19" s="57"/>
      <c r="AFK19" s="57"/>
      <c r="AFL19" s="57" t="str">
        <f>IF(ISBLANK(AFK19),"",VLOOKUP(AFK19,related_id_type!A:B,2,FALSE))</f>
        <v/>
      </c>
      <c r="AFM19" s="57"/>
      <c r="AFN19" s="57" t="str">
        <f>IF(ISBLANK(AFM19),"",IF(ISBLANK(VLOOKUP(AFM19,related_id_relation!A:B,2,FALSE)),"",VLOOKUP(AFM19,related_id_relation!A:B,2,FALSE)))</f>
        <v/>
      </c>
      <c r="AFO19" s="57"/>
      <c r="AFP19" s="57"/>
      <c r="AFQ19" s="57" t="str">
        <f>IF(ISBLANK(AFP19),"",VLOOKUP(AFP19,related_id_type!A:B,2,FALSE))</f>
        <v/>
      </c>
      <c r="AFR19" s="57"/>
      <c r="AFS19" s="57" t="str">
        <f>IF(ISBLANK(AFR19),"",IF(ISBLANK(VLOOKUP(AFR19,related_id_relation!A:B,2,FALSE)),"",VLOOKUP(AFR19,related_id_relation!A:B,2,FALSE)))</f>
        <v/>
      </c>
      <c r="AFT19" s="37"/>
      <c r="AFU19" s="39"/>
      <c r="AFW19" s="32" t="str">
        <f t="shared" si="171"/>
        <v/>
      </c>
      <c r="AFX19" s="34"/>
      <c r="AFY19" s="36"/>
      <c r="AFZ19" s="36" t="str">
        <f t="shared" si="172"/>
        <v/>
      </c>
      <c r="AGA19" s="32" t="str">
        <f t="shared" si="173"/>
        <v/>
      </c>
      <c r="AGD19" s="36" t="str">
        <f t="shared" si="174"/>
        <v/>
      </c>
      <c r="AGE19" s="32" t="str">
        <f t="shared" si="175"/>
        <v/>
      </c>
      <c r="AGH19" s="36" t="str">
        <f t="shared" si="176"/>
        <v/>
      </c>
      <c r="AGI19" s="32" t="str">
        <f t="shared" si="177"/>
        <v/>
      </c>
      <c r="AGL19" s="36" t="str">
        <f t="shared" si="178"/>
        <v/>
      </c>
      <c r="AGM19" s="32" t="str">
        <f t="shared" si="179"/>
        <v/>
      </c>
      <c r="AGP19" s="36" t="str">
        <f t="shared" si="180"/>
        <v/>
      </c>
      <c r="AGQ19" s="32" t="str">
        <f t="shared" si="181"/>
        <v/>
      </c>
      <c r="AGT19" s="36" t="str">
        <f t="shared" si="182"/>
        <v/>
      </c>
      <c r="AGU19" s="32" t="str">
        <f t="shared" si="183"/>
        <v/>
      </c>
      <c r="AGX19" s="36" t="str">
        <f t="shared" si="184"/>
        <v/>
      </c>
      <c r="AGY19" s="32" t="str">
        <f t="shared" si="185"/>
        <v/>
      </c>
      <c r="AHB19" s="36" t="str">
        <f t="shared" si="186"/>
        <v/>
      </c>
      <c r="AHC19" s="32" t="str">
        <f t="shared" si="187"/>
        <v/>
      </c>
      <c r="AHF19" s="36" t="str">
        <f t="shared" si="188"/>
        <v/>
      </c>
      <c r="AHG19" s="32" t="str">
        <f t="shared" si="189"/>
        <v/>
      </c>
      <c r="AHJ19" s="36" t="str">
        <f t="shared" si="190"/>
        <v/>
      </c>
      <c r="AHK19" s="32" t="str">
        <f t="shared" si="191"/>
        <v/>
      </c>
      <c r="AHL19" s="37"/>
      <c r="AHM19" s="32" t="str">
        <f t="shared" si="192"/>
        <v/>
      </c>
      <c r="AHN19" s="32" t="str">
        <f t="shared" si="193"/>
        <v/>
      </c>
      <c r="AHO19" s="32" t="str">
        <f t="shared" si="194"/>
        <v/>
      </c>
      <c r="AHP19" s="32" t="str">
        <f t="shared" si="195"/>
        <v/>
      </c>
      <c r="AHQ19" s="32" t="str">
        <f t="shared" si="196"/>
        <v/>
      </c>
      <c r="AHR19" s="32" t="str">
        <f t="shared" si="197"/>
        <v/>
      </c>
      <c r="AHS19" s="32" t="str">
        <f t="shared" si="198"/>
        <v/>
      </c>
      <c r="AHT19" s="32" t="str">
        <f t="shared" si="199"/>
        <v/>
      </c>
      <c r="AHU19" s="32" t="str">
        <f t="shared" si="200"/>
        <v/>
      </c>
    </row>
    <row r="20" spans="3:905" s="32" customFormat="1" x14ac:dyDescent="0.35">
      <c r="C20" s="32" t="str">
        <f t="shared" si="9"/>
        <v/>
      </c>
      <c r="E20" s="32" t="str">
        <f t="shared" si="10"/>
        <v/>
      </c>
      <c r="F20" s="32" t="str">
        <f t="shared" si="11"/>
        <v/>
      </c>
      <c r="G20" s="32" t="str">
        <f t="shared" si="12"/>
        <v/>
      </c>
      <c r="J20" s="32" t="str">
        <f t="shared" si="13"/>
        <v/>
      </c>
      <c r="K20" s="32" t="str">
        <f t="shared" si="14"/>
        <v/>
      </c>
      <c r="L20" s="32" t="str">
        <f t="shared" si="15"/>
        <v/>
      </c>
      <c r="N20" s="32" t="str">
        <f t="shared" si="16"/>
        <v/>
      </c>
      <c r="O20" s="32" t="str">
        <f t="shared" si="17"/>
        <v/>
      </c>
      <c r="Q20" s="32" t="str">
        <f t="shared" si="18"/>
        <v/>
      </c>
      <c r="R20" s="32" t="str">
        <f t="shared" si="19"/>
        <v/>
      </c>
      <c r="U20" s="32" t="str">
        <f t="shared" si="20"/>
        <v/>
      </c>
      <c r="V20" s="32" t="str">
        <f t="shared" si="21"/>
        <v/>
      </c>
      <c r="Y20" s="32" t="str">
        <f>IF(ISBLANK(X20),"",VLOOKUP(X20,resource_type!A:C,3,FALSE))</f>
        <v/>
      </c>
      <c r="Z20" s="32" t="str">
        <f>IF(ISBLANK(X20),"",VLOOKUP(X20,resource_type!A:C,2,FALSE))</f>
        <v/>
      </c>
      <c r="AA20" s="32" t="str">
        <f t="shared" si="22"/>
        <v/>
      </c>
      <c r="AB20" s="32" t="str">
        <f t="shared" si="23"/>
        <v/>
      </c>
      <c r="AD20" s="32" t="str">
        <f>IF(ISBLANK(AC20),"",VLOOKUP(AC20,resource_type!A:C,3,FALSE))</f>
        <v/>
      </c>
      <c r="AF20" s="32" t="str">
        <f>IF(ISBLANK(AE20),"",VLOOKUP(AE20,resource_type!A:C,3,FALSE))</f>
        <v/>
      </c>
      <c r="AG20" s="33"/>
      <c r="AI20" s="32" t="str">
        <f t="shared" si="24"/>
        <v/>
      </c>
      <c r="AK20" s="32" t="str">
        <f t="shared" si="25"/>
        <v/>
      </c>
      <c r="AM20" s="32" t="str">
        <f t="shared" si="26"/>
        <v/>
      </c>
      <c r="AO20" s="32" t="str">
        <f t="shared" si="27"/>
        <v/>
      </c>
      <c r="AP20" s="52"/>
      <c r="AQ20" s="34"/>
      <c r="AR20" s="36" t="str">
        <f t="shared" si="28"/>
        <v/>
      </c>
      <c r="AS20" s="36" t="str">
        <f t="shared" si="29"/>
        <v/>
      </c>
      <c r="AT20" s="34"/>
      <c r="AV20" s="32" t="str">
        <f t="shared" si="30"/>
        <v/>
      </c>
      <c r="AW20" s="32" t="str">
        <f t="shared" si="31"/>
        <v/>
      </c>
      <c r="AX20" s="32" t="str">
        <f t="shared" si="32"/>
        <v/>
      </c>
      <c r="AZ20" s="32" t="str">
        <f>IF(ISBLANK(AY20),"",IF(ISBLANK(VLOOKUP(AY20,role!A:E,2,FALSE)),"",VLOOKUP(AY20,role!A:E,2,FALSE)))</f>
        <v/>
      </c>
      <c r="BA20" s="32" t="str">
        <f>IF(ISBLANK(AY20),"",IF(ISBLANK(VLOOKUP(AY20,role!A:E,3,FALSE)),"",VLOOKUP(AY20,role!A:E,3,FALSE)))</f>
        <v/>
      </c>
      <c r="BB20" s="32" t="str">
        <f>IF(ISBLANK(AY20),"",IF(ISBLANK(VLOOKUP(AY20,role!A:E,4,FALSE)),"",VLOOKUP(AY20,role!A:E,4,FALSE)))</f>
        <v/>
      </c>
      <c r="BC20" s="32" t="str">
        <f>IF(ISBLANK(AY20),"",IF(ISBLANK(VLOOKUP(AY20,role!A:E,5,FALSE)),"",VLOOKUP(AY20,role!A:E,5,FALSE)))</f>
        <v/>
      </c>
      <c r="BE20" s="32" t="str">
        <f>IF(ISBLANK(BD20),"",IF(ISBLANK(VLOOKUP(BD20,role!A:E,2,FALSE)),"",VLOOKUP(BD20,role!A:E,2,FALSE)))</f>
        <v/>
      </c>
      <c r="BF20" s="32" t="str">
        <f>IF(ISBLANK(BD20),"",IF(ISBLANK(VLOOKUP(BD20,role!A:E,3,FALSE)),"",VLOOKUP(BD20,role!A:E,3,FALSE)))</f>
        <v/>
      </c>
      <c r="BG20" s="32" t="str">
        <f>IF(ISBLANK(BD20),"",IF(ISBLANK(VLOOKUP(BD20,role!A:E,4,FALSE)),"",VLOOKUP(BD20,role!A:E,4,FALSE)))</f>
        <v/>
      </c>
      <c r="BH20" s="32" t="str">
        <f>IF(ISBLANK(BD20),"",IF(ISBLANK(VLOOKUP(BD20,role!A:E,5,FALSE)),"",VLOOKUP(BD20,role!A:E,5,FALSE)))</f>
        <v/>
      </c>
      <c r="BX20" s="33"/>
      <c r="CA20" s="39"/>
      <c r="CC20" s="32" t="str">
        <f t="shared" si="33"/>
        <v/>
      </c>
      <c r="CD20" s="32" t="str">
        <f t="shared" si="34"/>
        <v/>
      </c>
      <c r="CE20" s="32" t="str">
        <f t="shared" si="35"/>
        <v/>
      </c>
      <c r="CG20" s="32" t="str">
        <f>IF(ISBLANK(CF20),"",IF(ISBLANK(VLOOKUP(CF20,role!A:E,2,FALSE)),"",VLOOKUP(CF20,role!A:E,2,FALSE)))</f>
        <v/>
      </c>
      <c r="CH20" s="32" t="str">
        <f>IF(ISBLANK(CF20),"",IF(ISBLANK(VLOOKUP(CF20,role!A:E,3,FALSE)),"",VLOOKUP(CF20,role!A:E,3,FALSE)))</f>
        <v/>
      </c>
      <c r="CI20" s="32" t="str">
        <f>IF(ISBLANK(CF20),"",IF(ISBLANK(VLOOKUP(CF20,role!A:E,4,FALSE)),"",VLOOKUP(CF20,role!A:E,4,FALSE)))</f>
        <v/>
      </c>
      <c r="CJ20" s="32" t="str">
        <f>IF(ISBLANK(CF20),"",IF(ISBLANK(VLOOKUP(CF20,role!A:E,5,FALSE)),"",VLOOKUP(CF20,role!A:E,5,FALSE)))</f>
        <v/>
      </c>
      <c r="CL20" s="32" t="str">
        <f>IF(ISBLANK(CK20),"",IF(ISBLANK(VLOOKUP(CK20,role!A:E,2,FALSE)),"",VLOOKUP(CK20,role!A:E,2,FALSE)))</f>
        <v/>
      </c>
      <c r="CM20" s="32" t="str">
        <f>IF(ISBLANK(CK20),"",IF(ISBLANK(VLOOKUP(CK20,role!A:E,3,FALSE)),"",VLOOKUP(CK20,role!A:E,3,FALSE)))</f>
        <v/>
      </c>
      <c r="CN20" s="32" t="str">
        <f>IF(ISBLANK(CK20),"",IF(ISBLANK(VLOOKUP(CK20,role!A:E,4,FALSE)),"",VLOOKUP(CK20,role!A:E,4,FALSE)))</f>
        <v/>
      </c>
      <c r="CO20" s="32" t="str">
        <f>IF(ISBLANK(CK20),"",IF(ISBLANK(VLOOKUP(CK20,role!A:E,5,FALSE)),"",VLOOKUP(CK20,role!A:E,5,FALSE)))</f>
        <v/>
      </c>
      <c r="DE20" s="33"/>
      <c r="DH20" s="39"/>
      <c r="DJ20" s="32" t="str">
        <f t="shared" si="36"/>
        <v/>
      </c>
      <c r="DK20" s="32" t="str">
        <f t="shared" si="37"/>
        <v/>
      </c>
      <c r="DL20" s="32" t="str">
        <f t="shared" si="38"/>
        <v/>
      </c>
      <c r="DN20" s="32" t="str">
        <f>IF(ISBLANK(DM20),"",IF(ISBLANK(VLOOKUP(DM20,role!A:E,2,FALSE)),"",VLOOKUP(DM20,role!A:E,2,FALSE)))</f>
        <v/>
      </c>
      <c r="DO20" s="32" t="str">
        <f>IF(ISBLANK(DM20),"",IF(ISBLANK(VLOOKUP(DM20,role!A:E,3,FALSE)),"",VLOOKUP(DM20,role!A:E,3,FALSE)))</f>
        <v/>
      </c>
      <c r="DP20" s="32" t="str">
        <f>IF(ISBLANK(DM20),"",IF(ISBLANK(VLOOKUP(DM20,role!A:E,4,FALSE)),"",VLOOKUP(DM20,role!A:E,4,FALSE)))</f>
        <v/>
      </c>
      <c r="DQ20" s="32" t="str">
        <f>IF(ISBLANK(DM20),"",IF(ISBLANK(VLOOKUP(DM20,role!A:E,5,FALSE)),"",VLOOKUP(DM20,role!A:E,5,FALSE)))</f>
        <v/>
      </c>
      <c r="EG20" s="33"/>
      <c r="EJ20" s="39"/>
      <c r="EL20" s="32" t="str">
        <f t="shared" si="39"/>
        <v/>
      </c>
      <c r="EM20" s="32" t="str">
        <f t="shared" si="40"/>
        <v/>
      </c>
      <c r="EN20" s="32" t="str">
        <f t="shared" si="41"/>
        <v/>
      </c>
      <c r="EP20" s="32" t="str">
        <f>IF(ISBLANK(EO20),"",IF(ISBLANK(VLOOKUP(EO20,role!A:E,2,FALSE)),"",VLOOKUP(EO20,role!A:E,2,FALSE)))</f>
        <v/>
      </c>
      <c r="EQ20" s="32" t="str">
        <f>IF(ISBLANK(EO20),"",IF(ISBLANK(VLOOKUP(EO20,role!A:E,3,FALSE)),"",VLOOKUP(EO20,role!A:E,3,FALSE)))</f>
        <v/>
      </c>
      <c r="ER20" s="32" t="str">
        <f>IF(ISBLANK(EO20),"",IF(ISBLANK(VLOOKUP(EO20,role!A:E,4,FALSE)),"",VLOOKUP(EO20,role!A:E,4,FALSE)))</f>
        <v/>
      </c>
      <c r="ES20" s="32" t="str">
        <f>IF(ISBLANK(EO20),"",IF(ISBLANK(VLOOKUP(EO20,role!A:E,5,FALSE)),"",VLOOKUP(EO20,role!A:E,5,FALSE)))</f>
        <v/>
      </c>
      <c r="FI20" s="33"/>
      <c r="FL20" s="39"/>
      <c r="FN20" s="32" t="str">
        <f t="shared" si="42"/>
        <v/>
      </c>
      <c r="FO20" s="32" t="str">
        <f t="shared" si="43"/>
        <v/>
      </c>
      <c r="FP20" s="32" t="str">
        <f t="shared" si="44"/>
        <v/>
      </c>
      <c r="FR20" s="32" t="str">
        <f>IF(ISBLANK(FQ20),"",VLOOKUP(FQ20,role!A:E,2,FALSE))</f>
        <v/>
      </c>
      <c r="FS20" s="32" t="str">
        <f>IF(ISBLANK(FQ20),"",IF(ISBLANK(VLOOKUP(FQ20,role!A:E,3,FALSE)),"",VLOOKUP(FQ20,role!A:E,3,FALSE)))</f>
        <v/>
      </c>
      <c r="FT20" s="32" t="str">
        <f>IF(ISBLANK(FQ20),"",IF(ISBLANK(VLOOKUP(FQ20,role!A:E,4,FALSE)),"",VLOOKUP(FQ20,role!A:E,4,FALSE)))</f>
        <v/>
      </c>
      <c r="FU20" s="32" t="str">
        <f>IF(ISBLANK(FQ20),"",IF(ISBLANK(VLOOKUP(FQ20,role!A:E,5,FALSE)),"",VLOOKUP(FQ20,role!A:E,5,FALSE)))</f>
        <v/>
      </c>
      <c r="GK20" s="33"/>
      <c r="GN20" s="33"/>
      <c r="GQ20" s="32" t="str">
        <f t="shared" si="45"/>
        <v/>
      </c>
      <c r="GR20" s="32" t="str">
        <f t="shared" si="46"/>
        <v/>
      </c>
      <c r="GS20" s="32" t="str">
        <f t="shared" si="47"/>
        <v/>
      </c>
      <c r="GU20" s="32" t="str">
        <f>IF(ISBLANK(GT20),"",IF(ISBLANK(VLOOKUP(GT20,role!A:E,2,FALSE)),"",VLOOKUP(GT20,role!A:E,2,FALSE)))</f>
        <v/>
      </c>
      <c r="GV20" s="32" t="str">
        <f>IF(ISBLANK(GT20),"",IF(ISBLANK(VLOOKUP(GT20,role!A:E,3,FALSE)),"",VLOOKUP(GT20,role!A:E,3,FALSE)))</f>
        <v/>
      </c>
      <c r="GW20" s="32" t="str">
        <f>IF(ISBLANK(GT20),"",IF(ISBLANK(VLOOKUP(GT20,role!A:E,4,FALSE)),"",VLOOKUP(GT20,role!A:E,4,FALSE)))</f>
        <v/>
      </c>
      <c r="GX20" s="32" t="str">
        <f>IF(ISBLANK(GT20),"",IF(ISBLANK(VLOOKUP(GT20,role!A:E,5,FALSE)),"",VLOOKUP(GT20,role!A:E,5,FALSE)))</f>
        <v/>
      </c>
      <c r="HN20" s="33"/>
      <c r="HQ20" s="39"/>
      <c r="HS20" s="32" t="str">
        <f t="shared" si="48"/>
        <v/>
      </c>
      <c r="HT20" s="32" t="str">
        <f t="shared" si="49"/>
        <v/>
      </c>
      <c r="HU20" s="32" t="str">
        <f t="shared" si="50"/>
        <v/>
      </c>
      <c r="HW20" s="32" t="str">
        <f>IF(ISBLANK(HV20),"",IF(ISBLANK(VLOOKUP(HV20,role!A:E,2,FALSE)),"",VLOOKUP(HV20,role!A:E,2,FALSE)))</f>
        <v/>
      </c>
      <c r="HX20" s="32" t="str">
        <f>IF(ISBLANK(HV20),"",IF(ISBLANK(VLOOKUP(HV20,role!A:E,3,FALSE)),"",VLOOKUP(HV20,role!A:E,3,FALSE)))</f>
        <v/>
      </c>
      <c r="HY20" s="32" t="str">
        <f>IF(ISBLANK(HV20),"",IF(ISBLANK(VLOOKUP(HV20,role!A:E,4,FALSE)),"",VLOOKUP(HV20,role!A:E,4,FALSE)))</f>
        <v/>
      </c>
      <c r="HZ20" s="32" t="str">
        <f>IF(ISBLANK(HV20),"",IF(ISBLANK(VLOOKUP(HV20,role!A:E,5,FALSE)),"",VLOOKUP(HV20,role!A:E,5,FALSE)))</f>
        <v/>
      </c>
      <c r="IP20" s="33"/>
      <c r="IS20" s="39"/>
      <c r="IU20" s="32" t="str">
        <f t="shared" si="51"/>
        <v/>
      </c>
      <c r="IV20" s="32" t="str">
        <f t="shared" si="52"/>
        <v/>
      </c>
      <c r="IW20" s="32" t="str">
        <f t="shared" si="53"/>
        <v/>
      </c>
      <c r="IY20" s="32" t="str">
        <f>IF(ISBLANK(IX20),"",IF(ISBLANK(VLOOKUP(IX20,role!A:E,2,FALSE)),"",VLOOKUP(IX20,role!A:E,2,FALSE)))</f>
        <v/>
      </c>
      <c r="IZ20" s="32" t="str">
        <f>IF(ISBLANK(IX20),"",IF(ISBLANK(VLOOKUP(IX20,role!A:E,3,FALSE)),"",VLOOKUP(IX20,role!A:E,3,FALSE)))</f>
        <v/>
      </c>
      <c r="JA20" s="32" t="str">
        <f>IF(ISBLANK(IX20),"",IF(ISBLANK(VLOOKUP(IX20,role!A:E,4,FALSE)),"",VLOOKUP(IX20,role!A:E,4,FALSE)))</f>
        <v/>
      </c>
      <c r="JB20" s="32" t="str">
        <f>IF(ISBLANK(IX20),"",IF(ISBLANK(VLOOKUP(IX20,role!A:E,5,FALSE)),"",VLOOKUP(IX20,role!A:E,5,FALSE)))</f>
        <v/>
      </c>
      <c r="JR20" s="33"/>
      <c r="JU20" s="39"/>
      <c r="JW20" s="32" t="str">
        <f t="shared" si="54"/>
        <v/>
      </c>
      <c r="JX20" s="32" t="str">
        <f t="shared" si="55"/>
        <v/>
      </c>
      <c r="JY20" s="32" t="str">
        <f t="shared" si="56"/>
        <v/>
      </c>
      <c r="KA20" s="32" t="str">
        <f>IF(ISBLANK(JZ20),"",IF(ISBLANK(VLOOKUP(JZ20,role!A:E,2,FALSE)),"",VLOOKUP(JZ20,role!A:E,2,FALSE)))</f>
        <v/>
      </c>
      <c r="KB20" s="32" t="str">
        <f>IF(ISBLANK(JZ20),"",IF(ISBLANK(VLOOKUP(JZ20,role!A:E,3,FALSE)),"",VLOOKUP(JZ20,role!A:E,3,FALSE)))</f>
        <v/>
      </c>
      <c r="KC20" s="32" t="str">
        <f>IF(ISBLANK(JZ20),"",IF(ISBLANK(VLOOKUP(JZ20,role!A:E,4,FALSE)),"",VLOOKUP(JZ20,role!A:E,4,FALSE)))</f>
        <v/>
      </c>
      <c r="KD20" s="32" t="str">
        <f>IF(ISBLANK(JZ20),"",IF(ISBLANK(VLOOKUP(JZ20,role!A:E,5,FALSE)),"",VLOOKUP(JZ20,role!A:E,5,FALSE)))</f>
        <v/>
      </c>
      <c r="KT20" s="33"/>
      <c r="KW20" s="39"/>
      <c r="KY20" s="32" t="str">
        <f t="shared" si="57"/>
        <v/>
      </c>
      <c r="KZ20" s="32" t="str">
        <f t="shared" si="58"/>
        <v/>
      </c>
      <c r="LA20" s="32" t="str">
        <f t="shared" si="59"/>
        <v/>
      </c>
      <c r="LC20" s="32" t="str">
        <f>IF(ISBLANK(LB20),"",IF(ISBLANK(VLOOKUP(LB20,role!A:E,2,FALSE)),"",VLOOKUP(LB20,role!A:E,2,FALSE)))</f>
        <v/>
      </c>
      <c r="LD20" s="32" t="str">
        <f>IF(ISBLANK(LB20),"",IF(ISBLANK(VLOOKUP(LB20,role!A:E,3,FALSE)),"",VLOOKUP(LB20,role!A:E,3,FALSE)))</f>
        <v/>
      </c>
      <c r="LE20" s="32" t="str">
        <f>IF(ISBLANK(LB20),"",IF(ISBLANK(VLOOKUP(LB20,role!A:E,4,FALSE)),"",VLOOKUP(LB20,role!A:E,4,FALSE)))</f>
        <v/>
      </c>
      <c r="LF20" s="32" t="str">
        <f>IF(ISBLANK(LB20),"",IF(ISBLANK(VLOOKUP(LB20,role!A:E,5,FALSE)),"",VLOOKUP(LB20,role!A:E,5,FALSE)))</f>
        <v/>
      </c>
      <c r="LV20" s="33"/>
      <c r="LY20" s="33"/>
      <c r="MB20" s="32" t="str">
        <f t="shared" si="60"/>
        <v/>
      </c>
      <c r="MC20" s="32" t="str">
        <f t="shared" si="61"/>
        <v/>
      </c>
      <c r="MD20" s="32" t="str">
        <f t="shared" si="62"/>
        <v/>
      </c>
      <c r="MF20" s="32" t="str">
        <f>IF(ISBLANK(ME20),"",IF(ISBLANK(VLOOKUP(ME20,role!A:E,2,FALSE)),"",VLOOKUP(ME20,role!A:E,2,FALSE)))</f>
        <v/>
      </c>
      <c r="MG20" s="32" t="str">
        <f>IF(ISBLANK(ME20),"",IF(ISBLANK(VLOOKUP(ME20,role!A:E,3,FALSE)),"",VLOOKUP(ME20,role!A:E,3,FALSE)))</f>
        <v/>
      </c>
      <c r="MH20" s="32" t="str">
        <f>IF(ISBLANK(ME20),"",IF(ISBLANK(VLOOKUP(ME20,role!A:E,4,FALSE)),"",VLOOKUP(ME20,role!A:E,4,FALSE)))</f>
        <v/>
      </c>
      <c r="MI20" s="32" t="str">
        <f>IF(ISBLANK(ME20),"",IF(ISBLANK(VLOOKUP(ME20,role!A:E,5,FALSE)),"",VLOOKUP(ME20,role!A:E,5,FALSE)))</f>
        <v/>
      </c>
      <c r="MY20" s="33"/>
      <c r="NB20" s="39"/>
      <c r="ND20" s="32" t="str">
        <f t="shared" si="63"/>
        <v/>
      </c>
      <c r="NE20" s="32" t="str">
        <f t="shared" si="64"/>
        <v/>
      </c>
      <c r="NF20" s="32" t="str">
        <f t="shared" si="65"/>
        <v/>
      </c>
      <c r="NH20" s="32" t="str">
        <f>IF(ISBLANK(NG20),"",IF(ISBLANK(VLOOKUP(NG20,role!A:E,2,FALSE)),"",VLOOKUP(NG20,role!A:E,2,FALSE)))</f>
        <v/>
      </c>
      <c r="NI20" s="32" t="str">
        <f>IF(ISBLANK(NG20),"",IF(ISBLANK(VLOOKUP(NG20,role!A:E,3,FALSE)),"",VLOOKUP(NG20,role!A:E,3,FALSE)))</f>
        <v/>
      </c>
      <c r="NJ20" s="32" t="str">
        <f>IF(ISBLANK(NG20),"",IF(ISBLANK(VLOOKUP(NG20,role!A:E,4,FALSE)),"",VLOOKUP(NG20,role!A:E,4,FALSE)))</f>
        <v/>
      </c>
      <c r="NK20" s="32" t="str">
        <f>IF(ISBLANK(NG20),"",IF(ISBLANK(VLOOKUP(NG20,role!A:E,5,FALSE)),"",VLOOKUP(NG20,role!A:E,5,FALSE)))</f>
        <v/>
      </c>
      <c r="OA20" s="33"/>
      <c r="OD20" s="39"/>
      <c r="OF20" s="32" t="str">
        <f t="shared" si="66"/>
        <v/>
      </c>
      <c r="OG20" s="32" t="str">
        <f t="shared" si="67"/>
        <v/>
      </c>
      <c r="OH20" s="32" t="str">
        <f t="shared" si="68"/>
        <v/>
      </c>
      <c r="OJ20" s="32" t="str">
        <f>IF(ISBLANK(OI20),"",IF(ISBLANK(VLOOKUP(OI20,role!A:E,2,FALSE)),"",VLOOKUP(OI20,role!A:E,2,FALSE)))</f>
        <v/>
      </c>
      <c r="OK20" s="32" t="str">
        <f>IF(ISBLANK(OI20),"",IF(ISBLANK(VLOOKUP(OI20,role!A:E,3,FALSE)),"",VLOOKUP(OI20,role!A:E,3,FALSE)))</f>
        <v/>
      </c>
      <c r="OL20" s="32" t="str">
        <f>IF(ISBLANK(OI20),"",IF(ISBLANK(VLOOKUP(OI20,role!A:E,4,FALSE)),"",VLOOKUP(OI20,role!A:E,4,FALSE)))</f>
        <v/>
      </c>
      <c r="OM20" s="32" t="str">
        <f>IF(ISBLANK(OI20),"",IF(ISBLANK(VLOOKUP(OI20,role!A:E,5,FALSE)),"",VLOOKUP(OI20,role!A:E,5,FALSE)))</f>
        <v/>
      </c>
      <c r="PC20" s="33"/>
      <c r="PF20" s="39"/>
      <c r="PH20" s="32" t="str">
        <f t="shared" si="69"/>
        <v/>
      </c>
      <c r="PI20" s="32" t="str">
        <f t="shared" si="70"/>
        <v/>
      </c>
      <c r="PJ20" s="32" t="str">
        <f t="shared" si="71"/>
        <v/>
      </c>
      <c r="PL20" s="32" t="str">
        <f>IF(ISBLANK(PK20),"",IF(ISBLANK(VLOOKUP(PK20,role!A:E,2,FALSE)),"",VLOOKUP(PK20,role!A:E,2,FALSE)))</f>
        <v/>
      </c>
      <c r="PM20" s="32" t="str">
        <f>IF(ISBLANK(PK20),"",IF(ISBLANK(VLOOKUP(PK20,role!A:E,3,FALSE)),"",VLOOKUP(PK20,role!A:E,3,FALSE)))</f>
        <v/>
      </c>
      <c r="PN20" s="32" t="str">
        <f>IF(ISBLANK(PK20),"",IF(ISBLANK(VLOOKUP(PK20,role!A:E,4,FALSE)),"",VLOOKUP(PK20,role!A:E,4,FALSE)))</f>
        <v/>
      </c>
      <c r="PO20" s="32" t="str">
        <f>IF(ISBLANK(PK20),"",IF(ISBLANK(VLOOKUP(PK20,role!A:E,5,FALSE)),"",VLOOKUP(PK20,role!A:E,5,FALSE)))</f>
        <v/>
      </c>
      <c r="QE20" s="33"/>
      <c r="QH20" s="39"/>
      <c r="QJ20" s="32" t="str">
        <f t="shared" si="72"/>
        <v/>
      </c>
      <c r="QK20" s="32" t="str">
        <f t="shared" si="73"/>
        <v/>
      </c>
      <c r="QL20" s="32" t="str">
        <f t="shared" si="74"/>
        <v/>
      </c>
      <c r="QN20" s="32" t="str">
        <f>IF(ISBLANK(QM20),"",IF(ISBLANK(VLOOKUP(QM20,role!A:E,2,FALSE)),"",VLOOKUP(QM20,role!A:E,2,FALSE)))</f>
        <v/>
      </c>
      <c r="QO20" s="32" t="str">
        <f>IF(ISBLANK(QM20),"",IF(ISBLANK(VLOOKUP(QM20,role!A:E,3,FALSE)),"",VLOOKUP(QM20,role!A:E,3,FALSE)))</f>
        <v/>
      </c>
      <c r="QP20" s="32" t="str">
        <f>IF(ISBLANK(QM20),"",IF(ISBLANK(VLOOKUP(QM20,role!A:E,4,FALSE)),"",VLOOKUP(QM20,role!A:E,4,FALSE)))</f>
        <v/>
      </c>
      <c r="QQ20" s="32" t="str">
        <f>IF(ISBLANK(QM20),"",IF(ISBLANK(VLOOKUP(QM20,role!A:E,5,FALSE)),"",VLOOKUP(QM20,role!A:E,5,FALSE)))</f>
        <v/>
      </c>
      <c r="RG20" s="33"/>
      <c r="RJ20" s="39"/>
      <c r="RL20" s="32" t="str">
        <f t="shared" si="75"/>
        <v/>
      </c>
      <c r="RM20" s="32" t="str">
        <f t="shared" si="76"/>
        <v/>
      </c>
      <c r="RN20" s="32" t="str">
        <f t="shared" si="77"/>
        <v/>
      </c>
      <c r="RP20" s="32" t="str">
        <f>IF(ISBLANK(RO20),"",IF(ISBLANK(VLOOKUP(RO20,role!A:E,2,FALSE)),"",VLOOKUP(RO20,role!A:E,2,FALSE)))</f>
        <v/>
      </c>
      <c r="RQ20" s="32" t="str">
        <f>IF(ISBLANK(RO20),"",IF(ISBLANK(VLOOKUP(RO20,role!A:E,3,FALSE)),"",VLOOKUP(RO20,role!A:E,3,FALSE)))</f>
        <v/>
      </c>
      <c r="RR20" s="32" t="str">
        <f>IF(ISBLANK(RO20),"",IF(ISBLANK(VLOOKUP(RO20,role!A:E,4,FALSE)),"",VLOOKUP(RO20,role!A:E,4,FALSE)))</f>
        <v/>
      </c>
      <c r="RS20" s="32" t="str">
        <f>IF(ISBLANK(RO20),"",IF(ISBLANK(VLOOKUP(RO20,role!A:E,5,FALSE)),"",VLOOKUP(RO20,role!A:E,5,FALSE)))</f>
        <v/>
      </c>
      <c r="SI20" s="33"/>
      <c r="SL20" s="39"/>
      <c r="SN20" s="32" t="str">
        <f t="shared" si="78"/>
        <v/>
      </c>
      <c r="SO20" s="32" t="str">
        <f t="shared" si="79"/>
        <v/>
      </c>
      <c r="SP20" s="32" t="str">
        <f t="shared" si="80"/>
        <v/>
      </c>
      <c r="SR20" s="32" t="str">
        <f>IF(ISBLANK(SQ20),"",IF(ISBLANK(VLOOKUP(SQ20,role!A:E,2,FALSE)),"",VLOOKUP(SQ20,role!A:E,2,FALSE)))</f>
        <v/>
      </c>
      <c r="SS20" s="32" t="str">
        <f>IF(ISBLANK(SQ20),"",IF(ISBLANK(VLOOKUP(SQ20,role!A:E,3,FALSE)),"",VLOOKUP(SQ20,role!A:E,3,FALSE)))</f>
        <v/>
      </c>
      <c r="ST20" s="32" t="str">
        <f>IF(ISBLANK(SQ20),"",IF(ISBLANK(VLOOKUP(SQ20,role!A:E,4,FALSE)),"",VLOOKUP(SQ20,role!A:E,4,FALSE)))</f>
        <v/>
      </c>
      <c r="SU20" s="32" t="str">
        <f>IF(ISBLANK(SQ20),"",IF(ISBLANK(VLOOKUP(SQ20,role!A:E,5,FALSE)),"",VLOOKUP(SQ20,role!A:E,5,FALSE)))</f>
        <v/>
      </c>
      <c r="TK20" s="33"/>
      <c r="TN20" s="39"/>
      <c r="TP20" s="32" t="str">
        <f t="shared" si="81"/>
        <v/>
      </c>
      <c r="TQ20" s="32" t="str">
        <f t="shared" si="82"/>
        <v/>
      </c>
      <c r="TR20" s="32" t="str">
        <f t="shared" si="83"/>
        <v/>
      </c>
      <c r="TT20" s="32" t="str">
        <f>IF(ISBLANK(TS20),"",IF(ISBLANK(VLOOKUP(TS20,role!A:E,2,FALSE)),"",VLOOKUP(TS20,role!A:E,2,FALSE)))</f>
        <v/>
      </c>
      <c r="TU20" s="32" t="str">
        <f>IF(ISBLANK(TS20),"",IF(ISBLANK(VLOOKUP(TS20,role!A:E,3,FALSE)),"",VLOOKUP(TS20,role!A:E,3,FALSE)))</f>
        <v/>
      </c>
      <c r="TV20" s="32" t="str">
        <f>IF(ISBLANK(TS20),"",IF(ISBLANK(VLOOKUP(TS20,role!A:E,4,FALSE)),"",VLOOKUP(TS20,role!A:E,4,FALSE)))</f>
        <v/>
      </c>
      <c r="TW20" s="32" t="str">
        <f>IF(ISBLANK(TS20),"",IF(ISBLANK(VLOOKUP(TS20,role!A:E,5,FALSE)),"",VLOOKUP(TS20,role!A:E,5,FALSE)))</f>
        <v/>
      </c>
      <c r="UM20" s="33"/>
      <c r="UP20" s="39"/>
      <c r="UR20" s="32" t="str">
        <f t="shared" si="84"/>
        <v/>
      </c>
      <c r="US20" s="32" t="str">
        <f t="shared" si="85"/>
        <v/>
      </c>
      <c r="UT20" s="32" t="str">
        <f t="shared" si="86"/>
        <v/>
      </c>
      <c r="UV20" s="32" t="str">
        <f>IF(ISBLANK(UU20),"",IF(ISBLANK(VLOOKUP(UU20,role!A:E,2,FALSE)),"",VLOOKUP(UU20,role!A:E,2,FALSE)))</f>
        <v/>
      </c>
      <c r="UW20" s="32" t="str">
        <f>IF(ISBLANK(UU20),"",IF(ISBLANK(VLOOKUP(UU20,role!A:E,3,FALSE)),"",VLOOKUP(UU20,role!A:E,3,FALSE)))</f>
        <v/>
      </c>
      <c r="UX20" s="32" t="str">
        <f>IF(ISBLANK(UU20),"",IF(ISBLANK(VLOOKUP(UU20,role!A:E,4,FALSE)),"",VLOOKUP(UU20,role!A:E,4,FALSE)))</f>
        <v/>
      </c>
      <c r="UY20" s="32" t="str">
        <f>IF(ISBLANK(UU20),"",IF(ISBLANK(VLOOKUP(UU20,role!A:E,5,FALSE)),"",VLOOKUP(UU20,role!A:E,5,FALSE)))</f>
        <v/>
      </c>
      <c r="VO20" s="33"/>
      <c r="VR20" s="39"/>
      <c r="VT20" s="32" t="str">
        <f t="shared" si="87"/>
        <v/>
      </c>
      <c r="VU20" s="32" t="str">
        <f t="shared" si="88"/>
        <v/>
      </c>
      <c r="VV20" s="32" t="str">
        <f t="shared" si="89"/>
        <v/>
      </c>
      <c r="VX20" s="32" t="str">
        <f>IF(ISBLANK(VW20),"",IF(ISBLANK(VLOOKUP(VW20,role!A:E,2,FALSE)),"",VLOOKUP(VW20,role!A:E,2,FALSE)))</f>
        <v/>
      </c>
      <c r="VY20" s="32" t="str">
        <f>IF(ISBLANK(VW20),"",IF(ISBLANK(VLOOKUP(VW20,role!A:E,3,FALSE)),"",VLOOKUP(VW20,role!A:E,3,FALSE)))</f>
        <v/>
      </c>
      <c r="VZ20" s="32" t="str">
        <f>IF(ISBLANK(VW20),"",IF(ISBLANK(VLOOKUP(VW20,role!A:E,4,FALSE)),"",VLOOKUP(VW20,role!A:E,4,FALSE)))</f>
        <v/>
      </c>
      <c r="WA20" s="32" t="str">
        <f>IF(ISBLANK(VW20),"",IF(ISBLANK(VLOOKUP(VW20,role!A:E,5,FALSE)),"",VLOOKUP(VW20,role!A:E,5,FALSE)))</f>
        <v/>
      </c>
      <c r="WQ20" s="33"/>
      <c r="WT20" s="33"/>
      <c r="WU20" s="34"/>
      <c r="WV20" s="36" t="str">
        <f t="shared" si="90"/>
        <v/>
      </c>
      <c r="WW20" s="36" t="str">
        <f t="shared" si="91"/>
        <v/>
      </c>
      <c r="WY20" s="32" t="str">
        <f>IF(ISBLANK(WX20),"",IF(ISBLANK(VLOOKUP(WX20,role!A:E,2,FALSE)),"",VLOOKUP(WX20,role!A:E,2,FALSE)))</f>
        <v/>
      </c>
      <c r="WZ20" s="32" t="str">
        <f>IF(ISBLANK(WX20),"",IF(ISBLANK(VLOOKUP(WX20,role!A:E,3,FALSE)),"",VLOOKUP(WX20,role!A:E,3,FALSE)))</f>
        <v/>
      </c>
      <c r="XA20" s="32" t="str">
        <f>IF(ISBLANK(WX20),"",IF(ISBLANK(VLOOKUP(WX20,role!A:E,4,FALSE)),"",VLOOKUP(WX20,role!A:E,4,FALSE)))</f>
        <v/>
      </c>
      <c r="XB20" s="32" t="str">
        <f>IF(ISBLANK(WX20),"",IF(ISBLANK(VLOOKUP(WX20,role!A:E,5,FALSE)),"",VLOOKUP(WX20,role!A:E,5,FALSE)))</f>
        <v/>
      </c>
      <c r="XC20" s="32" t="str">
        <f>IF(ISBLANK(WX20),"",VLOOKUP(WX20,role!A:F,6,FALSE))</f>
        <v/>
      </c>
      <c r="XD20" s="36"/>
      <c r="XE20" s="36" t="str">
        <f t="shared" si="92"/>
        <v/>
      </c>
      <c r="XF20" s="36" t="str">
        <f t="shared" si="93"/>
        <v/>
      </c>
      <c r="XH20" s="32" t="str">
        <f>IF(ISBLANK(XG20),"",IF(ISBLANK(VLOOKUP(XG20,role!A:E,2,FALSE)),"",VLOOKUP(XG20,role!A:E,2,FALSE)))</f>
        <v/>
      </c>
      <c r="XI20" s="32" t="str">
        <f>IF(ISBLANK(XG20),"",IF(ISBLANK(VLOOKUP(XG20,role!A:E,3,FALSE)),"",VLOOKUP(XG20,role!A:E,3,FALSE)))</f>
        <v/>
      </c>
      <c r="XJ20" s="32" t="str">
        <f>IF(ISBLANK(XG20),"",IF(ISBLANK(VLOOKUP(XG20,role!A:E,4,FALSE)),"",VLOOKUP(XG20,role!A:E,4,FALSE)))</f>
        <v/>
      </c>
      <c r="XK20" s="32" t="str">
        <f>IF(ISBLANK(XG20),"",IF(ISBLANK(VLOOKUP(XG20,role!A:E,5,FALSE)),"",VLOOKUP(XG20,role!A:E,5,FALSE)))</f>
        <v/>
      </c>
      <c r="XL20" s="32" t="str">
        <f>IF(ISBLANK(XG20),"",VLOOKUP(XG20,role!A:F,6,FALSE))</f>
        <v/>
      </c>
      <c r="XM20" s="36"/>
      <c r="XN20" s="36" t="str">
        <f t="shared" si="94"/>
        <v/>
      </c>
      <c r="XO20" s="36" t="str">
        <f t="shared" si="95"/>
        <v/>
      </c>
      <c r="XQ20" s="32" t="str">
        <f>IF(ISBLANK(XP20),"",IF(ISBLANK(VLOOKUP(XP20,role!A:E,2,FALSE)),"",VLOOKUP(XP20,role!A:E,2,FALSE)))</f>
        <v/>
      </c>
      <c r="XR20" s="32" t="str">
        <f>IF(ISBLANK(XP20),"",IF(ISBLANK(VLOOKUP(XP20,role!A:E,3,FALSE)),"",VLOOKUP(XP20,role!A:E,3,FALSE)))</f>
        <v/>
      </c>
      <c r="XS20" s="32" t="str">
        <f>IF(ISBLANK(XP20),"",IF(ISBLANK(VLOOKUP(XP20,role!A:E,4,FALSE)),"",VLOOKUP(XP20,role!A:E,4,FALSE)))</f>
        <v/>
      </c>
      <c r="XT20" s="32" t="str">
        <f>IF(ISBLANK(XP20),"",IF(ISBLANK(VLOOKUP(XP20,role!A:E,5,FALSE)),"",VLOOKUP(XP20,role!A:E,5,FALSE)))</f>
        <v/>
      </c>
      <c r="XU20" s="32" t="str">
        <f>IF(ISBLANK(XP20),"",VLOOKUP(XP20,role!A:F,6,FALSE))</f>
        <v/>
      </c>
      <c r="XV20" s="36"/>
      <c r="XW20" s="36" t="str">
        <f t="shared" si="96"/>
        <v/>
      </c>
      <c r="XX20" s="36" t="str">
        <f t="shared" si="97"/>
        <v/>
      </c>
      <c r="XZ20" s="32" t="str">
        <f>IF(ISBLANK(XY20),"",IF(ISBLANK(VLOOKUP(XY20,role!A:E,2,FALSE)),"",VLOOKUP(XY20,role!A:E,2,FALSE)))</f>
        <v/>
      </c>
      <c r="YA20" s="32" t="str">
        <f>IF(ISBLANK(XY20),"",IF(ISBLANK(VLOOKUP(XY20,role!A:E,3,FALSE)),"",VLOOKUP(XY20,role!A:E,3,FALSE)))</f>
        <v/>
      </c>
      <c r="YB20" s="32" t="str">
        <f>IF(ISBLANK(XY20),"",IF(ISBLANK(VLOOKUP(XY20,role!A:E,4,FALSE)),"",VLOOKUP(XY20,role!A:E,4,FALSE)))</f>
        <v/>
      </c>
      <c r="YC20" s="32" t="str">
        <f>IF(ISBLANK(XY20),"",IF(ISBLANK(VLOOKUP(XY20,role!A:E,5,FALSE)),"",VLOOKUP(XY20,role!A:E,5,FALSE)))</f>
        <v/>
      </c>
      <c r="YD20" s="32" t="str">
        <f>IF(ISBLANK(XY20),"",VLOOKUP(XY20,role!A:F,6,FALSE))</f>
        <v/>
      </c>
      <c r="YE20" s="36"/>
      <c r="YF20" s="36" t="str">
        <f t="shared" si="98"/>
        <v/>
      </c>
      <c r="YG20" s="36" t="str">
        <f t="shared" si="99"/>
        <v/>
      </c>
      <c r="YI20" s="32" t="str">
        <f>IF(ISBLANK(YH20),"",IF(ISBLANK(VLOOKUP(YH20,role!A:E,2,FALSE)),"",VLOOKUP(YH20,role!A:E,2,FALSE)))</f>
        <v/>
      </c>
      <c r="YJ20" s="32" t="str">
        <f>IF(ISBLANK(YH20),"",IF(ISBLANK(VLOOKUP(YH20,role!A:E,3,FALSE)),"",VLOOKUP(YH20,role!A:E,3,FALSE)))</f>
        <v/>
      </c>
      <c r="YK20" s="32" t="str">
        <f>IF(ISBLANK(YH20),"",IF(ISBLANK(VLOOKUP(YH20,role!A:E,4,FALSE)),"",VLOOKUP(YH20,role!A:E,4,FALSE)))</f>
        <v/>
      </c>
      <c r="YL20" s="32" t="str">
        <f>IF(ISBLANK(YH20),"",IF(ISBLANK(VLOOKUP(YH20,role!A:E,5,FALSE)),"",VLOOKUP(YH20,role!A:E,5,FALSE)))</f>
        <v/>
      </c>
      <c r="YM20" s="32" t="str">
        <f>IF(ISBLANK(YH20),"",VLOOKUP(YH20,role!A:F,6,FALSE))</f>
        <v/>
      </c>
      <c r="YN20" s="33"/>
      <c r="YO20" s="36"/>
      <c r="YP20" s="36" t="str">
        <f t="shared" si="100"/>
        <v/>
      </c>
      <c r="YQ20" s="36" t="str">
        <f t="shared" si="101"/>
        <v/>
      </c>
      <c r="YS20" s="32" t="str">
        <f>IF(ISBLANK(YR20),"",IF(ISBLANK(VLOOKUP(YR20,role!A:E,2,FALSE)),"",VLOOKUP(YR20,role!A:E,2,FALSE)))</f>
        <v/>
      </c>
      <c r="YT20" s="32" t="str">
        <f>IF(ISBLANK(YR20),"",IF(ISBLANK(VLOOKUP(YR20,role!A:E,3,FALSE)),"",VLOOKUP(YR20,role!A:E,3,FALSE)))</f>
        <v/>
      </c>
      <c r="YU20" s="32" t="str">
        <f>IF(ISBLANK(YR20),"",IF(ISBLANK(VLOOKUP(YR20,role!A:E,4,FALSE)),"",VLOOKUP(YR20,role!A:E,4,FALSE)))</f>
        <v/>
      </c>
      <c r="YV20" s="32" t="str">
        <f>IF(ISBLANK(YR20),"",IF(ISBLANK(VLOOKUP(YR20,role!A:E,5,FALSE)),"",VLOOKUP(YR20,role!A:E,5,FALSE)))</f>
        <v/>
      </c>
      <c r="YW20" s="32" t="str">
        <f>IF(ISBLANK(YR20),"",VLOOKUP(YR20,role!A:F,6,FALSE))</f>
        <v/>
      </c>
      <c r="YX20" s="36"/>
      <c r="YY20" s="36" t="str">
        <f t="shared" si="102"/>
        <v/>
      </c>
      <c r="YZ20" s="36" t="str">
        <f t="shared" si="103"/>
        <v/>
      </c>
      <c r="ZB20" s="32" t="str">
        <f>IF(ISBLANK(ZA20),"",IF(ISBLANK(VLOOKUP(ZA20,role!A:E,2,FALSE)),"",VLOOKUP(ZA20,role!A:E,2,FALSE)))</f>
        <v/>
      </c>
      <c r="ZC20" s="32" t="str">
        <f>IF(ISBLANK(ZA20),"",IF(ISBLANK(VLOOKUP(ZA20,role!A:E,3,FALSE)),"",VLOOKUP(ZA20,role!A:E,3,FALSE)))</f>
        <v/>
      </c>
      <c r="ZD20" s="32" t="str">
        <f>IF(ISBLANK(ZA20),"",IF(ISBLANK(VLOOKUP(ZA20,role!A:E,4,FALSE)),"",VLOOKUP(ZA20,role!A:E,4,FALSE)))</f>
        <v/>
      </c>
      <c r="ZE20" s="32" t="str">
        <f>IF(ISBLANK(ZA20),"",IF(ISBLANK(VLOOKUP(ZA20,role!A:E,5,FALSE)),"",VLOOKUP(ZA20,role!A:E,5,FALSE)))</f>
        <v/>
      </c>
      <c r="ZF20" s="32" t="str">
        <f>IF(ISBLANK(ZA20),"",VLOOKUP(ZA20,role!A:F,6,FALSE))</f>
        <v/>
      </c>
      <c r="ZG20" s="36"/>
      <c r="ZH20" s="36" t="str">
        <f t="shared" si="104"/>
        <v/>
      </c>
      <c r="ZI20" s="36" t="str">
        <f t="shared" si="105"/>
        <v/>
      </c>
      <c r="ZK20" s="32" t="str">
        <f>IF(ISBLANK(ZJ20),"",IF(ISBLANK(VLOOKUP(ZJ20,role!A:E,2,FALSE)),"",VLOOKUP(ZJ20,role!A:E,2,FALSE)))</f>
        <v/>
      </c>
      <c r="ZL20" s="32" t="str">
        <f>IF(ISBLANK(ZJ20),"",IF(ISBLANK(VLOOKUP(ZJ20,role!A:E,3,FALSE)),"",VLOOKUP(ZJ20,role!A:E,3,FALSE)))</f>
        <v/>
      </c>
      <c r="ZM20" s="32" t="str">
        <f>IF(ISBLANK(ZJ20),"",IF(ISBLANK(VLOOKUP(ZJ20,role!A:E,4,FALSE)),"",VLOOKUP(ZJ20,role!A:E,4,FALSE)))</f>
        <v/>
      </c>
      <c r="ZN20" s="32" t="str">
        <f>IF(ISBLANK(ZJ20),"",IF(ISBLANK(VLOOKUP(ZJ20,role!A:E,5,FALSE)),"",VLOOKUP(ZJ20,role!A:E,5,FALSE)))</f>
        <v/>
      </c>
      <c r="ZO20" s="32" t="str">
        <f>IF(ISBLANK(ZJ20),"",VLOOKUP(ZJ20,role!A:F,6,FALSE))</f>
        <v/>
      </c>
      <c r="ZP20" s="36"/>
      <c r="ZQ20" s="36" t="str">
        <f t="shared" si="106"/>
        <v/>
      </c>
      <c r="ZR20" s="36" t="str">
        <f t="shared" si="107"/>
        <v/>
      </c>
      <c r="ZT20" s="32" t="str">
        <f>IF(ISBLANK(ZS20),"",IF(ISBLANK(VLOOKUP(ZS20,role!A:E,2,FALSE)),"",VLOOKUP(ZS20,role!A:E,2,FALSE)))</f>
        <v/>
      </c>
      <c r="ZU20" s="32" t="str">
        <f>IF(ISBLANK(ZS20),"",IF(ISBLANK(VLOOKUP(ZS20,role!A:E,3,FALSE)),"",VLOOKUP(ZS20,role!A:E,3,FALSE)))</f>
        <v/>
      </c>
      <c r="ZV20" s="32" t="str">
        <f>IF(ISBLANK(ZS20),"",IF(ISBLANK(VLOOKUP(ZS20,role!A:E,4,FALSE)),"",VLOOKUP(ZS20,role!A:E,4,FALSE)))</f>
        <v/>
      </c>
      <c r="ZW20" s="32" t="str">
        <f>IF(ISBLANK(ZS20),"",IF(ISBLANK(VLOOKUP(ZS20,role!A:E,5,FALSE)),"",VLOOKUP(ZS20,role!A:E,5,FALSE)))</f>
        <v/>
      </c>
      <c r="ZX20" s="32" t="str">
        <f>IF(ISBLANK(ZS20),"",VLOOKUP(ZS20,role!A:F,6,FALSE))</f>
        <v/>
      </c>
      <c r="ZY20" s="36"/>
      <c r="ZZ20" s="36" t="str">
        <f t="shared" si="108"/>
        <v/>
      </c>
      <c r="AAA20" s="36" t="str">
        <f t="shared" si="109"/>
        <v/>
      </c>
      <c r="AAC20" s="32" t="str">
        <f>IF(ISBLANK(AAB20),"",IF(ISBLANK(VLOOKUP(AAB20,role!A:E,2,FALSE)),"",VLOOKUP(AAB20,role!A:E,2,FALSE)))</f>
        <v/>
      </c>
      <c r="AAD20" s="32" t="str">
        <f>IF(ISBLANK(AAB20),"",IF(ISBLANK(VLOOKUP(AAB20,role!A:E,3,FALSE)),"",VLOOKUP(AAB20,role!A:E,3,FALSE)))</f>
        <v/>
      </c>
      <c r="AAE20" s="32" t="str">
        <f>IF(ISBLANK(AAB20),"",IF(ISBLANK(VLOOKUP(AAB20,role!A:E,4,FALSE)),"",VLOOKUP(AAB20,role!A:E,4,FALSE)))</f>
        <v/>
      </c>
      <c r="AAF20" s="32" t="str">
        <f>IF(ISBLANK(AAB20),"",IF(ISBLANK(VLOOKUP(AAB20,role!A:E,5,FALSE)),"",VLOOKUP(AAB20,role!A:E,5,FALSE)))</f>
        <v/>
      </c>
      <c r="AAG20" s="32" t="str">
        <f>IF(ISBLANK(AAB20),"",VLOOKUP(AAB20,role!A:F,6,FALSE))</f>
        <v/>
      </c>
      <c r="AAH20" s="33"/>
      <c r="AAI20" s="34"/>
      <c r="AAK20" s="32" t="str">
        <f t="shared" si="110"/>
        <v/>
      </c>
      <c r="AAL20" s="39"/>
      <c r="AAM20" s="32" t="str">
        <f t="shared" si="111"/>
        <v/>
      </c>
      <c r="AAO20" s="32" t="str">
        <f t="shared" si="112"/>
        <v/>
      </c>
      <c r="AAQ20" s="32" t="str">
        <f t="shared" si="113"/>
        <v/>
      </c>
      <c r="AAS20" s="32" t="str">
        <f t="shared" si="114"/>
        <v/>
      </c>
      <c r="AAU20" s="32" t="str">
        <f t="shared" si="115"/>
        <v/>
      </c>
      <c r="AAW20" s="32" t="str">
        <f t="shared" si="116"/>
        <v/>
      </c>
      <c r="AAY20" s="32" t="str">
        <f t="shared" si="117"/>
        <v/>
      </c>
      <c r="ABA20" s="32" t="str">
        <f t="shared" si="118"/>
        <v/>
      </c>
      <c r="ABC20" s="32" t="str">
        <f t="shared" si="119"/>
        <v/>
      </c>
      <c r="ABE20" s="32" t="str">
        <f t="shared" si="120"/>
        <v/>
      </c>
      <c r="ABF20" s="33"/>
      <c r="ABH20" s="32" t="str">
        <f t="shared" si="121"/>
        <v/>
      </c>
      <c r="ABJ20" s="32" t="str">
        <f t="shared" si="122"/>
        <v/>
      </c>
      <c r="ABL20" s="32" t="str">
        <f t="shared" si="123"/>
        <v/>
      </c>
      <c r="ABN20" s="32" t="str">
        <f t="shared" si="124"/>
        <v/>
      </c>
      <c r="ABP20" s="32" t="str">
        <f t="shared" si="125"/>
        <v/>
      </c>
      <c r="ABQ20" s="33"/>
      <c r="ABS20" s="32" t="str">
        <f t="shared" si="126"/>
        <v/>
      </c>
      <c r="ABU20" s="32" t="str">
        <f t="shared" si="127"/>
        <v/>
      </c>
      <c r="ABW20" s="32" t="str">
        <f t="shared" si="128"/>
        <v/>
      </c>
      <c r="ABY20" s="32" t="str">
        <f t="shared" si="129"/>
        <v/>
      </c>
      <c r="ACA20" s="32" t="str">
        <f t="shared" si="130"/>
        <v/>
      </c>
      <c r="ACB20" s="33"/>
      <c r="ACD20" s="32" t="str">
        <f t="shared" si="131"/>
        <v/>
      </c>
      <c r="ACF20" s="32" t="str">
        <f t="shared" si="132"/>
        <v/>
      </c>
      <c r="ACH20" s="32" t="str">
        <f t="shared" si="133"/>
        <v/>
      </c>
      <c r="ACJ20" s="32" t="str">
        <f t="shared" si="134"/>
        <v/>
      </c>
      <c r="ACL20" s="32" t="str">
        <f t="shared" si="135"/>
        <v/>
      </c>
      <c r="ACM20" s="33"/>
      <c r="ACO20" s="32" t="str">
        <f t="shared" si="136"/>
        <v/>
      </c>
      <c r="ACQ20" s="32" t="str">
        <f t="shared" si="137"/>
        <v/>
      </c>
      <c r="ACS20" s="32" t="str">
        <f t="shared" si="138"/>
        <v/>
      </c>
      <c r="ACU20" s="32" t="str">
        <f t="shared" si="139"/>
        <v/>
      </c>
      <c r="ACW20" s="32" t="str">
        <f t="shared" si="140"/>
        <v/>
      </c>
      <c r="ACX20" s="33"/>
      <c r="ACZ20" s="32" t="str">
        <f t="shared" si="141"/>
        <v/>
      </c>
      <c r="ADA20" s="32" t="str">
        <f t="shared" si="142"/>
        <v/>
      </c>
      <c r="ADC20" s="32" t="str">
        <f t="shared" si="143"/>
        <v/>
      </c>
      <c r="ADD20" s="32" t="str">
        <f t="shared" si="144"/>
        <v/>
      </c>
      <c r="ADF20" s="32" t="str">
        <f t="shared" si="145"/>
        <v/>
      </c>
      <c r="ADG20" s="32" t="str">
        <f t="shared" si="146"/>
        <v/>
      </c>
      <c r="ADI20" s="32" t="str">
        <f t="shared" si="147"/>
        <v/>
      </c>
      <c r="ADJ20" s="32" t="str">
        <f t="shared" si="148"/>
        <v/>
      </c>
      <c r="ADL20" s="32" t="str">
        <f t="shared" si="149"/>
        <v/>
      </c>
      <c r="ADM20" s="32" t="str">
        <f t="shared" si="150"/>
        <v/>
      </c>
      <c r="ADN20" s="35"/>
      <c r="ADO20" s="34"/>
      <c r="ADP20" s="36" t="str">
        <f t="shared" si="151"/>
        <v/>
      </c>
      <c r="ADQ20" s="36" t="str">
        <f t="shared" si="152"/>
        <v/>
      </c>
      <c r="ADS20" s="36" t="str">
        <f t="shared" si="153"/>
        <v/>
      </c>
      <c r="ADT20" s="36" t="str">
        <f t="shared" si="154"/>
        <v/>
      </c>
      <c r="ADV20" s="36" t="str">
        <f t="shared" si="155"/>
        <v/>
      </c>
      <c r="ADW20" s="36" t="str">
        <f t="shared" si="156"/>
        <v/>
      </c>
      <c r="ADY20" s="36" t="str">
        <f t="shared" si="157"/>
        <v/>
      </c>
      <c r="ADZ20" s="36" t="str">
        <f t="shared" si="158"/>
        <v/>
      </c>
      <c r="AEB20" s="36" t="str">
        <f t="shared" si="159"/>
        <v/>
      </c>
      <c r="AEC20" s="36" t="str">
        <f t="shared" si="160"/>
        <v/>
      </c>
      <c r="AED20" s="33"/>
      <c r="AEF20" s="36" t="str">
        <f t="shared" si="161"/>
        <v/>
      </c>
      <c r="AEG20" s="36" t="str">
        <f t="shared" si="162"/>
        <v/>
      </c>
      <c r="AEI20" s="36" t="str">
        <f t="shared" si="163"/>
        <v/>
      </c>
      <c r="AEJ20" s="36" t="str">
        <f t="shared" si="164"/>
        <v/>
      </c>
      <c r="AEL20" s="36" t="str">
        <f t="shared" si="165"/>
        <v/>
      </c>
      <c r="AEM20" s="36" t="str">
        <f t="shared" si="166"/>
        <v/>
      </c>
      <c r="AEO20" s="36" t="str">
        <f t="shared" si="167"/>
        <v/>
      </c>
      <c r="AEP20" s="36" t="str">
        <f t="shared" si="168"/>
        <v/>
      </c>
      <c r="AER20" s="36" t="str">
        <f t="shared" si="169"/>
        <v/>
      </c>
      <c r="AES20" s="36" t="str">
        <f t="shared" si="170"/>
        <v/>
      </c>
      <c r="AET20" s="33"/>
      <c r="AEU20" s="57"/>
      <c r="AEV20" s="57"/>
      <c r="AEW20" s="57" t="str">
        <f>IF(ISBLANK(AEV20),"",VLOOKUP(AEV20,related_id_type!A:B,2,FALSE))</f>
        <v/>
      </c>
      <c r="AEX20" s="57"/>
      <c r="AEY20" s="57" t="str">
        <f>IF(ISBLANK(AEX20),"",IF(ISBLANK(VLOOKUP(AEX20,related_id_relation!A:B,2,FALSE)),"",VLOOKUP(AEX20,related_id_relation!A:B,2,FALSE)))</f>
        <v/>
      </c>
      <c r="AEZ20" s="57"/>
      <c r="AFA20" s="57"/>
      <c r="AFB20" s="57" t="str">
        <f>IF(ISBLANK(AFA20),"",VLOOKUP(AFA20,related_id_type!A:B,2,FALSE))</f>
        <v/>
      </c>
      <c r="AFC20" s="57"/>
      <c r="AFD20" s="57" t="str">
        <f>IF(ISBLANK(AFC20),"",IF(ISBLANK(VLOOKUP(AFC20,related_id_relation!A:B,2,FALSE)),"",VLOOKUP(AFC20,related_id_relation!A:B,2,FALSE)))</f>
        <v/>
      </c>
      <c r="AFE20" s="57"/>
      <c r="AFF20" s="57"/>
      <c r="AFG20" s="57" t="str">
        <f>IF(ISBLANK(AFF20),"",VLOOKUP(AFF20,related_id_type!A:B,2,FALSE))</f>
        <v/>
      </c>
      <c r="AFH20" s="57"/>
      <c r="AFI20" s="57" t="str">
        <f>IF(ISBLANK(AFH20),"",IF(ISBLANK(VLOOKUP(AFH20,related_id_relation!A:B,2,FALSE)),"",VLOOKUP(AFH20,related_id_relation!A:B,2,FALSE)))</f>
        <v/>
      </c>
      <c r="AFJ20" s="57"/>
      <c r="AFK20" s="57"/>
      <c r="AFL20" s="57" t="str">
        <f>IF(ISBLANK(AFK20),"",VLOOKUP(AFK20,related_id_type!A:B,2,FALSE))</f>
        <v/>
      </c>
      <c r="AFM20" s="57"/>
      <c r="AFN20" s="57" t="str">
        <f>IF(ISBLANK(AFM20),"",IF(ISBLANK(VLOOKUP(AFM20,related_id_relation!A:B,2,FALSE)),"",VLOOKUP(AFM20,related_id_relation!A:B,2,FALSE)))</f>
        <v/>
      </c>
      <c r="AFO20" s="57"/>
      <c r="AFP20" s="57"/>
      <c r="AFQ20" s="57" t="str">
        <f>IF(ISBLANK(AFP20),"",VLOOKUP(AFP20,related_id_type!A:B,2,FALSE))</f>
        <v/>
      </c>
      <c r="AFR20" s="57"/>
      <c r="AFS20" s="57" t="str">
        <f>IF(ISBLANK(AFR20),"",IF(ISBLANK(VLOOKUP(AFR20,related_id_relation!A:B,2,FALSE)),"",VLOOKUP(AFR20,related_id_relation!A:B,2,FALSE)))</f>
        <v/>
      </c>
      <c r="AFT20" s="37"/>
      <c r="AFU20" s="39"/>
      <c r="AFW20" s="32" t="str">
        <f t="shared" si="171"/>
        <v/>
      </c>
      <c r="AFX20" s="34"/>
      <c r="AFY20" s="36"/>
      <c r="AFZ20" s="36" t="str">
        <f t="shared" si="172"/>
        <v/>
      </c>
      <c r="AGA20" s="32" t="str">
        <f t="shared" si="173"/>
        <v/>
      </c>
      <c r="AGD20" s="36" t="str">
        <f t="shared" si="174"/>
        <v/>
      </c>
      <c r="AGE20" s="32" t="str">
        <f t="shared" si="175"/>
        <v/>
      </c>
      <c r="AGH20" s="36" t="str">
        <f t="shared" si="176"/>
        <v/>
      </c>
      <c r="AGI20" s="32" t="str">
        <f t="shared" si="177"/>
        <v/>
      </c>
      <c r="AGL20" s="36" t="str">
        <f t="shared" si="178"/>
        <v/>
      </c>
      <c r="AGM20" s="32" t="str">
        <f t="shared" si="179"/>
        <v/>
      </c>
      <c r="AGP20" s="36" t="str">
        <f t="shared" si="180"/>
        <v/>
      </c>
      <c r="AGQ20" s="32" t="str">
        <f t="shared" si="181"/>
        <v/>
      </c>
      <c r="AGT20" s="36" t="str">
        <f t="shared" si="182"/>
        <v/>
      </c>
      <c r="AGU20" s="32" t="str">
        <f t="shared" si="183"/>
        <v/>
      </c>
      <c r="AGX20" s="36" t="str">
        <f t="shared" si="184"/>
        <v/>
      </c>
      <c r="AGY20" s="32" t="str">
        <f t="shared" si="185"/>
        <v/>
      </c>
      <c r="AHB20" s="36" t="str">
        <f t="shared" si="186"/>
        <v/>
      </c>
      <c r="AHC20" s="32" t="str">
        <f t="shared" si="187"/>
        <v/>
      </c>
      <c r="AHF20" s="36" t="str">
        <f t="shared" si="188"/>
        <v/>
      </c>
      <c r="AHG20" s="32" t="str">
        <f t="shared" si="189"/>
        <v/>
      </c>
      <c r="AHJ20" s="36" t="str">
        <f t="shared" si="190"/>
        <v/>
      </c>
      <c r="AHK20" s="32" t="str">
        <f t="shared" si="191"/>
        <v/>
      </c>
      <c r="AHL20" s="37"/>
      <c r="AHM20" s="32" t="str">
        <f t="shared" si="192"/>
        <v/>
      </c>
      <c r="AHN20" s="32" t="str">
        <f t="shared" si="193"/>
        <v/>
      </c>
      <c r="AHO20" s="32" t="str">
        <f t="shared" si="194"/>
        <v/>
      </c>
      <c r="AHP20" s="32" t="str">
        <f t="shared" si="195"/>
        <v/>
      </c>
      <c r="AHQ20" s="32" t="str">
        <f t="shared" si="196"/>
        <v/>
      </c>
      <c r="AHR20" s="32" t="str">
        <f t="shared" si="197"/>
        <v/>
      </c>
      <c r="AHS20" s="32" t="str">
        <f t="shared" si="198"/>
        <v/>
      </c>
      <c r="AHT20" s="32" t="str">
        <f t="shared" si="199"/>
        <v/>
      </c>
      <c r="AHU20" s="32" t="str">
        <f t="shared" si="200"/>
        <v/>
      </c>
    </row>
    <row r="21" spans="3:905" s="32" customFormat="1" x14ac:dyDescent="0.35">
      <c r="C21" s="32" t="str">
        <f t="shared" si="9"/>
        <v/>
      </c>
      <c r="E21" s="32" t="str">
        <f t="shared" si="10"/>
        <v/>
      </c>
      <c r="F21" s="32" t="str">
        <f t="shared" si="11"/>
        <v/>
      </c>
      <c r="G21" s="32" t="str">
        <f t="shared" si="12"/>
        <v/>
      </c>
      <c r="J21" s="32" t="str">
        <f t="shared" si="13"/>
        <v/>
      </c>
      <c r="K21" s="32" t="str">
        <f t="shared" si="14"/>
        <v/>
      </c>
      <c r="L21" s="32" t="str">
        <f t="shared" si="15"/>
        <v/>
      </c>
      <c r="N21" s="32" t="str">
        <f t="shared" si="16"/>
        <v/>
      </c>
      <c r="O21" s="32" t="str">
        <f t="shared" si="17"/>
        <v/>
      </c>
      <c r="Q21" s="32" t="str">
        <f t="shared" si="18"/>
        <v/>
      </c>
      <c r="R21" s="32" t="str">
        <f t="shared" si="19"/>
        <v/>
      </c>
      <c r="U21" s="32" t="str">
        <f t="shared" si="20"/>
        <v/>
      </c>
      <c r="V21" s="32" t="str">
        <f t="shared" si="21"/>
        <v/>
      </c>
      <c r="Y21" s="32" t="str">
        <f>IF(ISBLANK(X21),"",VLOOKUP(X21,resource_type!A:C,3,FALSE))</f>
        <v/>
      </c>
      <c r="Z21" s="32" t="str">
        <f>IF(ISBLANK(X21),"",VLOOKUP(X21,resource_type!A:C,2,FALSE))</f>
        <v/>
      </c>
      <c r="AA21" s="32" t="str">
        <f t="shared" si="22"/>
        <v/>
      </c>
      <c r="AB21" s="32" t="str">
        <f t="shared" si="23"/>
        <v/>
      </c>
      <c r="AD21" s="32" t="str">
        <f>IF(ISBLANK(AC21),"",VLOOKUP(AC21,resource_type!A:C,3,FALSE))</f>
        <v/>
      </c>
      <c r="AF21" s="32" t="str">
        <f>IF(ISBLANK(AE21),"",VLOOKUP(AE21,resource_type!A:C,3,FALSE))</f>
        <v/>
      </c>
      <c r="AG21" s="33"/>
      <c r="AI21" s="32" t="str">
        <f t="shared" si="24"/>
        <v/>
      </c>
      <c r="AK21" s="32" t="str">
        <f t="shared" si="25"/>
        <v/>
      </c>
      <c r="AM21" s="32" t="str">
        <f t="shared" si="26"/>
        <v/>
      </c>
      <c r="AO21" s="32" t="str">
        <f t="shared" si="27"/>
        <v/>
      </c>
      <c r="AP21" s="52"/>
      <c r="AQ21" s="34"/>
      <c r="AR21" s="36" t="str">
        <f t="shared" si="28"/>
        <v/>
      </c>
      <c r="AS21" s="36" t="str">
        <f t="shared" si="29"/>
        <v/>
      </c>
      <c r="AT21" s="34"/>
      <c r="AV21" s="32" t="str">
        <f t="shared" si="30"/>
        <v/>
      </c>
      <c r="AW21" s="32" t="str">
        <f t="shared" si="31"/>
        <v/>
      </c>
      <c r="AX21" s="32" t="str">
        <f t="shared" si="32"/>
        <v/>
      </c>
      <c r="AZ21" s="32" t="str">
        <f>IF(ISBLANK(AY21),"",IF(ISBLANK(VLOOKUP(AY21,role!A:E,2,FALSE)),"",VLOOKUP(AY21,role!A:E,2,FALSE)))</f>
        <v/>
      </c>
      <c r="BA21" s="32" t="str">
        <f>IF(ISBLANK(AY21),"",IF(ISBLANK(VLOOKUP(AY21,role!A:E,3,FALSE)),"",VLOOKUP(AY21,role!A:E,3,FALSE)))</f>
        <v/>
      </c>
      <c r="BB21" s="32" t="str">
        <f>IF(ISBLANK(AY21),"",IF(ISBLANK(VLOOKUP(AY21,role!A:E,4,FALSE)),"",VLOOKUP(AY21,role!A:E,4,FALSE)))</f>
        <v/>
      </c>
      <c r="BC21" s="32" t="str">
        <f>IF(ISBLANK(AY21),"",IF(ISBLANK(VLOOKUP(AY21,role!A:E,5,FALSE)),"",VLOOKUP(AY21,role!A:E,5,FALSE)))</f>
        <v/>
      </c>
      <c r="BE21" s="32" t="str">
        <f>IF(ISBLANK(BD21),"",IF(ISBLANK(VLOOKUP(BD21,role!A:E,2,FALSE)),"",VLOOKUP(BD21,role!A:E,2,FALSE)))</f>
        <v/>
      </c>
      <c r="BF21" s="32" t="str">
        <f>IF(ISBLANK(BD21),"",IF(ISBLANK(VLOOKUP(BD21,role!A:E,3,FALSE)),"",VLOOKUP(BD21,role!A:E,3,FALSE)))</f>
        <v/>
      </c>
      <c r="BG21" s="32" t="str">
        <f>IF(ISBLANK(BD21),"",IF(ISBLANK(VLOOKUP(BD21,role!A:E,4,FALSE)),"",VLOOKUP(BD21,role!A:E,4,FALSE)))</f>
        <v/>
      </c>
      <c r="BH21" s="32" t="str">
        <f>IF(ISBLANK(BD21),"",IF(ISBLANK(VLOOKUP(BD21,role!A:E,5,FALSE)),"",VLOOKUP(BD21,role!A:E,5,FALSE)))</f>
        <v/>
      </c>
      <c r="BX21" s="33"/>
      <c r="CA21" s="39"/>
      <c r="CC21" s="32" t="str">
        <f t="shared" si="33"/>
        <v/>
      </c>
      <c r="CD21" s="32" t="str">
        <f t="shared" si="34"/>
        <v/>
      </c>
      <c r="CE21" s="32" t="str">
        <f t="shared" si="35"/>
        <v/>
      </c>
      <c r="CG21" s="32" t="str">
        <f>IF(ISBLANK(CF21),"",IF(ISBLANK(VLOOKUP(CF21,role!A:E,2,FALSE)),"",VLOOKUP(CF21,role!A:E,2,FALSE)))</f>
        <v/>
      </c>
      <c r="CH21" s="32" t="str">
        <f>IF(ISBLANK(CF21),"",IF(ISBLANK(VLOOKUP(CF21,role!A:E,3,FALSE)),"",VLOOKUP(CF21,role!A:E,3,FALSE)))</f>
        <v/>
      </c>
      <c r="CI21" s="32" t="str">
        <f>IF(ISBLANK(CF21),"",IF(ISBLANK(VLOOKUP(CF21,role!A:E,4,FALSE)),"",VLOOKUP(CF21,role!A:E,4,FALSE)))</f>
        <v/>
      </c>
      <c r="CJ21" s="32" t="str">
        <f>IF(ISBLANK(CF21),"",IF(ISBLANK(VLOOKUP(CF21,role!A:E,5,FALSE)),"",VLOOKUP(CF21,role!A:E,5,FALSE)))</f>
        <v/>
      </c>
      <c r="CL21" s="32" t="str">
        <f>IF(ISBLANK(CK21),"",IF(ISBLANK(VLOOKUP(CK21,role!A:E,2,FALSE)),"",VLOOKUP(CK21,role!A:E,2,FALSE)))</f>
        <v/>
      </c>
      <c r="CM21" s="32" t="str">
        <f>IF(ISBLANK(CK21),"",IF(ISBLANK(VLOOKUP(CK21,role!A:E,3,FALSE)),"",VLOOKUP(CK21,role!A:E,3,FALSE)))</f>
        <v/>
      </c>
      <c r="CN21" s="32" t="str">
        <f>IF(ISBLANK(CK21),"",IF(ISBLANK(VLOOKUP(CK21,role!A:E,4,FALSE)),"",VLOOKUP(CK21,role!A:E,4,FALSE)))</f>
        <v/>
      </c>
      <c r="CO21" s="32" t="str">
        <f>IF(ISBLANK(CK21),"",IF(ISBLANK(VLOOKUP(CK21,role!A:E,5,FALSE)),"",VLOOKUP(CK21,role!A:E,5,FALSE)))</f>
        <v/>
      </c>
      <c r="DE21" s="33"/>
      <c r="DH21" s="39"/>
      <c r="DJ21" s="32" t="str">
        <f t="shared" si="36"/>
        <v/>
      </c>
      <c r="DK21" s="32" t="str">
        <f t="shared" si="37"/>
        <v/>
      </c>
      <c r="DL21" s="32" t="str">
        <f t="shared" si="38"/>
        <v/>
      </c>
      <c r="DN21" s="32" t="str">
        <f>IF(ISBLANK(DM21),"",IF(ISBLANK(VLOOKUP(DM21,role!A:E,2,FALSE)),"",VLOOKUP(DM21,role!A:E,2,FALSE)))</f>
        <v/>
      </c>
      <c r="DO21" s="32" t="str">
        <f>IF(ISBLANK(DM21),"",IF(ISBLANK(VLOOKUP(DM21,role!A:E,3,FALSE)),"",VLOOKUP(DM21,role!A:E,3,FALSE)))</f>
        <v/>
      </c>
      <c r="DP21" s="32" t="str">
        <f>IF(ISBLANK(DM21),"",IF(ISBLANK(VLOOKUP(DM21,role!A:E,4,FALSE)),"",VLOOKUP(DM21,role!A:E,4,FALSE)))</f>
        <v/>
      </c>
      <c r="DQ21" s="32" t="str">
        <f>IF(ISBLANK(DM21),"",IF(ISBLANK(VLOOKUP(DM21,role!A:E,5,FALSE)),"",VLOOKUP(DM21,role!A:E,5,FALSE)))</f>
        <v/>
      </c>
      <c r="EG21" s="33"/>
      <c r="EJ21" s="39"/>
      <c r="EL21" s="32" t="str">
        <f t="shared" si="39"/>
        <v/>
      </c>
      <c r="EM21" s="32" t="str">
        <f t="shared" si="40"/>
        <v/>
      </c>
      <c r="EN21" s="32" t="str">
        <f t="shared" si="41"/>
        <v/>
      </c>
      <c r="EP21" s="32" t="str">
        <f>IF(ISBLANK(EO21),"",IF(ISBLANK(VLOOKUP(EO21,role!A:E,2,FALSE)),"",VLOOKUP(EO21,role!A:E,2,FALSE)))</f>
        <v/>
      </c>
      <c r="EQ21" s="32" t="str">
        <f>IF(ISBLANK(EO21),"",IF(ISBLANK(VLOOKUP(EO21,role!A:E,3,FALSE)),"",VLOOKUP(EO21,role!A:E,3,FALSE)))</f>
        <v/>
      </c>
      <c r="ER21" s="32" t="str">
        <f>IF(ISBLANK(EO21),"",IF(ISBLANK(VLOOKUP(EO21,role!A:E,4,FALSE)),"",VLOOKUP(EO21,role!A:E,4,FALSE)))</f>
        <v/>
      </c>
      <c r="ES21" s="32" t="str">
        <f>IF(ISBLANK(EO21),"",IF(ISBLANK(VLOOKUP(EO21,role!A:E,5,FALSE)),"",VLOOKUP(EO21,role!A:E,5,FALSE)))</f>
        <v/>
      </c>
      <c r="FI21" s="33"/>
      <c r="FL21" s="39"/>
      <c r="FN21" s="32" t="str">
        <f t="shared" si="42"/>
        <v/>
      </c>
      <c r="FO21" s="32" t="str">
        <f t="shared" si="43"/>
        <v/>
      </c>
      <c r="FP21" s="32" t="str">
        <f t="shared" si="44"/>
        <v/>
      </c>
      <c r="FR21" s="32" t="str">
        <f>IF(ISBLANK(FQ21),"",VLOOKUP(FQ21,role!A:E,2,FALSE))</f>
        <v/>
      </c>
      <c r="FS21" s="32" t="str">
        <f>IF(ISBLANK(FQ21),"",IF(ISBLANK(VLOOKUP(FQ21,role!A:E,3,FALSE)),"",VLOOKUP(FQ21,role!A:E,3,FALSE)))</f>
        <v/>
      </c>
      <c r="FT21" s="32" t="str">
        <f>IF(ISBLANK(FQ21),"",IF(ISBLANK(VLOOKUP(FQ21,role!A:E,4,FALSE)),"",VLOOKUP(FQ21,role!A:E,4,FALSE)))</f>
        <v/>
      </c>
      <c r="FU21" s="32" t="str">
        <f>IF(ISBLANK(FQ21),"",IF(ISBLANK(VLOOKUP(FQ21,role!A:E,5,FALSE)),"",VLOOKUP(FQ21,role!A:E,5,FALSE)))</f>
        <v/>
      </c>
      <c r="GK21" s="33"/>
      <c r="GN21" s="33"/>
      <c r="GQ21" s="32" t="str">
        <f t="shared" si="45"/>
        <v/>
      </c>
      <c r="GR21" s="32" t="str">
        <f t="shared" si="46"/>
        <v/>
      </c>
      <c r="GS21" s="32" t="str">
        <f t="shared" si="47"/>
        <v/>
      </c>
      <c r="GU21" s="32" t="str">
        <f>IF(ISBLANK(GT21),"",IF(ISBLANK(VLOOKUP(GT21,role!A:E,2,FALSE)),"",VLOOKUP(GT21,role!A:E,2,FALSE)))</f>
        <v/>
      </c>
      <c r="GV21" s="32" t="str">
        <f>IF(ISBLANK(GT21),"",IF(ISBLANK(VLOOKUP(GT21,role!A:E,3,FALSE)),"",VLOOKUP(GT21,role!A:E,3,FALSE)))</f>
        <v/>
      </c>
      <c r="GW21" s="32" t="str">
        <f>IF(ISBLANK(GT21),"",IF(ISBLANK(VLOOKUP(GT21,role!A:E,4,FALSE)),"",VLOOKUP(GT21,role!A:E,4,FALSE)))</f>
        <v/>
      </c>
      <c r="GX21" s="32" t="str">
        <f>IF(ISBLANK(GT21),"",IF(ISBLANK(VLOOKUP(GT21,role!A:E,5,FALSE)),"",VLOOKUP(GT21,role!A:E,5,FALSE)))</f>
        <v/>
      </c>
      <c r="HN21" s="33"/>
      <c r="HQ21" s="39"/>
      <c r="HS21" s="32" t="str">
        <f t="shared" si="48"/>
        <v/>
      </c>
      <c r="HT21" s="32" t="str">
        <f t="shared" si="49"/>
        <v/>
      </c>
      <c r="HU21" s="32" t="str">
        <f t="shared" si="50"/>
        <v/>
      </c>
      <c r="HW21" s="32" t="str">
        <f>IF(ISBLANK(HV21),"",IF(ISBLANK(VLOOKUP(HV21,role!A:E,2,FALSE)),"",VLOOKUP(HV21,role!A:E,2,FALSE)))</f>
        <v/>
      </c>
      <c r="HX21" s="32" t="str">
        <f>IF(ISBLANK(HV21),"",IF(ISBLANK(VLOOKUP(HV21,role!A:E,3,FALSE)),"",VLOOKUP(HV21,role!A:E,3,FALSE)))</f>
        <v/>
      </c>
      <c r="HY21" s="32" t="str">
        <f>IF(ISBLANK(HV21),"",IF(ISBLANK(VLOOKUP(HV21,role!A:E,4,FALSE)),"",VLOOKUP(HV21,role!A:E,4,FALSE)))</f>
        <v/>
      </c>
      <c r="HZ21" s="32" t="str">
        <f>IF(ISBLANK(HV21),"",IF(ISBLANK(VLOOKUP(HV21,role!A:E,5,FALSE)),"",VLOOKUP(HV21,role!A:E,5,FALSE)))</f>
        <v/>
      </c>
      <c r="IP21" s="33"/>
      <c r="IS21" s="39"/>
      <c r="IU21" s="32" t="str">
        <f t="shared" si="51"/>
        <v/>
      </c>
      <c r="IV21" s="32" t="str">
        <f t="shared" si="52"/>
        <v/>
      </c>
      <c r="IW21" s="32" t="str">
        <f t="shared" si="53"/>
        <v/>
      </c>
      <c r="IY21" s="32" t="str">
        <f>IF(ISBLANK(IX21),"",IF(ISBLANK(VLOOKUP(IX21,role!A:E,2,FALSE)),"",VLOOKUP(IX21,role!A:E,2,FALSE)))</f>
        <v/>
      </c>
      <c r="IZ21" s="32" t="str">
        <f>IF(ISBLANK(IX21),"",IF(ISBLANK(VLOOKUP(IX21,role!A:E,3,FALSE)),"",VLOOKUP(IX21,role!A:E,3,FALSE)))</f>
        <v/>
      </c>
      <c r="JA21" s="32" t="str">
        <f>IF(ISBLANK(IX21),"",IF(ISBLANK(VLOOKUP(IX21,role!A:E,4,FALSE)),"",VLOOKUP(IX21,role!A:E,4,FALSE)))</f>
        <v/>
      </c>
      <c r="JB21" s="32" t="str">
        <f>IF(ISBLANK(IX21),"",IF(ISBLANK(VLOOKUP(IX21,role!A:E,5,FALSE)),"",VLOOKUP(IX21,role!A:E,5,FALSE)))</f>
        <v/>
      </c>
      <c r="JR21" s="33"/>
      <c r="JU21" s="39"/>
      <c r="JW21" s="32" t="str">
        <f t="shared" si="54"/>
        <v/>
      </c>
      <c r="JX21" s="32" t="str">
        <f t="shared" si="55"/>
        <v/>
      </c>
      <c r="JY21" s="32" t="str">
        <f t="shared" si="56"/>
        <v/>
      </c>
      <c r="KA21" s="32" t="str">
        <f>IF(ISBLANK(JZ21),"",IF(ISBLANK(VLOOKUP(JZ21,role!A:E,2,FALSE)),"",VLOOKUP(JZ21,role!A:E,2,FALSE)))</f>
        <v/>
      </c>
      <c r="KB21" s="32" t="str">
        <f>IF(ISBLANK(JZ21),"",IF(ISBLANK(VLOOKUP(JZ21,role!A:E,3,FALSE)),"",VLOOKUP(JZ21,role!A:E,3,FALSE)))</f>
        <v/>
      </c>
      <c r="KC21" s="32" t="str">
        <f>IF(ISBLANK(JZ21),"",IF(ISBLANK(VLOOKUP(JZ21,role!A:E,4,FALSE)),"",VLOOKUP(JZ21,role!A:E,4,FALSE)))</f>
        <v/>
      </c>
      <c r="KD21" s="32" t="str">
        <f>IF(ISBLANK(JZ21),"",IF(ISBLANK(VLOOKUP(JZ21,role!A:E,5,FALSE)),"",VLOOKUP(JZ21,role!A:E,5,FALSE)))</f>
        <v/>
      </c>
      <c r="KT21" s="33"/>
      <c r="KW21" s="39"/>
      <c r="KY21" s="32" t="str">
        <f t="shared" si="57"/>
        <v/>
      </c>
      <c r="KZ21" s="32" t="str">
        <f t="shared" si="58"/>
        <v/>
      </c>
      <c r="LA21" s="32" t="str">
        <f t="shared" si="59"/>
        <v/>
      </c>
      <c r="LC21" s="32" t="str">
        <f>IF(ISBLANK(LB21),"",IF(ISBLANK(VLOOKUP(LB21,role!A:E,2,FALSE)),"",VLOOKUP(LB21,role!A:E,2,FALSE)))</f>
        <v/>
      </c>
      <c r="LD21" s="32" t="str">
        <f>IF(ISBLANK(LB21),"",IF(ISBLANK(VLOOKUP(LB21,role!A:E,3,FALSE)),"",VLOOKUP(LB21,role!A:E,3,FALSE)))</f>
        <v/>
      </c>
      <c r="LE21" s="32" t="str">
        <f>IF(ISBLANK(LB21),"",IF(ISBLANK(VLOOKUP(LB21,role!A:E,4,FALSE)),"",VLOOKUP(LB21,role!A:E,4,FALSE)))</f>
        <v/>
      </c>
      <c r="LF21" s="32" t="str">
        <f>IF(ISBLANK(LB21),"",IF(ISBLANK(VLOOKUP(LB21,role!A:E,5,FALSE)),"",VLOOKUP(LB21,role!A:E,5,FALSE)))</f>
        <v/>
      </c>
      <c r="LV21" s="33"/>
      <c r="LY21" s="33"/>
      <c r="MB21" s="32" t="str">
        <f t="shared" si="60"/>
        <v/>
      </c>
      <c r="MC21" s="32" t="str">
        <f t="shared" si="61"/>
        <v/>
      </c>
      <c r="MD21" s="32" t="str">
        <f t="shared" si="62"/>
        <v/>
      </c>
      <c r="MF21" s="32" t="str">
        <f>IF(ISBLANK(ME21),"",IF(ISBLANK(VLOOKUP(ME21,role!A:E,2,FALSE)),"",VLOOKUP(ME21,role!A:E,2,FALSE)))</f>
        <v/>
      </c>
      <c r="MG21" s="32" t="str">
        <f>IF(ISBLANK(ME21),"",IF(ISBLANK(VLOOKUP(ME21,role!A:E,3,FALSE)),"",VLOOKUP(ME21,role!A:E,3,FALSE)))</f>
        <v/>
      </c>
      <c r="MH21" s="32" t="str">
        <f>IF(ISBLANK(ME21),"",IF(ISBLANK(VLOOKUP(ME21,role!A:E,4,FALSE)),"",VLOOKUP(ME21,role!A:E,4,FALSE)))</f>
        <v/>
      </c>
      <c r="MI21" s="32" t="str">
        <f>IF(ISBLANK(ME21),"",IF(ISBLANK(VLOOKUP(ME21,role!A:E,5,FALSE)),"",VLOOKUP(ME21,role!A:E,5,FALSE)))</f>
        <v/>
      </c>
      <c r="MY21" s="33"/>
      <c r="NB21" s="39"/>
      <c r="ND21" s="32" t="str">
        <f t="shared" si="63"/>
        <v/>
      </c>
      <c r="NE21" s="32" t="str">
        <f t="shared" si="64"/>
        <v/>
      </c>
      <c r="NF21" s="32" t="str">
        <f t="shared" si="65"/>
        <v/>
      </c>
      <c r="NH21" s="32" t="str">
        <f>IF(ISBLANK(NG21),"",IF(ISBLANK(VLOOKUP(NG21,role!A:E,2,FALSE)),"",VLOOKUP(NG21,role!A:E,2,FALSE)))</f>
        <v/>
      </c>
      <c r="NI21" s="32" t="str">
        <f>IF(ISBLANK(NG21),"",IF(ISBLANK(VLOOKUP(NG21,role!A:E,3,FALSE)),"",VLOOKUP(NG21,role!A:E,3,FALSE)))</f>
        <v/>
      </c>
      <c r="NJ21" s="32" t="str">
        <f>IF(ISBLANK(NG21),"",IF(ISBLANK(VLOOKUP(NG21,role!A:E,4,FALSE)),"",VLOOKUP(NG21,role!A:E,4,FALSE)))</f>
        <v/>
      </c>
      <c r="NK21" s="32" t="str">
        <f>IF(ISBLANK(NG21),"",IF(ISBLANK(VLOOKUP(NG21,role!A:E,5,FALSE)),"",VLOOKUP(NG21,role!A:E,5,FALSE)))</f>
        <v/>
      </c>
      <c r="OA21" s="33"/>
      <c r="OD21" s="39"/>
      <c r="OF21" s="32" t="str">
        <f t="shared" si="66"/>
        <v/>
      </c>
      <c r="OG21" s="32" t="str">
        <f t="shared" si="67"/>
        <v/>
      </c>
      <c r="OH21" s="32" t="str">
        <f t="shared" si="68"/>
        <v/>
      </c>
      <c r="OJ21" s="32" t="str">
        <f>IF(ISBLANK(OI21),"",IF(ISBLANK(VLOOKUP(OI21,role!A:E,2,FALSE)),"",VLOOKUP(OI21,role!A:E,2,FALSE)))</f>
        <v/>
      </c>
      <c r="OK21" s="32" t="str">
        <f>IF(ISBLANK(OI21),"",IF(ISBLANK(VLOOKUP(OI21,role!A:E,3,FALSE)),"",VLOOKUP(OI21,role!A:E,3,FALSE)))</f>
        <v/>
      </c>
      <c r="OL21" s="32" t="str">
        <f>IF(ISBLANK(OI21),"",IF(ISBLANK(VLOOKUP(OI21,role!A:E,4,FALSE)),"",VLOOKUP(OI21,role!A:E,4,FALSE)))</f>
        <v/>
      </c>
      <c r="OM21" s="32" t="str">
        <f>IF(ISBLANK(OI21),"",IF(ISBLANK(VLOOKUP(OI21,role!A:E,5,FALSE)),"",VLOOKUP(OI21,role!A:E,5,FALSE)))</f>
        <v/>
      </c>
      <c r="PC21" s="33"/>
      <c r="PF21" s="39"/>
      <c r="PH21" s="32" t="str">
        <f t="shared" si="69"/>
        <v/>
      </c>
      <c r="PI21" s="32" t="str">
        <f t="shared" si="70"/>
        <v/>
      </c>
      <c r="PJ21" s="32" t="str">
        <f t="shared" si="71"/>
        <v/>
      </c>
      <c r="PL21" s="32" t="str">
        <f>IF(ISBLANK(PK21),"",IF(ISBLANK(VLOOKUP(PK21,role!A:E,2,FALSE)),"",VLOOKUP(PK21,role!A:E,2,FALSE)))</f>
        <v/>
      </c>
      <c r="PM21" s="32" t="str">
        <f>IF(ISBLANK(PK21),"",IF(ISBLANK(VLOOKUP(PK21,role!A:E,3,FALSE)),"",VLOOKUP(PK21,role!A:E,3,FALSE)))</f>
        <v/>
      </c>
      <c r="PN21" s="32" t="str">
        <f>IF(ISBLANK(PK21),"",IF(ISBLANK(VLOOKUP(PK21,role!A:E,4,FALSE)),"",VLOOKUP(PK21,role!A:E,4,FALSE)))</f>
        <v/>
      </c>
      <c r="PO21" s="32" t="str">
        <f>IF(ISBLANK(PK21),"",IF(ISBLANK(VLOOKUP(PK21,role!A:E,5,FALSE)),"",VLOOKUP(PK21,role!A:E,5,FALSE)))</f>
        <v/>
      </c>
      <c r="QE21" s="33"/>
      <c r="QH21" s="39"/>
      <c r="QJ21" s="32" t="str">
        <f t="shared" si="72"/>
        <v/>
      </c>
      <c r="QK21" s="32" t="str">
        <f t="shared" si="73"/>
        <v/>
      </c>
      <c r="QL21" s="32" t="str">
        <f t="shared" si="74"/>
        <v/>
      </c>
      <c r="QN21" s="32" t="str">
        <f>IF(ISBLANK(QM21),"",IF(ISBLANK(VLOOKUP(QM21,role!A:E,2,FALSE)),"",VLOOKUP(QM21,role!A:E,2,FALSE)))</f>
        <v/>
      </c>
      <c r="QO21" s="32" t="str">
        <f>IF(ISBLANK(QM21),"",IF(ISBLANK(VLOOKUP(QM21,role!A:E,3,FALSE)),"",VLOOKUP(QM21,role!A:E,3,FALSE)))</f>
        <v/>
      </c>
      <c r="QP21" s="32" t="str">
        <f>IF(ISBLANK(QM21),"",IF(ISBLANK(VLOOKUP(QM21,role!A:E,4,FALSE)),"",VLOOKUP(QM21,role!A:E,4,FALSE)))</f>
        <v/>
      </c>
      <c r="QQ21" s="32" t="str">
        <f>IF(ISBLANK(QM21),"",IF(ISBLANK(VLOOKUP(QM21,role!A:E,5,FALSE)),"",VLOOKUP(QM21,role!A:E,5,FALSE)))</f>
        <v/>
      </c>
      <c r="RG21" s="33"/>
      <c r="RJ21" s="39"/>
      <c r="RL21" s="32" t="str">
        <f t="shared" si="75"/>
        <v/>
      </c>
      <c r="RM21" s="32" t="str">
        <f t="shared" si="76"/>
        <v/>
      </c>
      <c r="RN21" s="32" t="str">
        <f t="shared" si="77"/>
        <v/>
      </c>
      <c r="RP21" s="32" t="str">
        <f>IF(ISBLANK(RO21),"",IF(ISBLANK(VLOOKUP(RO21,role!A:E,2,FALSE)),"",VLOOKUP(RO21,role!A:E,2,FALSE)))</f>
        <v/>
      </c>
      <c r="RQ21" s="32" t="str">
        <f>IF(ISBLANK(RO21),"",IF(ISBLANK(VLOOKUP(RO21,role!A:E,3,FALSE)),"",VLOOKUP(RO21,role!A:E,3,FALSE)))</f>
        <v/>
      </c>
      <c r="RR21" s="32" t="str">
        <f>IF(ISBLANK(RO21),"",IF(ISBLANK(VLOOKUP(RO21,role!A:E,4,FALSE)),"",VLOOKUP(RO21,role!A:E,4,FALSE)))</f>
        <v/>
      </c>
      <c r="RS21" s="32" t="str">
        <f>IF(ISBLANK(RO21),"",IF(ISBLANK(VLOOKUP(RO21,role!A:E,5,FALSE)),"",VLOOKUP(RO21,role!A:E,5,FALSE)))</f>
        <v/>
      </c>
      <c r="SI21" s="33"/>
      <c r="SL21" s="39"/>
      <c r="SN21" s="32" t="str">
        <f t="shared" si="78"/>
        <v/>
      </c>
      <c r="SO21" s="32" t="str">
        <f t="shared" si="79"/>
        <v/>
      </c>
      <c r="SP21" s="32" t="str">
        <f t="shared" si="80"/>
        <v/>
      </c>
      <c r="SR21" s="32" t="str">
        <f>IF(ISBLANK(SQ21),"",IF(ISBLANK(VLOOKUP(SQ21,role!A:E,2,FALSE)),"",VLOOKUP(SQ21,role!A:E,2,FALSE)))</f>
        <v/>
      </c>
      <c r="SS21" s="32" t="str">
        <f>IF(ISBLANK(SQ21),"",IF(ISBLANK(VLOOKUP(SQ21,role!A:E,3,FALSE)),"",VLOOKUP(SQ21,role!A:E,3,FALSE)))</f>
        <v/>
      </c>
      <c r="ST21" s="32" t="str">
        <f>IF(ISBLANK(SQ21),"",IF(ISBLANK(VLOOKUP(SQ21,role!A:E,4,FALSE)),"",VLOOKUP(SQ21,role!A:E,4,FALSE)))</f>
        <v/>
      </c>
      <c r="SU21" s="32" t="str">
        <f>IF(ISBLANK(SQ21),"",IF(ISBLANK(VLOOKUP(SQ21,role!A:E,5,FALSE)),"",VLOOKUP(SQ21,role!A:E,5,FALSE)))</f>
        <v/>
      </c>
      <c r="TK21" s="33"/>
      <c r="TN21" s="39"/>
      <c r="TP21" s="32" t="str">
        <f t="shared" si="81"/>
        <v/>
      </c>
      <c r="TQ21" s="32" t="str">
        <f t="shared" si="82"/>
        <v/>
      </c>
      <c r="TR21" s="32" t="str">
        <f t="shared" si="83"/>
        <v/>
      </c>
      <c r="TT21" s="32" t="str">
        <f>IF(ISBLANK(TS21),"",IF(ISBLANK(VLOOKUP(TS21,role!A:E,2,FALSE)),"",VLOOKUP(TS21,role!A:E,2,FALSE)))</f>
        <v/>
      </c>
      <c r="TU21" s="32" t="str">
        <f>IF(ISBLANK(TS21),"",IF(ISBLANK(VLOOKUP(TS21,role!A:E,3,FALSE)),"",VLOOKUP(TS21,role!A:E,3,FALSE)))</f>
        <v/>
      </c>
      <c r="TV21" s="32" t="str">
        <f>IF(ISBLANK(TS21),"",IF(ISBLANK(VLOOKUP(TS21,role!A:E,4,FALSE)),"",VLOOKUP(TS21,role!A:E,4,FALSE)))</f>
        <v/>
      </c>
      <c r="TW21" s="32" t="str">
        <f>IF(ISBLANK(TS21),"",IF(ISBLANK(VLOOKUP(TS21,role!A:E,5,FALSE)),"",VLOOKUP(TS21,role!A:E,5,FALSE)))</f>
        <v/>
      </c>
      <c r="UM21" s="33"/>
      <c r="UP21" s="39"/>
      <c r="UR21" s="32" t="str">
        <f t="shared" si="84"/>
        <v/>
      </c>
      <c r="US21" s="32" t="str">
        <f t="shared" si="85"/>
        <v/>
      </c>
      <c r="UT21" s="32" t="str">
        <f t="shared" si="86"/>
        <v/>
      </c>
      <c r="UV21" s="32" t="str">
        <f>IF(ISBLANK(UU21),"",IF(ISBLANK(VLOOKUP(UU21,role!A:E,2,FALSE)),"",VLOOKUP(UU21,role!A:E,2,FALSE)))</f>
        <v/>
      </c>
      <c r="UW21" s="32" t="str">
        <f>IF(ISBLANK(UU21),"",IF(ISBLANK(VLOOKUP(UU21,role!A:E,3,FALSE)),"",VLOOKUP(UU21,role!A:E,3,FALSE)))</f>
        <v/>
      </c>
      <c r="UX21" s="32" t="str">
        <f>IF(ISBLANK(UU21),"",IF(ISBLANK(VLOOKUP(UU21,role!A:E,4,FALSE)),"",VLOOKUP(UU21,role!A:E,4,FALSE)))</f>
        <v/>
      </c>
      <c r="UY21" s="32" t="str">
        <f>IF(ISBLANK(UU21),"",IF(ISBLANK(VLOOKUP(UU21,role!A:E,5,FALSE)),"",VLOOKUP(UU21,role!A:E,5,FALSE)))</f>
        <v/>
      </c>
      <c r="VO21" s="33"/>
      <c r="VR21" s="39"/>
      <c r="VT21" s="32" t="str">
        <f t="shared" si="87"/>
        <v/>
      </c>
      <c r="VU21" s="32" t="str">
        <f t="shared" si="88"/>
        <v/>
      </c>
      <c r="VV21" s="32" t="str">
        <f t="shared" si="89"/>
        <v/>
      </c>
      <c r="VX21" s="32" t="str">
        <f>IF(ISBLANK(VW21),"",IF(ISBLANK(VLOOKUP(VW21,role!A:E,2,FALSE)),"",VLOOKUP(VW21,role!A:E,2,FALSE)))</f>
        <v/>
      </c>
      <c r="VY21" s="32" t="str">
        <f>IF(ISBLANK(VW21),"",IF(ISBLANK(VLOOKUP(VW21,role!A:E,3,FALSE)),"",VLOOKUP(VW21,role!A:E,3,FALSE)))</f>
        <v/>
      </c>
      <c r="VZ21" s="32" t="str">
        <f>IF(ISBLANK(VW21),"",IF(ISBLANK(VLOOKUP(VW21,role!A:E,4,FALSE)),"",VLOOKUP(VW21,role!A:E,4,FALSE)))</f>
        <v/>
      </c>
      <c r="WA21" s="32" t="str">
        <f>IF(ISBLANK(VW21),"",IF(ISBLANK(VLOOKUP(VW21,role!A:E,5,FALSE)),"",VLOOKUP(VW21,role!A:E,5,FALSE)))</f>
        <v/>
      </c>
      <c r="WQ21" s="33"/>
      <c r="WT21" s="33"/>
      <c r="WU21" s="34"/>
      <c r="WV21" s="36" t="str">
        <f t="shared" si="90"/>
        <v/>
      </c>
      <c r="WW21" s="36" t="str">
        <f t="shared" si="91"/>
        <v/>
      </c>
      <c r="WY21" s="32" t="str">
        <f>IF(ISBLANK(WX21),"",IF(ISBLANK(VLOOKUP(WX21,role!A:E,2,FALSE)),"",VLOOKUP(WX21,role!A:E,2,FALSE)))</f>
        <v/>
      </c>
      <c r="WZ21" s="32" t="str">
        <f>IF(ISBLANK(WX21),"",IF(ISBLANK(VLOOKUP(WX21,role!A:E,3,FALSE)),"",VLOOKUP(WX21,role!A:E,3,FALSE)))</f>
        <v/>
      </c>
      <c r="XA21" s="32" t="str">
        <f>IF(ISBLANK(WX21),"",IF(ISBLANK(VLOOKUP(WX21,role!A:E,4,FALSE)),"",VLOOKUP(WX21,role!A:E,4,FALSE)))</f>
        <v/>
      </c>
      <c r="XB21" s="32" t="str">
        <f>IF(ISBLANK(WX21),"",IF(ISBLANK(VLOOKUP(WX21,role!A:E,5,FALSE)),"",VLOOKUP(WX21,role!A:E,5,FALSE)))</f>
        <v/>
      </c>
      <c r="XC21" s="32" t="str">
        <f>IF(ISBLANK(WX21),"",VLOOKUP(WX21,role!A:F,6,FALSE))</f>
        <v/>
      </c>
      <c r="XD21" s="36"/>
      <c r="XE21" s="36" t="str">
        <f t="shared" si="92"/>
        <v/>
      </c>
      <c r="XF21" s="36" t="str">
        <f t="shared" si="93"/>
        <v/>
      </c>
      <c r="XH21" s="32" t="str">
        <f>IF(ISBLANK(XG21),"",IF(ISBLANK(VLOOKUP(XG21,role!A:E,2,FALSE)),"",VLOOKUP(XG21,role!A:E,2,FALSE)))</f>
        <v/>
      </c>
      <c r="XI21" s="32" t="str">
        <f>IF(ISBLANK(XG21),"",IF(ISBLANK(VLOOKUP(XG21,role!A:E,3,FALSE)),"",VLOOKUP(XG21,role!A:E,3,FALSE)))</f>
        <v/>
      </c>
      <c r="XJ21" s="32" t="str">
        <f>IF(ISBLANK(XG21),"",IF(ISBLANK(VLOOKUP(XG21,role!A:E,4,FALSE)),"",VLOOKUP(XG21,role!A:E,4,FALSE)))</f>
        <v/>
      </c>
      <c r="XK21" s="32" t="str">
        <f>IF(ISBLANK(XG21),"",IF(ISBLANK(VLOOKUP(XG21,role!A:E,5,FALSE)),"",VLOOKUP(XG21,role!A:E,5,FALSE)))</f>
        <v/>
      </c>
      <c r="XL21" s="32" t="str">
        <f>IF(ISBLANK(XG21),"",VLOOKUP(XG21,role!A:F,6,FALSE))</f>
        <v/>
      </c>
      <c r="XM21" s="36"/>
      <c r="XN21" s="36" t="str">
        <f t="shared" si="94"/>
        <v/>
      </c>
      <c r="XO21" s="36" t="str">
        <f t="shared" si="95"/>
        <v/>
      </c>
      <c r="XQ21" s="32" t="str">
        <f>IF(ISBLANK(XP21),"",IF(ISBLANK(VLOOKUP(XP21,role!A:E,2,FALSE)),"",VLOOKUP(XP21,role!A:E,2,FALSE)))</f>
        <v/>
      </c>
      <c r="XR21" s="32" t="str">
        <f>IF(ISBLANK(XP21),"",IF(ISBLANK(VLOOKUP(XP21,role!A:E,3,FALSE)),"",VLOOKUP(XP21,role!A:E,3,FALSE)))</f>
        <v/>
      </c>
      <c r="XS21" s="32" t="str">
        <f>IF(ISBLANK(XP21),"",IF(ISBLANK(VLOOKUP(XP21,role!A:E,4,FALSE)),"",VLOOKUP(XP21,role!A:E,4,FALSE)))</f>
        <v/>
      </c>
      <c r="XT21" s="32" t="str">
        <f>IF(ISBLANK(XP21),"",IF(ISBLANK(VLOOKUP(XP21,role!A:E,5,FALSE)),"",VLOOKUP(XP21,role!A:E,5,FALSE)))</f>
        <v/>
      </c>
      <c r="XU21" s="32" t="str">
        <f>IF(ISBLANK(XP21),"",VLOOKUP(XP21,role!A:F,6,FALSE))</f>
        <v/>
      </c>
      <c r="XV21" s="36"/>
      <c r="XW21" s="36" t="str">
        <f t="shared" si="96"/>
        <v/>
      </c>
      <c r="XX21" s="36" t="str">
        <f t="shared" si="97"/>
        <v/>
      </c>
      <c r="XZ21" s="32" t="str">
        <f>IF(ISBLANK(XY21),"",IF(ISBLANK(VLOOKUP(XY21,role!A:E,2,FALSE)),"",VLOOKUP(XY21,role!A:E,2,FALSE)))</f>
        <v/>
      </c>
      <c r="YA21" s="32" t="str">
        <f>IF(ISBLANK(XY21),"",IF(ISBLANK(VLOOKUP(XY21,role!A:E,3,FALSE)),"",VLOOKUP(XY21,role!A:E,3,FALSE)))</f>
        <v/>
      </c>
      <c r="YB21" s="32" t="str">
        <f>IF(ISBLANK(XY21),"",IF(ISBLANK(VLOOKUP(XY21,role!A:E,4,FALSE)),"",VLOOKUP(XY21,role!A:E,4,FALSE)))</f>
        <v/>
      </c>
      <c r="YC21" s="32" t="str">
        <f>IF(ISBLANK(XY21),"",IF(ISBLANK(VLOOKUP(XY21,role!A:E,5,FALSE)),"",VLOOKUP(XY21,role!A:E,5,FALSE)))</f>
        <v/>
      </c>
      <c r="YD21" s="32" t="str">
        <f>IF(ISBLANK(XY21),"",VLOOKUP(XY21,role!A:F,6,FALSE))</f>
        <v/>
      </c>
      <c r="YE21" s="36"/>
      <c r="YF21" s="36" t="str">
        <f t="shared" si="98"/>
        <v/>
      </c>
      <c r="YG21" s="36" t="str">
        <f t="shared" si="99"/>
        <v/>
      </c>
      <c r="YI21" s="32" t="str">
        <f>IF(ISBLANK(YH21),"",IF(ISBLANK(VLOOKUP(YH21,role!A:E,2,FALSE)),"",VLOOKUP(YH21,role!A:E,2,FALSE)))</f>
        <v/>
      </c>
      <c r="YJ21" s="32" t="str">
        <f>IF(ISBLANK(YH21),"",IF(ISBLANK(VLOOKUP(YH21,role!A:E,3,FALSE)),"",VLOOKUP(YH21,role!A:E,3,FALSE)))</f>
        <v/>
      </c>
      <c r="YK21" s="32" t="str">
        <f>IF(ISBLANK(YH21),"",IF(ISBLANK(VLOOKUP(YH21,role!A:E,4,FALSE)),"",VLOOKUP(YH21,role!A:E,4,FALSE)))</f>
        <v/>
      </c>
      <c r="YL21" s="32" t="str">
        <f>IF(ISBLANK(YH21),"",IF(ISBLANK(VLOOKUP(YH21,role!A:E,5,FALSE)),"",VLOOKUP(YH21,role!A:E,5,FALSE)))</f>
        <v/>
      </c>
      <c r="YM21" s="32" t="str">
        <f>IF(ISBLANK(YH21),"",VLOOKUP(YH21,role!A:F,6,FALSE))</f>
        <v/>
      </c>
      <c r="YN21" s="33"/>
      <c r="YO21" s="36"/>
      <c r="YP21" s="36" t="str">
        <f t="shared" si="100"/>
        <v/>
      </c>
      <c r="YQ21" s="36" t="str">
        <f t="shared" si="101"/>
        <v/>
      </c>
      <c r="YS21" s="32" t="str">
        <f>IF(ISBLANK(YR21),"",IF(ISBLANK(VLOOKUP(YR21,role!A:E,2,FALSE)),"",VLOOKUP(YR21,role!A:E,2,FALSE)))</f>
        <v/>
      </c>
      <c r="YT21" s="32" t="str">
        <f>IF(ISBLANK(YR21),"",IF(ISBLANK(VLOOKUP(YR21,role!A:E,3,FALSE)),"",VLOOKUP(YR21,role!A:E,3,FALSE)))</f>
        <v/>
      </c>
      <c r="YU21" s="32" t="str">
        <f>IF(ISBLANK(YR21),"",IF(ISBLANK(VLOOKUP(YR21,role!A:E,4,FALSE)),"",VLOOKUP(YR21,role!A:E,4,FALSE)))</f>
        <v/>
      </c>
      <c r="YV21" s="32" t="str">
        <f>IF(ISBLANK(YR21),"",IF(ISBLANK(VLOOKUP(YR21,role!A:E,5,FALSE)),"",VLOOKUP(YR21,role!A:E,5,FALSE)))</f>
        <v/>
      </c>
      <c r="YW21" s="32" t="str">
        <f>IF(ISBLANK(YR21),"",VLOOKUP(YR21,role!A:F,6,FALSE))</f>
        <v/>
      </c>
      <c r="YX21" s="36"/>
      <c r="YY21" s="36" t="str">
        <f t="shared" si="102"/>
        <v/>
      </c>
      <c r="YZ21" s="36" t="str">
        <f t="shared" si="103"/>
        <v/>
      </c>
      <c r="ZB21" s="32" t="str">
        <f>IF(ISBLANK(ZA21),"",IF(ISBLANK(VLOOKUP(ZA21,role!A:E,2,FALSE)),"",VLOOKUP(ZA21,role!A:E,2,FALSE)))</f>
        <v/>
      </c>
      <c r="ZC21" s="32" t="str">
        <f>IF(ISBLANK(ZA21),"",IF(ISBLANK(VLOOKUP(ZA21,role!A:E,3,FALSE)),"",VLOOKUP(ZA21,role!A:E,3,FALSE)))</f>
        <v/>
      </c>
      <c r="ZD21" s="32" t="str">
        <f>IF(ISBLANK(ZA21),"",IF(ISBLANK(VLOOKUP(ZA21,role!A:E,4,FALSE)),"",VLOOKUP(ZA21,role!A:E,4,FALSE)))</f>
        <v/>
      </c>
      <c r="ZE21" s="32" t="str">
        <f>IF(ISBLANK(ZA21),"",IF(ISBLANK(VLOOKUP(ZA21,role!A:E,5,FALSE)),"",VLOOKUP(ZA21,role!A:E,5,FALSE)))</f>
        <v/>
      </c>
      <c r="ZF21" s="32" t="str">
        <f>IF(ISBLANK(ZA21),"",VLOOKUP(ZA21,role!A:F,6,FALSE))</f>
        <v/>
      </c>
      <c r="ZG21" s="36"/>
      <c r="ZH21" s="36" t="str">
        <f t="shared" si="104"/>
        <v/>
      </c>
      <c r="ZI21" s="36" t="str">
        <f t="shared" si="105"/>
        <v/>
      </c>
      <c r="ZK21" s="32" t="str">
        <f>IF(ISBLANK(ZJ21),"",IF(ISBLANK(VLOOKUP(ZJ21,role!A:E,2,FALSE)),"",VLOOKUP(ZJ21,role!A:E,2,FALSE)))</f>
        <v/>
      </c>
      <c r="ZL21" s="32" t="str">
        <f>IF(ISBLANK(ZJ21),"",IF(ISBLANK(VLOOKUP(ZJ21,role!A:E,3,FALSE)),"",VLOOKUP(ZJ21,role!A:E,3,FALSE)))</f>
        <v/>
      </c>
      <c r="ZM21" s="32" t="str">
        <f>IF(ISBLANK(ZJ21),"",IF(ISBLANK(VLOOKUP(ZJ21,role!A:E,4,FALSE)),"",VLOOKUP(ZJ21,role!A:E,4,FALSE)))</f>
        <v/>
      </c>
      <c r="ZN21" s="32" t="str">
        <f>IF(ISBLANK(ZJ21),"",IF(ISBLANK(VLOOKUP(ZJ21,role!A:E,5,FALSE)),"",VLOOKUP(ZJ21,role!A:E,5,FALSE)))</f>
        <v/>
      </c>
      <c r="ZO21" s="32" t="str">
        <f>IF(ISBLANK(ZJ21),"",VLOOKUP(ZJ21,role!A:F,6,FALSE))</f>
        <v/>
      </c>
      <c r="ZP21" s="36"/>
      <c r="ZQ21" s="36" t="str">
        <f t="shared" si="106"/>
        <v/>
      </c>
      <c r="ZR21" s="36" t="str">
        <f t="shared" si="107"/>
        <v/>
      </c>
      <c r="ZT21" s="32" t="str">
        <f>IF(ISBLANK(ZS21),"",IF(ISBLANK(VLOOKUP(ZS21,role!A:E,2,FALSE)),"",VLOOKUP(ZS21,role!A:E,2,FALSE)))</f>
        <v/>
      </c>
      <c r="ZU21" s="32" t="str">
        <f>IF(ISBLANK(ZS21),"",IF(ISBLANK(VLOOKUP(ZS21,role!A:E,3,FALSE)),"",VLOOKUP(ZS21,role!A:E,3,FALSE)))</f>
        <v/>
      </c>
      <c r="ZV21" s="32" t="str">
        <f>IF(ISBLANK(ZS21),"",IF(ISBLANK(VLOOKUP(ZS21,role!A:E,4,FALSE)),"",VLOOKUP(ZS21,role!A:E,4,FALSE)))</f>
        <v/>
      </c>
      <c r="ZW21" s="32" t="str">
        <f>IF(ISBLANK(ZS21),"",IF(ISBLANK(VLOOKUP(ZS21,role!A:E,5,FALSE)),"",VLOOKUP(ZS21,role!A:E,5,FALSE)))</f>
        <v/>
      </c>
      <c r="ZX21" s="32" t="str">
        <f>IF(ISBLANK(ZS21),"",VLOOKUP(ZS21,role!A:F,6,FALSE))</f>
        <v/>
      </c>
      <c r="ZY21" s="36"/>
      <c r="ZZ21" s="36" t="str">
        <f t="shared" si="108"/>
        <v/>
      </c>
      <c r="AAA21" s="36" t="str">
        <f t="shared" si="109"/>
        <v/>
      </c>
      <c r="AAC21" s="32" t="str">
        <f>IF(ISBLANK(AAB21),"",IF(ISBLANK(VLOOKUP(AAB21,role!A:E,2,FALSE)),"",VLOOKUP(AAB21,role!A:E,2,FALSE)))</f>
        <v/>
      </c>
      <c r="AAD21" s="32" t="str">
        <f>IF(ISBLANK(AAB21),"",IF(ISBLANK(VLOOKUP(AAB21,role!A:E,3,FALSE)),"",VLOOKUP(AAB21,role!A:E,3,FALSE)))</f>
        <v/>
      </c>
      <c r="AAE21" s="32" t="str">
        <f>IF(ISBLANK(AAB21),"",IF(ISBLANK(VLOOKUP(AAB21,role!A:E,4,FALSE)),"",VLOOKUP(AAB21,role!A:E,4,FALSE)))</f>
        <v/>
      </c>
      <c r="AAF21" s="32" t="str">
        <f>IF(ISBLANK(AAB21),"",IF(ISBLANK(VLOOKUP(AAB21,role!A:E,5,FALSE)),"",VLOOKUP(AAB21,role!A:E,5,FALSE)))</f>
        <v/>
      </c>
      <c r="AAG21" s="32" t="str">
        <f>IF(ISBLANK(AAB21),"",VLOOKUP(AAB21,role!A:F,6,FALSE))</f>
        <v/>
      </c>
      <c r="AAH21" s="33"/>
      <c r="AAI21" s="34"/>
      <c r="AAK21" s="32" t="str">
        <f t="shared" si="110"/>
        <v/>
      </c>
      <c r="AAL21" s="39"/>
      <c r="AAM21" s="32" t="str">
        <f t="shared" si="111"/>
        <v/>
      </c>
      <c r="AAO21" s="32" t="str">
        <f t="shared" si="112"/>
        <v/>
      </c>
      <c r="AAQ21" s="32" t="str">
        <f t="shared" si="113"/>
        <v/>
      </c>
      <c r="AAS21" s="32" t="str">
        <f t="shared" si="114"/>
        <v/>
      </c>
      <c r="AAU21" s="32" t="str">
        <f t="shared" si="115"/>
        <v/>
      </c>
      <c r="AAW21" s="32" t="str">
        <f t="shared" si="116"/>
        <v/>
      </c>
      <c r="AAY21" s="32" t="str">
        <f t="shared" si="117"/>
        <v/>
      </c>
      <c r="ABA21" s="32" t="str">
        <f t="shared" si="118"/>
        <v/>
      </c>
      <c r="ABC21" s="32" t="str">
        <f t="shared" si="119"/>
        <v/>
      </c>
      <c r="ABE21" s="32" t="str">
        <f t="shared" si="120"/>
        <v/>
      </c>
      <c r="ABF21" s="33"/>
      <c r="ABH21" s="32" t="str">
        <f t="shared" si="121"/>
        <v/>
      </c>
      <c r="ABJ21" s="32" t="str">
        <f t="shared" si="122"/>
        <v/>
      </c>
      <c r="ABL21" s="32" t="str">
        <f t="shared" si="123"/>
        <v/>
      </c>
      <c r="ABN21" s="32" t="str">
        <f t="shared" si="124"/>
        <v/>
      </c>
      <c r="ABP21" s="32" t="str">
        <f t="shared" si="125"/>
        <v/>
      </c>
      <c r="ABQ21" s="33"/>
      <c r="ABS21" s="32" t="str">
        <f t="shared" si="126"/>
        <v/>
      </c>
      <c r="ABU21" s="32" t="str">
        <f t="shared" si="127"/>
        <v/>
      </c>
      <c r="ABW21" s="32" t="str">
        <f t="shared" si="128"/>
        <v/>
      </c>
      <c r="ABY21" s="32" t="str">
        <f t="shared" si="129"/>
        <v/>
      </c>
      <c r="ACA21" s="32" t="str">
        <f t="shared" si="130"/>
        <v/>
      </c>
      <c r="ACB21" s="33"/>
      <c r="ACD21" s="32" t="str">
        <f t="shared" si="131"/>
        <v/>
      </c>
      <c r="ACF21" s="32" t="str">
        <f t="shared" si="132"/>
        <v/>
      </c>
      <c r="ACH21" s="32" t="str">
        <f t="shared" si="133"/>
        <v/>
      </c>
      <c r="ACJ21" s="32" t="str">
        <f t="shared" si="134"/>
        <v/>
      </c>
      <c r="ACL21" s="32" t="str">
        <f t="shared" si="135"/>
        <v/>
      </c>
      <c r="ACM21" s="33"/>
      <c r="ACO21" s="32" t="str">
        <f t="shared" si="136"/>
        <v/>
      </c>
      <c r="ACQ21" s="32" t="str">
        <f t="shared" si="137"/>
        <v/>
      </c>
      <c r="ACS21" s="32" t="str">
        <f t="shared" si="138"/>
        <v/>
      </c>
      <c r="ACU21" s="32" t="str">
        <f t="shared" si="139"/>
        <v/>
      </c>
      <c r="ACW21" s="32" t="str">
        <f t="shared" si="140"/>
        <v/>
      </c>
      <c r="ACX21" s="33"/>
      <c r="ACZ21" s="32" t="str">
        <f t="shared" si="141"/>
        <v/>
      </c>
      <c r="ADA21" s="32" t="str">
        <f t="shared" si="142"/>
        <v/>
      </c>
      <c r="ADC21" s="32" t="str">
        <f t="shared" si="143"/>
        <v/>
      </c>
      <c r="ADD21" s="32" t="str">
        <f t="shared" si="144"/>
        <v/>
      </c>
      <c r="ADF21" s="32" t="str">
        <f t="shared" si="145"/>
        <v/>
      </c>
      <c r="ADG21" s="32" t="str">
        <f t="shared" si="146"/>
        <v/>
      </c>
      <c r="ADI21" s="32" t="str">
        <f t="shared" si="147"/>
        <v/>
      </c>
      <c r="ADJ21" s="32" t="str">
        <f t="shared" si="148"/>
        <v/>
      </c>
      <c r="ADL21" s="32" t="str">
        <f t="shared" si="149"/>
        <v/>
      </c>
      <c r="ADM21" s="32" t="str">
        <f t="shared" si="150"/>
        <v/>
      </c>
      <c r="ADN21" s="35"/>
      <c r="ADO21" s="34"/>
      <c r="ADP21" s="36" t="str">
        <f t="shared" si="151"/>
        <v/>
      </c>
      <c r="ADQ21" s="36" t="str">
        <f t="shared" si="152"/>
        <v/>
      </c>
      <c r="ADS21" s="36" t="str">
        <f t="shared" si="153"/>
        <v/>
      </c>
      <c r="ADT21" s="36" t="str">
        <f t="shared" si="154"/>
        <v/>
      </c>
      <c r="ADV21" s="36" t="str">
        <f t="shared" si="155"/>
        <v/>
      </c>
      <c r="ADW21" s="36" t="str">
        <f t="shared" si="156"/>
        <v/>
      </c>
      <c r="ADY21" s="36" t="str">
        <f t="shared" si="157"/>
        <v/>
      </c>
      <c r="ADZ21" s="36" t="str">
        <f t="shared" si="158"/>
        <v/>
      </c>
      <c r="AEB21" s="36" t="str">
        <f t="shared" si="159"/>
        <v/>
      </c>
      <c r="AEC21" s="36" t="str">
        <f t="shared" si="160"/>
        <v/>
      </c>
      <c r="AED21" s="33"/>
      <c r="AEF21" s="36" t="str">
        <f t="shared" si="161"/>
        <v/>
      </c>
      <c r="AEG21" s="36" t="str">
        <f t="shared" si="162"/>
        <v/>
      </c>
      <c r="AEI21" s="36" t="str">
        <f t="shared" si="163"/>
        <v/>
      </c>
      <c r="AEJ21" s="36" t="str">
        <f t="shared" si="164"/>
        <v/>
      </c>
      <c r="AEL21" s="36" t="str">
        <f t="shared" si="165"/>
        <v/>
      </c>
      <c r="AEM21" s="36" t="str">
        <f t="shared" si="166"/>
        <v/>
      </c>
      <c r="AEO21" s="36" t="str">
        <f t="shared" si="167"/>
        <v/>
      </c>
      <c r="AEP21" s="36" t="str">
        <f t="shared" si="168"/>
        <v/>
      </c>
      <c r="AER21" s="36" t="str">
        <f t="shared" si="169"/>
        <v/>
      </c>
      <c r="AES21" s="36" t="str">
        <f t="shared" si="170"/>
        <v/>
      </c>
      <c r="AET21" s="33"/>
      <c r="AEU21" s="57"/>
      <c r="AEV21" s="57"/>
      <c r="AEW21" s="57" t="str">
        <f>IF(ISBLANK(AEV21),"",VLOOKUP(AEV21,related_id_type!A:B,2,FALSE))</f>
        <v/>
      </c>
      <c r="AEX21" s="57"/>
      <c r="AEY21" s="57" t="str">
        <f>IF(ISBLANK(AEX21),"",IF(ISBLANK(VLOOKUP(AEX21,related_id_relation!A:B,2,FALSE)),"",VLOOKUP(AEX21,related_id_relation!A:B,2,FALSE)))</f>
        <v/>
      </c>
      <c r="AEZ21" s="57"/>
      <c r="AFA21" s="57"/>
      <c r="AFB21" s="57" t="str">
        <f>IF(ISBLANK(AFA21),"",VLOOKUP(AFA21,related_id_type!A:B,2,FALSE))</f>
        <v/>
      </c>
      <c r="AFC21" s="57"/>
      <c r="AFD21" s="57" t="str">
        <f>IF(ISBLANK(AFC21),"",IF(ISBLANK(VLOOKUP(AFC21,related_id_relation!A:B,2,FALSE)),"",VLOOKUP(AFC21,related_id_relation!A:B,2,FALSE)))</f>
        <v/>
      </c>
      <c r="AFE21" s="57"/>
      <c r="AFF21" s="57"/>
      <c r="AFG21" s="57" t="str">
        <f>IF(ISBLANK(AFF21),"",VLOOKUP(AFF21,related_id_type!A:B,2,FALSE))</f>
        <v/>
      </c>
      <c r="AFH21" s="57"/>
      <c r="AFI21" s="57" t="str">
        <f>IF(ISBLANK(AFH21),"",IF(ISBLANK(VLOOKUP(AFH21,related_id_relation!A:B,2,FALSE)),"",VLOOKUP(AFH21,related_id_relation!A:B,2,FALSE)))</f>
        <v/>
      </c>
      <c r="AFJ21" s="57"/>
      <c r="AFK21" s="57"/>
      <c r="AFL21" s="57" t="str">
        <f>IF(ISBLANK(AFK21),"",VLOOKUP(AFK21,related_id_type!A:B,2,FALSE))</f>
        <v/>
      </c>
      <c r="AFM21" s="57"/>
      <c r="AFN21" s="57" t="str">
        <f>IF(ISBLANK(AFM21),"",IF(ISBLANK(VLOOKUP(AFM21,related_id_relation!A:B,2,FALSE)),"",VLOOKUP(AFM21,related_id_relation!A:B,2,FALSE)))</f>
        <v/>
      </c>
      <c r="AFO21" s="57"/>
      <c r="AFP21" s="57"/>
      <c r="AFQ21" s="57" t="str">
        <f>IF(ISBLANK(AFP21),"",VLOOKUP(AFP21,related_id_type!A:B,2,FALSE))</f>
        <v/>
      </c>
      <c r="AFR21" s="57"/>
      <c r="AFS21" s="57" t="str">
        <f>IF(ISBLANK(AFR21),"",IF(ISBLANK(VLOOKUP(AFR21,related_id_relation!A:B,2,FALSE)),"",VLOOKUP(AFR21,related_id_relation!A:B,2,FALSE)))</f>
        <v/>
      </c>
      <c r="AFT21" s="37"/>
      <c r="AFU21" s="39"/>
      <c r="AFW21" s="32" t="str">
        <f t="shared" si="171"/>
        <v/>
      </c>
      <c r="AFX21" s="34"/>
      <c r="AFY21" s="36"/>
      <c r="AFZ21" s="36" t="str">
        <f t="shared" si="172"/>
        <v/>
      </c>
      <c r="AGA21" s="32" t="str">
        <f t="shared" si="173"/>
        <v/>
      </c>
      <c r="AGD21" s="36" t="str">
        <f t="shared" si="174"/>
        <v/>
      </c>
      <c r="AGE21" s="32" t="str">
        <f t="shared" si="175"/>
        <v/>
      </c>
      <c r="AGH21" s="36" t="str">
        <f t="shared" si="176"/>
        <v/>
      </c>
      <c r="AGI21" s="32" t="str">
        <f t="shared" si="177"/>
        <v/>
      </c>
      <c r="AGL21" s="36" t="str">
        <f t="shared" si="178"/>
        <v/>
      </c>
      <c r="AGM21" s="32" t="str">
        <f t="shared" si="179"/>
        <v/>
      </c>
      <c r="AGP21" s="36" t="str">
        <f t="shared" si="180"/>
        <v/>
      </c>
      <c r="AGQ21" s="32" t="str">
        <f t="shared" si="181"/>
        <v/>
      </c>
      <c r="AGT21" s="36" t="str">
        <f t="shared" si="182"/>
        <v/>
      </c>
      <c r="AGU21" s="32" t="str">
        <f t="shared" si="183"/>
        <v/>
      </c>
      <c r="AGX21" s="36" t="str">
        <f t="shared" si="184"/>
        <v/>
      </c>
      <c r="AGY21" s="32" t="str">
        <f t="shared" si="185"/>
        <v/>
      </c>
      <c r="AHB21" s="36" t="str">
        <f t="shared" si="186"/>
        <v/>
      </c>
      <c r="AHC21" s="32" t="str">
        <f t="shared" si="187"/>
        <v/>
      </c>
      <c r="AHF21" s="36" t="str">
        <f t="shared" si="188"/>
        <v/>
      </c>
      <c r="AHG21" s="32" t="str">
        <f t="shared" si="189"/>
        <v/>
      </c>
      <c r="AHJ21" s="36" t="str">
        <f t="shared" si="190"/>
        <v/>
      </c>
      <c r="AHK21" s="32" t="str">
        <f t="shared" si="191"/>
        <v/>
      </c>
      <c r="AHL21" s="37"/>
      <c r="AHM21" s="32" t="str">
        <f t="shared" si="192"/>
        <v/>
      </c>
      <c r="AHN21" s="32" t="str">
        <f t="shared" si="193"/>
        <v/>
      </c>
      <c r="AHO21" s="32" t="str">
        <f t="shared" si="194"/>
        <v/>
      </c>
      <c r="AHP21" s="32" t="str">
        <f t="shared" si="195"/>
        <v/>
      </c>
      <c r="AHQ21" s="32" t="str">
        <f t="shared" si="196"/>
        <v/>
      </c>
      <c r="AHR21" s="32" t="str">
        <f t="shared" si="197"/>
        <v/>
      </c>
      <c r="AHS21" s="32" t="str">
        <f t="shared" si="198"/>
        <v/>
      </c>
      <c r="AHT21" s="32" t="str">
        <f t="shared" si="199"/>
        <v/>
      </c>
      <c r="AHU21" s="32" t="str">
        <f t="shared" si="200"/>
        <v/>
      </c>
    </row>
    <row r="22" spans="3:905" s="32" customFormat="1" x14ac:dyDescent="0.35">
      <c r="C22" s="32" t="str">
        <f t="shared" si="9"/>
        <v/>
      </c>
      <c r="E22" s="32" t="str">
        <f t="shared" si="10"/>
        <v/>
      </c>
      <c r="F22" s="32" t="str">
        <f t="shared" si="11"/>
        <v/>
      </c>
      <c r="G22" s="32" t="str">
        <f t="shared" si="12"/>
        <v/>
      </c>
      <c r="J22" s="32" t="str">
        <f t="shared" si="13"/>
        <v/>
      </c>
      <c r="K22" s="32" t="str">
        <f t="shared" si="14"/>
        <v/>
      </c>
      <c r="L22" s="32" t="str">
        <f t="shared" si="15"/>
        <v/>
      </c>
      <c r="N22" s="32" t="str">
        <f t="shared" si="16"/>
        <v/>
      </c>
      <c r="O22" s="32" t="str">
        <f t="shared" si="17"/>
        <v/>
      </c>
      <c r="Q22" s="32" t="str">
        <f t="shared" si="18"/>
        <v/>
      </c>
      <c r="R22" s="32" t="str">
        <f t="shared" si="19"/>
        <v/>
      </c>
      <c r="U22" s="32" t="str">
        <f t="shared" si="20"/>
        <v/>
      </c>
      <c r="V22" s="32" t="str">
        <f t="shared" si="21"/>
        <v/>
      </c>
      <c r="Y22" s="32" t="str">
        <f>IF(ISBLANK(X22),"",VLOOKUP(X22,resource_type!A:C,3,FALSE))</f>
        <v/>
      </c>
      <c r="Z22" s="32" t="str">
        <f>IF(ISBLANK(X22),"",VLOOKUP(X22,resource_type!A:C,2,FALSE))</f>
        <v/>
      </c>
      <c r="AA22" s="32" t="str">
        <f t="shared" si="22"/>
        <v/>
      </c>
      <c r="AB22" s="32" t="str">
        <f t="shared" si="23"/>
        <v/>
      </c>
      <c r="AD22" s="32" t="str">
        <f>IF(ISBLANK(AC22),"",VLOOKUP(AC22,resource_type!A:C,3,FALSE))</f>
        <v/>
      </c>
      <c r="AF22" s="32" t="str">
        <f>IF(ISBLANK(AE22),"",VLOOKUP(AE22,resource_type!A:C,3,FALSE))</f>
        <v/>
      </c>
      <c r="AG22" s="33"/>
      <c r="AI22" s="32" t="str">
        <f t="shared" si="24"/>
        <v/>
      </c>
      <c r="AK22" s="32" t="str">
        <f t="shared" si="25"/>
        <v/>
      </c>
      <c r="AM22" s="32" t="str">
        <f t="shared" si="26"/>
        <v/>
      </c>
      <c r="AO22" s="32" t="str">
        <f t="shared" si="27"/>
        <v/>
      </c>
      <c r="AP22" s="52"/>
      <c r="AQ22" s="34"/>
      <c r="AR22" s="36" t="str">
        <f t="shared" si="28"/>
        <v/>
      </c>
      <c r="AS22" s="36" t="str">
        <f t="shared" si="29"/>
        <v/>
      </c>
      <c r="AT22" s="34"/>
      <c r="AV22" s="32" t="str">
        <f t="shared" si="30"/>
        <v/>
      </c>
      <c r="AW22" s="32" t="str">
        <f t="shared" si="31"/>
        <v/>
      </c>
      <c r="AX22" s="32" t="str">
        <f t="shared" si="32"/>
        <v/>
      </c>
      <c r="AZ22" s="32" t="str">
        <f>IF(ISBLANK(AY22),"",IF(ISBLANK(VLOOKUP(AY22,role!A:E,2,FALSE)),"",VLOOKUP(AY22,role!A:E,2,FALSE)))</f>
        <v/>
      </c>
      <c r="BA22" s="32" t="str">
        <f>IF(ISBLANK(AY22),"",IF(ISBLANK(VLOOKUP(AY22,role!A:E,3,FALSE)),"",VLOOKUP(AY22,role!A:E,3,FALSE)))</f>
        <v/>
      </c>
      <c r="BB22" s="32" t="str">
        <f>IF(ISBLANK(AY22),"",IF(ISBLANK(VLOOKUP(AY22,role!A:E,4,FALSE)),"",VLOOKUP(AY22,role!A:E,4,FALSE)))</f>
        <v/>
      </c>
      <c r="BC22" s="32" t="str">
        <f>IF(ISBLANK(AY22),"",IF(ISBLANK(VLOOKUP(AY22,role!A:E,5,FALSE)),"",VLOOKUP(AY22,role!A:E,5,FALSE)))</f>
        <v/>
      </c>
      <c r="BE22" s="32" t="str">
        <f>IF(ISBLANK(BD22),"",IF(ISBLANK(VLOOKUP(BD22,role!A:E,2,FALSE)),"",VLOOKUP(BD22,role!A:E,2,FALSE)))</f>
        <v/>
      </c>
      <c r="BF22" s="32" t="str">
        <f>IF(ISBLANK(BD22),"",IF(ISBLANK(VLOOKUP(BD22,role!A:E,3,FALSE)),"",VLOOKUP(BD22,role!A:E,3,FALSE)))</f>
        <v/>
      </c>
      <c r="BG22" s="32" t="str">
        <f>IF(ISBLANK(BD22),"",IF(ISBLANK(VLOOKUP(BD22,role!A:E,4,FALSE)),"",VLOOKUP(BD22,role!A:E,4,FALSE)))</f>
        <v/>
      </c>
      <c r="BH22" s="32" t="str">
        <f>IF(ISBLANK(BD22),"",IF(ISBLANK(VLOOKUP(BD22,role!A:E,5,FALSE)),"",VLOOKUP(BD22,role!A:E,5,FALSE)))</f>
        <v/>
      </c>
      <c r="BX22" s="33"/>
      <c r="CA22" s="39"/>
      <c r="CC22" s="32" t="str">
        <f t="shared" si="33"/>
        <v/>
      </c>
      <c r="CD22" s="32" t="str">
        <f t="shared" si="34"/>
        <v/>
      </c>
      <c r="CE22" s="32" t="str">
        <f t="shared" si="35"/>
        <v/>
      </c>
      <c r="CG22" s="32" t="str">
        <f>IF(ISBLANK(CF22),"",IF(ISBLANK(VLOOKUP(CF22,role!A:E,2,FALSE)),"",VLOOKUP(CF22,role!A:E,2,FALSE)))</f>
        <v/>
      </c>
      <c r="CH22" s="32" t="str">
        <f>IF(ISBLANK(CF22),"",IF(ISBLANK(VLOOKUP(CF22,role!A:E,3,FALSE)),"",VLOOKUP(CF22,role!A:E,3,FALSE)))</f>
        <v/>
      </c>
      <c r="CI22" s="32" t="str">
        <f>IF(ISBLANK(CF22),"",IF(ISBLANK(VLOOKUP(CF22,role!A:E,4,FALSE)),"",VLOOKUP(CF22,role!A:E,4,FALSE)))</f>
        <v/>
      </c>
      <c r="CJ22" s="32" t="str">
        <f>IF(ISBLANK(CF22),"",IF(ISBLANK(VLOOKUP(CF22,role!A:E,5,FALSE)),"",VLOOKUP(CF22,role!A:E,5,FALSE)))</f>
        <v/>
      </c>
      <c r="CL22" s="32" t="str">
        <f>IF(ISBLANK(CK22),"",IF(ISBLANK(VLOOKUP(CK22,role!A:E,2,FALSE)),"",VLOOKUP(CK22,role!A:E,2,FALSE)))</f>
        <v/>
      </c>
      <c r="CM22" s="32" t="str">
        <f>IF(ISBLANK(CK22),"",IF(ISBLANK(VLOOKUP(CK22,role!A:E,3,FALSE)),"",VLOOKUP(CK22,role!A:E,3,FALSE)))</f>
        <v/>
      </c>
      <c r="CN22" s="32" t="str">
        <f>IF(ISBLANK(CK22),"",IF(ISBLANK(VLOOKUP(CK22,role!A:E,4,FALSE)),"",VLOOKUP(CK22,role!A:E,4,FALSE)))</f>
        <v/>
      </c>
      <c r="CO22" s="32" t="str">
        <f>IF(ISBLANK(CK22),"",IF(ISBLANK(VLOOKUP(CK22,role!A:E,5,FALSE)),"",VLOOKUP(CK22,role!A:E,5,FALSE)))</f>
        <v/>
      </c>
      <c r="DE22" s="33"/>
      <c r="DH22" s="39"/>
      <c r="DJ22" s="32" t="str">
        <f t="shared" si="36"/>
        <v/>
      </c>
      <c r="DK22" s="32" t="str">
        <f t="shared" si="37"/>
        <v/>
      </c>
      <c r="DL22" s="32" t="str">
        <f t="shared" si="38"/>
        <v/>
      </c>
      <c r="DN22" s="32" t="str">
        <f>IF(ISBLANK(DM22),"",IF(ISBLANK(VLOOKUP(DM22,role!A:E,2,FALSE)),"",VLOOKUP(DM22,role!A:E,2,FALSE)))</f>
        <v/>
      </c>
      <c r="DO22" s="32" t="str">
        <f>IF(ISBLANK(DM22),"",IF(ISBLANK(VLOOKUP(DM22,role!A:E,3,FALSE)),"",VLOOKUP(DM22,role!A:E,3,FALSE)))</f>
        <v/>
      </c>
      <c r="DP22" s="32" t="str">
        <f>IF(ISBLANK(DM22),"",IF(ISBLANK(VLOOKUP(DM22,role!A:E,4,FALSE)),"",VLOOKUP(DM22,role!A:E,4,FALSE)))</f>
        <v/>
      </c>
      <c r="DQ22" s="32" t="str">
        <f>IF(ISBLANK(DM22),"",IF(ISBLANK(VLOOKUP(DM22,role!A:E,5,FALSE)),"",VLOOKUP(DM22,role!A:E,5,FALSE)))</f>
        <v/>
      </c>
      <c r="EG22" s="33"/>
      <c r="EJ22" s="39"/>
      <c r="EL22" s="32" t="str">
        <f t="shared" si="39"/>
        <v/>
      </c>
      <c r="EM22" s="32" t="str">
        <f t="shared" si="40"/>
        <v/>
      </c>
      <c r="EN22" s="32" t="str">
        <f t="shared" si="41"/>
        <v/>
      </c>
      <c r="EP22" s="32" t="str">
        <f>IF(ISBLANK(EO22),"",IF(ISBLANK(VLOOKUP(EO22,role!A:E,2,FALSE)),"",VLOOKUP(EO22,role!A:E,2,FALSE)))</f>
        <v/>
      </c>
      <c r="EQ22" s="32" t="str">
        <f>IF(ISBLANK(EO22),"",IF(ISBLANK(VLOOKUP(EO22,role!A:E,3,FALSE)),"",VLOOKUP(EO22,role!A:E,3,FALSE)))</f>
        <v/>
      </c>
      <c r="ER22" s="32" t="str">
        <f>IF(ISBLANK(EO22),"",IF(ISBLANK(VLOOKUP(EO22,role!A:E,4,FALSE)),"",VLOOKUP(EO22,role!A:E,4,FALSE)))</f>
        <v/>
      </c>
      <c r="ES22" s="32" t="str">
        <f>IF(ISBLANK(EO22),"",IF(ISBLANK(VLOOKUP(EO22,role!A:E,5,FALSE)),"",VLOOKUP(EO22,role!A:E,5,FALSE)))</f>
        <v/>
      </c>
      <c r="FI22" s="33"/>
      <c r="FL22" s="39"/>
      <c r="FN22" s="32" t="str">
        <f t="shared" si="42"/>
        <v/>
      </c>
      <c r="FO22" s="32" t="str">
        <f t="shared" si="43"/>
        <v/>
      </c>
      <c r="FP22" s="32" t="str">
        <f t="shared" si="44"/>
        <v/>
      </c>
      <c r="FR22" s="32" t="str">
        <f>IF(ISBLANK(FQ22),"",VLOOKUP(FQ22,role!A:E,2,FALSE))</f>
        <v/>
      </c>
      <c r="FS22" s="32" t="str">
        <f>IF(ISBLANK(FQ22),"",IF(ISBLANK(VLOOKUP(FQ22,role!A:E,3,FALSE)),"",VLOOKUP(FQ22,role!A:E,3,FALSE)))</f>
        <v/>
      </c>
      <c r="FT22" s="32" t="str">
        <f>IF(ISBLANK(FQ22),"",IF(ISBLANK(VLOOKUP(FQ22,role!A:E,4,FALSE)),"",VLOOKUP(FQ22,role!A:E,4,FALSE)))</f>
        <v/>
      </c>
      <c r="FU22" s="32" t="str">
        <f>IF(ISBLANK(FQ22),"",IF(ISBLANK(VLOOKUP(FQ22,role!A:E,5,FALSE)),"",VLOOKUP(FQ22,role!A:E,5,FALSE)))</f>
        <v/>
      </c>
      <c r="GK22" s="33"/>
      <c r="GN22" s="33"/>
      <c r="GQ22" s="32" t="str">
        <f t="shared" si="45"/>
        <v/>
      </c>
      <c r="GR22" s="32" t="str">
        <f t="shared" si="46"/>
        <v/>
      </c>
      <c r="GS22" s="32" t="str">
        <f t="shared" si="47"/>
        <v/>
      </c>
      <c r="GU22" s="32" t="str">
        <f>IF(ISBLANK(GT22),"",IF(ISBLANK(VLOOKUP(GT22,role!A:E,2,FALSE)),"",VLOOKUP(GT22,role!A:E,2,FALSE)))</f>
        <v/>
      </c>
      <c r="GV22" s="32" t="str">
        <f>IF(ISBLANK(GT22),"",IF(ISBLANK(VLOOKUP(GT22,role!A:E,3,FALSE)),"",VLOOKUP(GT22,role!A:E,3,FALSE)))</f>
        <v/>
      </c>
      <c r="GW22" s="32" t="str">
        <f>IF(ISBLANK(GT22),"",IF(ISBLANK(VLOOKUP(GT22,role!A:E,4,FALSE)),"",VLOOKUP(GT22,role!A:E,4,FALSE)))</f>
        <v/>
      </c>
      <c r="GX22" s="32" t="str">
        <f>IF(ISBLANK(GT22),"",IF(ISBLANK(VLOOKUP(GT22,role!A:E,5,FALSE)),"",VLOOKUP(GT22,role!A:E,5,FALSE)))</f>
        <v/>
      </c>
      <c r="HN22" s="33"/>
      <c r="HQ22" s="39"/>
      <c r="HS22" s="32" t="str">
        <f t="shared" si="48"/>
        <v/>
      </c>
      <c r="HT22" s="32" t="str">
        <f t="shared" si="49"/>
        <v/>
      </c>
      <c r="HU22" s="32" t="str">
        <f t="shared" si="50"/>
        <v/>
      </c>
      <c r="HW22" s="32" t="str">
        <f>IF(ISBLANK(HV22),"",IF(ISBLANK(VLOOKUP(HV22,role!A:E,2,FALSE)),"",VLOOKUP(HV22,role!A:E,2,FALSE)))</f>
        <v/>
      </c>
      <c r="HX22" s="32" t="str">
        <f>IF(ISBLANK(HV22),"",IF(ISBLANK(VLOOKUP(HV22,role!A:E,3,FALSE)),"",VLOOKUP(HV22,role!A:E,3,FALSE)))</f>
        <v/>
      </c>
      <c r="HY22" s="32" t="str">
        <f>IF(ISBLANK(HV22),"",IF(ISBLANK(VLOOKUP(HV22,role!A:E,4,FALSE)),"",VLOOKUP(HV22,role!A:E,4,FALSE)))</f>
        <v/>
      </c>
      <c r="HZ22" s="32" t="str">
        <f>IF(ISBLANK(HV22),"",IF(ISBLANK(VLOOKUP(HV22,role!A:E,5,FALSE)),"",VLOOKUP(HV22,role!A:E,5,FALSE)))</f>
        <v/>
      </c>
      <c r="IP22" s="33"/>
      <c r="IS22" s="39"/>
      <c r="IU22" s="32" t="str">
        <f t="shared" si="51"/>
        <v/>
      </c>
      <c r="IV22" s="32" t="str">
        <f t="shared" si="52"/>
        <v/>
      </c>
      <c r="IW22" s="32" t="str">
        <f t="shared" si="53"/>
        <v/>
      </c>
      <c r="IY22" s="32" t="str">
        <f>IF(ISBLANK(IX22),"",IF(ISBLANK(VLOOKUP(IX22,role!A:E,2,FALSE)),"",VLOOKUP(IX22,role!A:E,2,FALSE)))</f>
        <v/>
      </c>
      <c r="IZ22" s="32" t="str">
        <f>IF(ISBLANK(IX22),"",IF(ISBLANK(VLOOKUP(IX22,role!A:E,3,FALSE)),"",VLOOKUP(IX22,role!A:E,3,FALSE)))</f>
        <v/>
      </c>
      <c r="JA22" s="32" t="str">
        <f>IF(ISBLANK(IX22),"",IF(ISBLANK(VLOOKUP(IX22,role!A:E,4,FALSE)),"",VLOOKUP(IX22,role!A:E,4,FALSE)))</f>
        <v/>
      </c>
      <c r="JB22" s="32" t="str">
        <f>IF(ISBLANK(IX22),"",IF(ISBLANK(VLOOKUP(IX22,role!A:E,5,FALSE)),"",VLOOKUP(IX22,role!A:E,5,FALSE)))</f>
        <v/>
      </c>
      <c r="JR22" s="33"/>
      <c r="JU22" s="39"/>
      <c r="JW22" s="32" t="str">
        <f t="shared" si="54"/>
        <v/>
      </c>
      <c r="JX22" s="32" t="str">
        <f t="shared" si="55"/>
        <v/>
      </c>
      <c r="JY22" s="32" t="str">
        <f t="shared" si="56"/>
        <v/>
      </c>
      <c r="KA22" s="32" t="str">
        <f>IF(ISBLANK(JZ22),"",IF(ISBLANK(VLOOKUP(JZ22,role!A:E,2,FALSE)),"",VLOOKUP(JZ22,role!A:E,2,FALSE)))</f>
        <v/>
      </c>
      <c r="KB22" s="32" t="str">
        <f>IF(ISBLANK(JZ22),"",IF(ISBLANK(VLOOKUP(JZ22,role!A:E,3,FALSE)),"",VLOOKUP(JZ22,role!A:E,3,FALSE)))</f>
        <v/>
      </c>
      <c r="KC22" s="32" t="str">
        <f>IF(ISBLANK(JZ22),"",IF(ISBLANK(VLOOKUP(JZ22,role!A:E,4,FALSE)),"",VLOOKUP(JZ22,role!A:E,4,FALSE)))</f>
        <v/>
      </c>
      <c r="KD22" s="32" t="str">
        <f>IF(ISBLANK(JZ22),"",IF(ISBLANK(VLOOKUP(JZ22,role!A:E,5,FALSE)),"",VLOOKUP(JZ22,role!A:E,5,FALSE)))</f>
        <v/>
      </c>
      <c r="KT22" s="33"/>
      <c r="KW22" s="39"/>
      <c r="KY22" s="32" t="str">
        <f t="shared" si="57"/>
        <v/>
      </c>
      <c r="KZ22" s="32" t="str">
        <f t="shared" si="58"/>
        <v/>
      </c>
      <c r="LA22" s="32" t="str">
        <f t="shared" si="59"/>
        <v/>
      </c>
      <c r="LC22" s="32" t="str">
        <f>IF(ISBLANK(LB22),"",IF(ISBLANK(VLOOKUP(LB22,role!A:E,2,FALSE)),"",VLOOKUP(LB22,role!A:E,2,FALSE)))</f>
        <v/>
      </c>
      <c r="LD22" s="32" t="str">
        <f>IF(ISBLANK(LB22),"",IF(ISBLANK(VLOOKUP(LB22,role!A:E,3,FALSE)),"",VLOOKUP(LB22,role!A:E,3,FALSE)))</f>
        <v/>
      </c>
      <c r="LE22" s="32" t="str">
        <f>IF(ISBLANK(LB22),"",IF(ISBLANK(VLOOKUP(LB22,role!A:E,4,FALSE)),"",VLOOKUP(LB22,role!A:E,4,FALSE)))</f>
        <v/>
      </c>
      <c r="LF22" s="32" t="str">
        <f>IF(ISBLANK(LB22),"",IF(ISBLANK(VLOOKUP(LB22,role!A:E,5,FALSE)),"",VLOOKUP(LB22,role!A:E,5,FALSE)))</f>
        <v/>
      </c>
      <c r="LV22" s="33"/>
      <c r="LY22" s="33"/>
      <c r="MB22" s="32" t="str">
        <f t="shared" si="60"/>
        <v/>
      </c>
      <c r="MC22" s="32" t="str">
        <f t="shared" si="61"/>
        <v/>
      </c>
      <c r="MD22" s="32" t="str">
        <f t="shared" si="62"/>
        <v/>
      </c>
      <c r="MF22" s="32" t="str">
        <f>IF(ISBLANK(ME22),"",IF(ISBLANK(VLOOKUP(ME22,role!A:E,2,FALSE)),"",VLOOKUP(ME22,role!A:E,2,FALSE)))</f>
        <v/>
      </c>
      <c r="MG22" s="32" t="str">
        <f>IF(ISBLANK(ME22),"",IF(ISBLANK(VLOOKUP(ME22,role!A:E,3,FALSE)),"",VLOOKUP(ME22,role!A:E,3,FALSE)))</f>
        <v/>
      </c>
      <c r="MH22" s="32" t="str">
        <f>IF(ISBLANK(ME22),"",IF(ISBLANK(VLOOKUP(ME22,role!A:E,4,FALSE)),"",VLOOKUP(ME22,role!A:E,4,FALSE)))</f>
        <v/>
      </c>
      <c r="MI22" s="32" t="str">
        <f>IF(ISBLANK(ME22),"",IF(ISBLANK(VLOOKUP(ME22,role!A:E,5,FALSE)),"",VLOOKUP(ME22,role!A:E,5,FALSE)))</f>
        <v/>
      </c>
      <c r="MY22" s="33"/>
      <c r="NB22" s="39"/>
      <c r="ND22" s="32" t="str">
        <f t="shared" si="63"/>
        <v/>
      </c>
      <c r="NE22" s="32" t="str">
        <f t="shared" si="64"/>
        <v/>
      </c>
      <c r="NF22" s="32" t="str">
        <f t="shared" si="65"/>
        <v/>
      </c>
      <c r="NH22" s="32" t="str">
        <f>IF(ISBLANK(NG22),"",IF(ISBLANK(VLOOKUP(NG22,role!A:E,2,FALSE)),"",VLOOKUP(NG22,role!A:E,2,FALSE)))</f>
        <v/>
      </c>
      <c r="NI22" s="32" t="str">
        <f>IF(ISBLANK(NG22),"",IF(ISBLANK(VLOOKUP(NG22,role!A:E,3,FALSE)),"",VLOOKUP(NG22,role!A:E,3,FALSE)))</f>
        <v/>
      </c>
      <c r="NJ22" s="32" t="str">
        <f>IF(ISBLANK(NG22),"",IF(ISBLANK(VLOOKUP(NG22,role!A:E,4,FALSE)),"",VLOOKUP(NG22,role!A:E,4,FALSE)))</f>
        <v/>
      </c>
      <c r="NK22" s="32" t="str">
        <f>IF(ISBLANK(NG22),"",IF(ISBLANK(VLOOKUP(NG22,role!A:E,5,FALSE)),"",VLOOKUP(NG22,role!A:E,5,FALSE)))</f>
        <v/>
      </c>
      <c r="OA22" s="33"/>
      <c r="OD22" s="39"/>
      <c r="OF22" s="32" t="str">
        <f t="shared" si="66"/>
        <v/>
      </c>
      <c r="OG22" s="32" t="str">
        <f t="shared" si="67"/>
        <v/>
      </c>
      <c r="OH22" s="32" t="str">
        <f t="shared" si="68"/>
        <v/>
      </c>
      <c r="OJ22" s="32" t="str">
        <f>IF(ISBLANK(OI22),"",IF(ISBLANK(VLOOKUP(OI22,role!A:E,2,FALSE)),"",VLOOKUP(OI22,role!A:E,2,FALSE)))</f>
        <v/>
      </c>
      <c r="OK22" s="32" t="str">
        <f>IF(ISBLANK(OI22),"",IF(ISBLANK(VLOOKUP(OI22,role!A:E,3,FALSE)),"",VLOOKUP(OI22,role!A:E,3,FALSE)))</f>
        <v/>
      </c>
      <c r="OL22" s="32" t="str">
        <f>IF(ISBLANK(OI22),"",IF(ISBLANK(VLOOKUP(OI22,role!A:E,4,FALSE)),"",VLOOKUP(OI22,role!A:E,4,FALSE)))</f>
        <v/>
      </c>
      <c r="OM22" s="32" t="str">
        <f>IF(ISBLANK(OI22),"",IF(ISBLANK(VLOOKUP(OI22,role!A:E,5,FALSE)),"",VLOOKUP(OI22,role!A:E,5,FALSE)))</f>
        <v/>
      </c>
      <c r="PC22" s="33"/>
      <c r="PF22" s="39"/>
      <c r="PH22" s="32" t="str">
        <f t="shared" si="69"/>
        <v/>
      </c>
      <c r="PI22" s="32" t="str">
        <f t="shared" si="70"/>
        <v/>
      </c>
      <c r="PJ22" s="32" t="str">
        <f t="shared" si="71"/>
        <v/>
      </c>
      <c r="PL22" s="32" t="str">
        <f>IF(ISBLANK(PK22),"",IF(ISBLANK(VLOOKUP(PK22,role!A:E,2,FALSE)),"",VLOOKUP(PK22,role!A:E,2,FALSE)))</f>
        <v/>
      </c>
      <c r="PM22" s="32" t="str">
        <f>IF(ISBLANK(PK22),"",IF(ISBLANK(VLOOKUP(PK22,role!A:E,3,FALSE)),"",VLOOKUP(PK22,role!A:E,3,FALSE)))</f>
        <v/>
      </c>
      <c r="PN22" s="32" t="str">
        <f>IF(ISBLANK(PK22),"",IF(ISBLANK(VLOOKUP(PK22,role!A:E,4,FALSE)),"",VLOOKUP(PK22,role!A:E,4,FALSE)))</f>
        <v/>
      </c>
      <c r="PO22" s="32" t="str">
        <f>IF(ISBLANK(PK22),"",IF(ISBLANK(VLOOKUP(PK22,role!A:E,5,FALSE)),"",VLOOKUP(PK22,role!A:E,5,FALSE)))</f>
        <v/>
      </c>
      <c r="QE22" s="33"/>
      <c r="QH22" s="39"/>
      <c r="QJ22" s="32" t="str">
        <f t="shared" si="72"/>
        <v/>
      </c>
      <c r="QK22" s="32" t="str">
        <f t="shared" si="73"/>
        <v/>
      </c>
      <c r="QL22" s="32" t="str">
        <f t="shared" si="74"/>
        <v/>
      </c>
      <c r="QN22" s="32" t="str">
        <f>IF(ISBLANK(QM22),"",IF(ISBLANK(VLOOKUP(QM22,role!A:E,2,FALSE)),"",VLOOKUP(QM22,role!A:E,2,FALSE)))</f>
        <v/>
      </c>
      <c r="QO22" s="32" t="str">
        <f>IF(ISBLANK(QM22),"",IF(ISBLANK(VLOOKUP(QM22,role!A:E,3,FALSE)),"",VLOOKUP(QM22,role!A:E,3,FALSE)))</f>
        <v/>
      </c>
      <c r="QP22" s="32" t="str">
        <f>IF(ISBLANK(QM22),"",IF(ISBLANK(VLOOKUP(QM22,role!A:E,4,FALSE)),"",VLOOKUP(QM22,role!A:E,4,FALSE)))</f>
        <v/>
      </c>
      <c r="QQ22" s="32" t="str">
        <f>IF(ISBLANK(QM22),"",IF(ISBLANK(VLOOKUP(QM22,role!A:E,5,FALSE)),"",VLOOKUP(QM22,role!A:E,5,FALSE)))</f>
        <v/>
      </c>
      <c r="RG22" s="33"/>
      <c r="RJ22" s="39"/>
      <c r="RL22" s="32" t="str">
        <f t="shared" si="75"/>
        <v/>
      </c>
      <c r="RM22" s="32" t="str">
        <f t="shared" si="76"/>
        <v/>
      </c>
      <c r="RN22" s="32" t="str">
        <f t="shared" si="77"/>
        <v/>
      </c>
      <c r="RP22" s="32" t="str">
        <f>IF(ISBLANK(RO22),"",IF(ISBLANK(VLOOKUP(RO22,role!A:E,2,FALSE)),"",VLOOKUP(RO22,role!A:E,2,FALSE)))</f>
        <v/>
      </c>
      <c r="RQ22" s="32" t="str">
        <f>IF(ISBLANK(RO22),"",IF(ISBLANK(VLOOKUP(RO22,role!A:E,3,FALSE)),"",VLOOKUP(RO22,role!A:E,3,FALSE)))</f>
        <v/>
      </c>
      <c r="RR22" s="32" t="str">
        <f>IF(ISBLANK(RO22),"",IF(ISBLANK(VLOOKUP(RO22,role!A:E,4,FALSE)),"",VLOOKUP(RO22,role!A:E,4,FALSE)))</f>
        <v/>
      </c>
      <c r="RS22" s="32" t="str">
        <f>IF(ISBLANK(RO22),"",IF(ISBLANK(VLOOKUP(RO22,role!A:E,5,FALSE)),"",VLOOKUP(RO22,role!A:E,5,FALSE)))</f>
        <v/>
      </c>
      <c r="SI22" s="33"/>
      <c r="SL22" s="39"/>
      <c r="SN22" s="32" t="str">
        <f t="shared" si="78"/>
        <v/>
      </c>
      <c r="SO22" s="32" t="str">
        <f t="shared" si="79"/>
        <v/>
      </c>
      <c r="SP22" s="32" t="str">
        <f t="shared" si="80"/>
        <v/>
      </c>
      <c r="SR22" s="32" t="str">
        <f>IF(ISBLANK(SQ22),"",IF(ISBLANK(VLOOKUP(SQ22,role!A:E,2,FALSE)),"",VLOOKUP(SQ22,role!A:E,2,FALSE)))</f>
        <v/>
      </c>
      <c r="SS22" s="32" t="str">
        <f>IF(ISBLANK(SQ22),"",IF(ISBLANK(VLOOKUP(SQ22,role!A:E,3,FALSE)),"",VLOOKUP(SQ22,role!A:E,3,FALSE)))</f>
        <v/>
      </c>
      <c r="ST22" s="32" t="str">
        <f>IF(ISBLANK(SQ22),"",IF(ISBLANK(VLOOKUP(SQ22,role!A:E,4,FALSE)),"",VLOOKUP(SQ22,role!A:E,4,FALSE)))</f>
        <v/>
      </c>
      <c r="SU22" s="32" t="str">
        <f>IF(ISBLANK(SQ22),"",IF(ISBLANK(VLOOKUP(SQ22,role!A:E,5,FALSE)),"",VLOOKUP(SQ22,role!A:E,5,FALSE)))</f>
        <v/>
      </c>
      <c r="TK22" s="33"/>
      <c r="TN22" s="39"/>
      <c r="TP22" s="32" t="str">
        <f t="shared" si="81"/>
        <v/>
      </c>
      <c r="TQ22" s="32" t="str">
        <f t="shared" si="82"/>
        <v/>
      </c>
      <c r="TR22" s="32" t="str">
        <f t="shared" si="83"/>
        <v/>
      </c>
      <c r="TT22" s="32" t="str">
        <f>IF(ISBLANK(TS22),"",IF(ISBLANK(VLOOKUP(TS22,role!A:E,2,FALSE)),"",VLOOKUP(TS22,role!A:E,2,FALSE)))</f>
        <v/>
      </c>
      <c r="TU22" s="32" t="str">
        <f>IF(ISBLANK(TS22),"",IF(ISBLANK(VLOOKUP(TS22,role!A:E,3,FALSE)),"",VLOOKUP(TS22,role!A:E,3,FALSE)))</f>
        <v/>
      </c>
      <c r="TV22" s="32" t="str">
        <f>IF(ISBLANK(TS22),"",IF(ISBLANK(VLOOKUP(TS22,role!A:E,4,FALSE)),"",VLOOKUP(TS22,role!A:E,4,FALSE)))</f>
        <v/>
      </c>
      <c r="TW22" s="32" t="str">
        <f>IF(ISBLANK(TS22),"",IF(ISBLANK(VLOOKUP(TS22,role!A:E,5,FALSE)),"",VLOOKUP(TS22,role!A:E,5,FALSE)))</f>
        <v/>
      </c>
      <c r="UM22" s="33"/>
      <c r="UP22" s="39"/>
      <c r="UR22" s="32" t="str">
        <f t="shared" si="84"/>
        <v/>
      </c>
      <c r="US22" s="32" t="str">
        <f t="shared" si="85"/>
        <v/>
      </c>
      <c r="UT22" s="32" t="str">
        <f t="shared" si="86"/>
        <v/>
      </c>
      <c r="UV22" s="32" t="str">
        <f>IF(ISBLANK(UU22),"",IF(ISBLANK(VLOOKUP(UU22,role!A:E,2,FALSE)),"",VLOOKUP(UU22,role!A:E,2,FALSE)))</f>
        <v/>
      </c>
      <c r="UW22" s="32" t="str">
        <f>IF(ISBLANK(UU22),"",IF(ISBLANK(VLOOKUP(UU22,role!A:E,3,FALSE)),"",VLOOKUP(UU22,role!A:E,3,FALSE)))</f>
        <v/>
      </c>
      <c r="UX22" s="32" t="str">
        <f>IF(ISBLANK(UU22),"",IF(ISBLANK(VLOOKUP(UU22,role!A:E,4,FALSE)),"",VLOOKUP(UU22,role!A:E,4,FALSE)))</f>
        <v/>
      </c>
      <c r="UY22" s="32" t="str">
        <f>IF(ISBLANK(UU22),"",IF(ISBLANK(VLOOKUP(UU22,role!A:E,5,FALSE)),"",VLOOKUP(UU22,role!A:E,5,FALSE)))</f>
        <v/>
      </c>
      <c r="VO22" s="33"/>
      <c r="VR22" s="39"/>
      <c r="VT22" s="32" t="str">
        <f t="shared" si="87"/>
        <v/>
      </c>
      <c r="VU22" s="32" t="str">
        <f t="shared" si="88"/>
        <v/>
      </c>
      <c r="VV22" s="32" t="str">
        <f t="shared" si="89"/>
        <v/>
      </c>
      <c r="VX22" s="32" t="str">
        <f>IF(ISBLANK(VW22),"",IF(ISBLANK(VLOOKUP(VW22,role!A:E,2,FALSE)),"",VLOOKUP(VW22,role!A:E,2,FALSE)))</f>
        <v/>
      </c>
      <c r="VY22" s="32" t="str">
        <f>IF(ISBLANK(VW22),"",IF(ISBLANK(VLOOKUP(VW22,role!A:E,3,FALSE)),"",VLOOKUP(VW22,role!A:E,3,FALSE)))</f>
        <v/>
      </c>
      <c r="VZ22" s="32" t="str">
        <f>IF(ISBLANK(VW22),"",IF(ISBLANK(VLOOKUP(VW22,role!A:E,4,FALSE)),"",VLOOKUP(VW22,role!A:E,4,FALSE)))</f>
        <v/>
      </c>
      <c r="WA22" s="32" t="str">
        <f>IF(ISBLANK(VW22),"",IF(ISBLANK(VLOOKUP(VW22,role!A:E,5,FALSE)),"",VLOOKUP(VW22,role!A:E,5,FALSE)))</f>
        <v/>
      </c>
      <c r="WQ22" s="33"/>
      <c r="WT22" s="33"/>
      <c r="WU22" s="34"/>
      <c r="WV22" s="36" t="str">
        <f t="shared" si="90"/>
        <v/>
      </c>
      <c r="WW22" s="36" t="str">
        <f t="shared" si="91"/>
        <v/>
      </c>
      <c r="WY22" s="32" t="str">
        <f>IF(ISBLANK(WX22),"",IF(ISBLANK(VLOOKUP(WX22,role!A:E,2,FALSE)),"",VLOOKUP(WX22,role!A:E,2,FALSE)))</f>
        <v/>
      </c>
      <c r="WZ22" s="32" t="str">
        <f>IF(ISBLANK(WX22),"",IF(ISBLANK(VLOOKUP(WX22,role!A:E,3,FALSE)),"",VLOOKUP(WX22,role!A:E,3,FALSE)))</f>
        <v/>
      </c>
      <c r="XA22" s="32" t="str">
        <f>IF(ISBLANK(WX22),"",IF(ISBLANK(VLOOKUP(WX22,role!A:E,4,FALSE)),"",VLOOKUP(WX22,role!A:E,4,FALSE)))</f>
        <v/>
      </c>
      <c r="XB22" s="32" t="str">
        <f>IF(ISBLANK(WX22),"",IF(ISBLANK(VLOOKUP(WX22,role!A:E,5,FALSE)),"",VLOOKUP(WX22,role!A:E,5,FALSE)))</f>
        <v/>
      </c>
      <c r="XC22" s="32" t="str">
        <f>IF(ISBLANK(WX22),"",VLOOKUP(WX22,role!A:F,6,FALSE))</f>
        <v/>
      </c>
      <c r="XD22" s="36"/>
      <c r="XE22" s="36" t="str">
        <f t="shared" si="92"/>
        <v/>
      </c>
      <c r="XF22" s="36" t="str">
        <f t="shared" si="93"/>
        <v/>
      </c>
      <c r="XH22" s="32" t="str">
        <f>IF(ISBLANK(XG22),"",IF(ISBLANK(VLOOKUP(XG22,role!A:E,2,FALSE)),"",VLOOKUP(XG22,role!A:E,2,FALSE)))</f>
        <v/>
      </c>
      <c r="XI22" s="32" t="str">
        <f>IF(ISBLANK(XG22),"",IF(ISBLANK(VLOOKUP(XG22,role!A:E,3,FALSE)),"",VLOOKUP(XG22,role!A:E,3,FALSE)))</f>
        <v/>
      </c>
      <c r="XJ22" s="32" t="str">
        <f>IF(ISBLANK(XG22),"",IF(ISBLANK(VLOOKUP(XG22,role!A:E,4,FALSE)),"",VLOOKUP(XG22,role!A:E,4,FALSE)))</f>
        <v/>
      </c>
      <c r="XK22" s="32" t="str">
        <f>IF(ISBLANK(XG22),"",IF(ISBLANK(VLOOKUP(XG22,role!A:E,5,FALSE)),"",VLOOKUP(XG22,role!A:E,5,FALSE)))</f>
        <v/>
      </c>
      <c r="XL22" s="32" t="str">
        <f>IF(ISBLANK(XG22),"",VLOOKUP(XG22,role!A:F,6,FALSE))</f>
        <v/>
      </c>
      <c r="XM22" s="36"/>
      <c r="XN22" s="36" t="str">
        <f t="shared" si="94"/>
        <v/>
      </c>
      <c r="XO22" s="36" t="str">
        <f t="shared" si="95"/>
        <v/>
      </c>
      <c r="XQ22" s="32" t="str">
        <f>IF(ISBLANK(XP22),"",IF(ISBLANK(VLOOKUP(XP22,role!A:E,2,FALSE)),"",VLOOKUP(XP22,role!A:E,2,FALSE)))</f>
        <v/>
      </c>
      <c r="XR22" s="32" t="str">
        <f>IF(ISBLANK(XP22),"",IF(ISBLANK(VLOOKUP(XP22,role!A:E,3,FALSE)),"",VLOOKUP(XP22,role!A:E,3,FALSE)))</f>
        <v/>
      </c>
      <c r="XS22" s="32" t="str">
        <f>IF(ISBLANK(XP22),"",IF(ISBLANK(VLOOKUP(XP22,role!A:E,4,FALSE)),"",VLOOKUP(XP22,role!A:E,4,FALSE)))</f>
        <v/>
      </c>
      <c r="XT22" s="32" t="str">
        <f>IF(ISBLANK(XP22),"",IF(ISBLANK(VLOOKUP(XP22,role!A:E,5,FALSE)),"",VLOOKUP(XP22,role!A:E,5,FALSE)))</f>
        <v/>
      </c>
      <c r="XU22" s="32" t="str">
        <f>IF(ISBLANK(XP22),"",VLOOKUP(XP22,role!A:F,6,FALSE))</f>
        <v/>
      </c>
      <c r="XV22" s="36"/>
      <c r="XW22" s="36" t="str">
        <f t="shared" si="96"/>
        <v/>
      </c>
      <c r="XX22" s="36" t="str">
        <f t="shared" si="97"/>
        <v/>
      </c>
      <c r="XZ22" s="32" t="str">
        <f>IF(ISBLANK(XY22),"",IF(ISBLANK(VLOOKUP(XY22,role!A:E,2,FALSE)),"",VLOOKUP(XY22,role!A:E,2,FALSE)))</f>
        <v/>
      </c>
      <c r="YA22" s="32" t="str">
        <f>IF(ISBLANK(XY22),"",IF(ISBLANK(VLOOKUP(XY22,role!A:E,3,FALSE)),"",VLOOKUP(XY22,role!A:E,3,FALSE)))</f>
        <v/>
      </c>
      <c r="YB22" s="32" t="str">
        <f>IF(ISBLANK(XY22),"",IF(ISBLANK(VLOOKUP(XY22,role!A:E,4,FALSE)),"",VLOOKUP(XY22,role!A:E,4,FALSE)))</f>
        <v/>
      </c>
      <c r="YC22" s="32" t="str">
        <f>IF(ISBLANK(XY22),"",IF(ISBLANK(VLOOKUP(XY22,role!A:E,5,FALSE)),"",VLOOKUP(XY22,role!A:E,5,FALSE)))</f>
        <v/>
      </c>
      <c r="YD22" s="32" t="str">
        <f>IF(ISBLANK(XY22),"",VLOOKUP(XY22,role!A:F,6,FALSE))</f>
        <v/>
      </c>
      <c r="YE22" s="36"/>
      <c r="YF22" s="36" t="str">
        <f t="shared" si="98"/>
        <v/>
      </c>
      <c r="YG22" s="36" t="str">
        <f t="shared" si="99"/>
        <v/>
      </c>
      <c r="YI22" s="32" t="str">
        <f>IF(ISBLANK(YH22),"",IF(ISBLANK(VLOOKUP(YH22,role!A:E,2,FALSE)),"",VLOOKUP(YH22,role!A:E,2,FALSE)))</f>
        <v/>
      </c>
      <c r="YJ22" s="32" t="str">
        <f>IF(ISBLANK(YH22),"",IF(ISBLANK(VLOOKUP(YH22,role!A:E,3,FALSE)),"",VLOOKUP(YH22,role!A:E,3,FALSE)))</f>
        <v/>
      </c>
      <c r="YK22" s="32" t="str">
        <f>IF(ISBLANK(YH22),"",IF(ISBLANK(VLOOKUP(YH22,role!A:E,4,FALSE)),"",VLOOKUP(YH22,role!A:E,4,FALSE)))</f>
        <v/>
      </c>
      <c r="YL22" s="32" t="str">
        <f>IF(ISBLANK(YH22),"",IF(ISBLANK(VLOOKUP(YH22,role!A:E,5,FALSE)),"",VLOOKUP(YH22,role!A:E,5,FALSE)))</f>
        <v/>
      </c>
      <c r="YM22" s="32" t="str">
        <f>IF(ISBLANK(YH22),"",VLOOKUP(YH22,role!A:F,6,FALSE))</f>
        <v/>
      </c>
      <c r="YN22" s="33"/>
      <c r="YO22" s="36"/>
      <c r="YP22" s="36" t="str">
        <f t="shared" si="100"/>
        <v/>
      </c>
      <c r="YQ22" s="36" t="str">
        <f t="shared" si="101"/>
        <v/>
      </c>
      <c r="YS22" s="32" t="str">
        <f>IF(ISBLANK(YR22),"",IF(ISBLANK(VLOOKUP(YR22,role!A:E,2,FALSE)),"",VLOOKUP(YR22,role!A:E,2,FALSE)))</f>
        <v/>
      </c>
      <c r="YT22" s="32" t="str">
        <f>IF(ISBLANK(YR22),"",IF(ISBLANK(VLOOKUP(YR22,role!A:E,3,FALSE)),"",VLOOKUP(YR22,role!A:E,3,FALSE)))</f>
        <v/>
      </c>
      <c r="YU22" s="32" t="str">
        <f>IF(ISBLANK(YR22),"",IF(ISBLANK(VLOOKUP(YR22,role!A:E,4,FALSE)),"",VLOOKUP(YR22,role!A:E,4,FALSE)))</f>
        <v/>
      </c>
      <c r="YV22" s="32" t="str">
        <f>IF(ISBLANK(YR22),"",IF(ISBLANK(VLOOKUP(YR22,role!A:E,5,FALSE)),"",VLOOKUP(YR22,role!A:E,5,FALSE)))</f>
        <v/>
      </c>
      <c r="YW22" s="32" t="str">
        <f>IF(ISBLANK(YR22),"",VLOOKUP(YR22,role!A:F,6,FALSE))</f>
        <v/>
      </c>
      <c r="YX22" s="36"/>
      <c r="YY22" s="36" t="str">
        <f t="shared" si="102"/>
        <v/>
      </c>
      <c r="YZ22" s="36" t="str">
        <f t="shared" si="103"/>
        <v/>
      </c>
      <c r="ZB22" s="32" t="str">
        <f>IF(ISBLANK(ZA22),"",IF(ISBLANK(VLOOKUP(ZA22,role!A:E,2,FALSE)),"",VLOOKUP(ZA22,role!A:E,2,FALSE)))</f>
        <v/>
      </c>
      <c r="ZC22" s="32" t="str">
        <f>IF(ISBLANK(ZA22),"",IF(ISBLANK(VLOOKUP(ZA22,role!A:E,3,FALSE)),"",VLOOKUP(ZA22,role!A:E,3,FALSE)))</f>
        <v/>
      </c>
      <c r="ZD22" s="32" t="str">
        <f>IF(ISBLANK(ZA22),"",IF(ISBLANK(VLOOKUP(ZA22,role!A:E,4,FALSE)),"",VLOOKUP(ZA22,role!A:E,4,FALSE)))</f>
        <v/>
      </c>
      <c r="ZE22" s="32" t="str">
        <f>IF(ISBLANK(ZA22),"",IF(ISBLANK(VLOOKUP(ZA22,role!A:E,5,FALSE)),"",VLOOKUP(ZA22,role!A:E,5,FALSE)))</f>
        <v/>
      </c>
      <c r="ZF22" s="32" t="str">
        <f>IF(ISBLANK(ZA22),"",VLOOKUP(ZA22,role!A:F,6,FALSE))</f>
        <v/>
      </c>
      <c r="ZG22" s="36"/>
      <c r="ZH22" s="36" t="str">
        <f t="shared" si="104"/>
        <v/>
      </c>
      <c r="ZI22" s="36" t="str">
        <f t="shared" si="105"/>
        <v/>
      </c>
      <c r="ZK22" s="32" t="str">
        <f>IF(ISBLANK(ZJ22),"",IF(ISBLANK(VLOOKUP(ZJ22,role!A:E,2,FALSE)),"",VLOOKUP(ZJ22,role!A:E,2,FALSE)))</f>
        <v/>
      </c>
      <c r="ZL22" s="32" t="str">
        <f>IF(ISBLANK(ZJ22),"",IF(ISBLANK(VLOOKUP(ZJ22,role!A:E,3,FALSE)),"",VLOOKUP(ZJ22,role!A:E,3,FALSE)))</f>
        <v/>
      </c>
      <c r="ZM22" s="32" t="str">
        <f>IF(ISBLANK(ZJ22),"",IF(ISBLANK(VLOOKUP(ZJ22,role!A:E,4,FALSE)),"",VLOOKUP(ZJ22,role!A:E,4,FALSE)))</f>
        <v/>
      </c>
      <c r="ZN22" s="32" t="str">
        <f>IF(ISBLANK(ZJ22),"",IF(ISBLANK(VLOOKUP(ZJ22,role!A:E,5,FALSE)),"",VLOOKUP(ZJ22,role!A:E,5,FALSE)))</f>
        <v/>
      </c>
      <c r="ZO22" s="32" t="str">
        <f>IF(ISBLANK(ZJ22),"",VLOOKUP(ZJ22,role!A:F,6,FALSE))</f>
        <v/>
      </c>
      <c r="ZP22" s="36"/>
      <c r="ZQ22" s="36" t="str">
        <f t="shared" si="106"/>
        <v/>
      </c>
      <c r="ZR22" s="36" t="str">
        <f t="shared" si="107"/>
        <v/>
      </c>
      <c r="ZT22" s="32" t="str">
        <f>IF(ISBLANK(ZS22),"",IF(ISBLANK(VLOOKUP(ZS22,role!A:E,2,FALSE)),"",VLOOKUP(ZS22,role!A:E,2,FALSE)))</f>
        <v/>
      </c>
      <c r="ZU22" s="32" t="str">
        <f>IF(ISBLANK(ZS22),"",IF(ISBLANK(VLOOKUP(ZS22,role!A:E,3,FALSE)),"",VLOOKUP(ZS22,role!A:E,3,FALSE)))</f>
        <v/>
      </c>
      <c r="ZV22" s="32" t="str">
        <f>IF(ISBLANK(ZS22),"",IF(ISBLANK(VLOOKUP(ZS22,role!A:E,4,FALSE)),"",VLOOKUP(ZS22,role!A:E,4,FALSE)))</f>
        <v/>
      </c>
      <c r="ZW22" s="32" t="str">
        <f>IF(ISBLANK(ZS22),"",IF(ISBLANK(VLOOKUP(ZS22,role!A:E,5,FALSE)),"",VLOOKUP(ZS22,role!A:E,5,FALSE)))</f>
        <v/>
      </c>
      <c r="ZX22" s="32" t="str">
        <f>IF(ISBLANK(ZS22),"",VLOOKUP(ZS22,role!A:F,6,FALSE))</f>
        <v/>
      </c>
      <c r="ZY22" s="36"/>
      <c r="ZZ22" s="36" t="str">
        <f t="shared" si="108"/>
        <v/>
      </c>
      <c r="AAA22" s="36" t="str">
        <f t="shared" si="109"/>
        <v/>
      </c>
      <c r="AAC22" s="32" t="str">
        <f>IF(ISBLANK(AAB22),"",IF(ISBLANK(VLOOKUP(AAB22,role!A:E,2,FALSE)),"",VLOOKUP(AAB22,role!A:E,2,FALSE)))</f>
        <v/>
      </c>
      <c r="AAD22" s="32" t="str">
        <f>IF(ISBLANK(AAB22),"",IF(ISBLANK(VLOOKUP(AAB22,role!A:E,3,FALSE)),"",VLOOKUP(AAB22,role!A:E,3,FALSE)))</f>
        <v/>
      </c>
      <c r="AAE22" s="32" t="str">
        <f>IF(ISBLANK(AAB22),"",IF(ISBLANK(VLOOKUP(AAB22,role!A:E,4,FALSE)),"",VLOOKUP(AAB22,role!A:E,4,FALSE)))</f>
        <v/>
      </c>
      <c r="AAF22" s="32" t="str">
        <f>IF(ISBLANK(AAB22),"",IF(ISBLANK(VLOOKUP(AAB22,role!A:E,5,FALSE)),"",VLOOKUP(AAB22,role!A:E,5,FALSE)))</f>
        <v/>
      </c>
      <c r="AAG22" s="32" t="str">
        <f>IF(ISBLANK(AAB22),"",VLOOKUP(AAB22,role!A:F,6,FALSE))</f>
        <v/>
      </c>
      <c r="AAH22" s="33"/>
      <c r="AAI22" s="34"/>
      <c r="AAK22" s="32" t="str">
        <f t="shared" si="110"/>
        <v/>
      </c>
      <c r="AAL22" s="39"/>
      <c r="AAM22" s="32" t="str">
        <f t="shared" si="111"/>
        <v/>
      </c>
      <c r="AAO22" s="32" t="str">
        <f t="shared" si="112"/>
        <v/>
      </c>
      <c r="AAQ22" s="32" t="str">
        <f t="shared" si="113"/>
        <v/>
      </c>
      <c r="AAS22" s="32" t="str">
        <f t="shared" si="114"/>
        <v/>
      </c>
      <c r="AAU22" s="32" t="str">
        <f t="shared" si="115"/>
        <v/>
      </c>
      <c r="AAW22" s="32" t="str">
        <f t="shared" si="116"/>
        <v/>
      </c>
      <c r="AAY22" s="32" t="str">
        <f t="shared" si="117"/>
        <v/>
      </c>
      <c r="ABA22" s="32" t="str">
        <f t="shared" si="118"/>
        <v/>
      </c>
      <c r="ABC22" s="32" t="str">
        <f t="shared" si="119"/>
        <v/>
      </c>
      <c r="ABE22" s="32" t="str">
        <f t="shared" si="120"/>
        <v/>
      </c>
      <c r="ABF22" s="33"/>
      <c r="ABH22" s="32" t="str">
        <f t="shared" si="121"/>
        <v/>
      </c>
      <c r="ABJ22" s="32" t="str">
        <f t="shared" si="122"/>
        <v/>
      </c>
      <c r="ABL22" s="32" t="str">
        <f t="shared" si="123"/>
        <v/>
      </c>
      <c r="ABN22" s="32" t="str">
        <f t="shared" si="124"/>
        <v/>
      </c>
      <c r="ABP22" s="32" t="str">
        <f t="shared" si="125"/>
        <v/>
      </c>
      <c r="ABQ22" s="33"/>
      <c r="ABS22" s="32" t="str">
        <f t="shared" si="126"/>
        <v/>
      </c>
      <c r="ABU22" s="32" t="str">
        <f t="shared" si="127"/>
        <v/>
      </c>
      <c r="ABW22" s="32" t="str">
        <f t="shared" si="128"/>
        <v/>
      </c>
      <c r="ABY22" s="32" t="str">
        <f t="shared" si="129"/>
        <v/>
      </c>
      <c r="ACA22" s="32" t="str">
        <f t="shared" si="130"/>
        <v/>
      </c>
      <c r="ACB22" s="33"/>
      <c r="ACD22" s="32" t="str">
        <f t="shared" si="131"/>
        <v/>
      </c>
      <c r="ACF22" s="32" t="str">
        <f t="shared" si="132"/>
        <v/>
      </c>
      <c r="ACH22" s="32" t="str">
        <f t="shared" si="133"/>
        <v/>
      </c>
      <c r="ACJ22" s="32" t="str">
        <f t="shared" si="134"/>
        <v/>
      </c>
      <c r="ACL22" s="32" t="str">
        <f t="shared" si="135"/>
        <v/>
      </c>
      <c r="ACM22" s="33"/>
      <c r="ACO22" s="32" t="str">
        <f t="shared" si="136"/>
        <v/>
      </c>
      <c r="ACQ22" s="32" t="str">
        <f t="shared" si="137"/>
        <v/>
      </c>
      <c r="ACS22" s="32" t="str">
        <f t="shared" si="138"/>
        <v/>
      </c>
      <c r="ACU22" s="32" t="str">
        <f t="shared" si="139"/>
        <v/>
      </c>
      <c r="ACW22" s="32" t="str">
        <f t="shared" si="140"/>
        <v/>
      </c>
      <c r="ACX22" s="33"/>
      <c r="ACZ22" s="32" t="str">
        <f t="shared" si="141"/>
        <v/>
      </c>
      <c r="ADA22" s="32" t="str">
        <f t="shared" si="142"/>
        <v/>
      </c>
      <c r="ADC22" s="32" t="str">
        <f t="shared" si="143"/>
        <v/>
      </c>
      <c r="ADD22" s="32" t="str">
        <f t="shared" si="144"/>
        <v/>
      </c>
      <c r="ADF22" s="32" t="str">
        <f t="shared" si="145"/>
        <v/>
      </c>
      <c r="ADG22" s="32" t="str">
        <f t="shared" si="146"/>
        <v/>
      </c>
      <c r="ADI22" s="32" t="str">
        <f t="shared" si="147"/>
        <v/>
      </c>
      <c r="ADJ22" s="32" t="str">
        <f t="shared" si="148"/>
        <v/>
      </c>
      <c r="ADL22" s="32" t="str">
        <f t="shared" si="149"/>
        <v/>
      </c>
      <c r="ADM22" s="32" t="str">
        <f t="shared" si="150"/>
        <v/>
      </c>
      <c r="ADN22" s="35"/>
      <c r="ADO22" s="34"/>
      <c r="ADP22" s="36" t="str">
        <f t="shared" si="151"/>
        <v/>
      </c>
      <c r="ADQ22" s="36" t="str">
        <f t="shared" si="152"/>
        <v/>
      </c>
      <c r="ADS22" s="36" t="str">
        <f t="shared" si="153"/>
        <v/>
      </c>
      <c r="ADT22" s="36" t="str">
        <f t="shared" si="154"/>
        <v/>
      </c>
      <c r="ADV22" s="36" t="str">
        <f t="shared" si="155"/>
        <v/>
      </c>
      <c r="ADW22" s="36" t="str">
        <f t="shared" si="156"/>
        <v/>
      </c>
      <c r="ADY22" s="36" t="str">
        <f t="shared" si="157"/>
        <v/>
      </c>
      <c r="ADZ22" s="36" t="str">
        <f t="shared" si="158"/>
        <v/>
      </c>
      <c r="AEB22" s="36" t="str">
        <f t="shared" si="159"/>
        <v/>
      </c>
      <c r="AEC22" s="36" t="str">
        <f t="shared" si="160"/>
        <v/>
      </c>
      <c r="AED22" s="33"/>
      <c r="AEF22" s="36" t="str">
        <f t="shared" si="161"/>
        <v/>
      </c>
      <c r="AEG22" s="36" t="str">
        <f t="shared" si="162"/>
        <v/>
      </c>
      <c r="AEI22" s="36" t="str">
        <f t="shared" si="163"/>
        <v/>
      </c>
      <c r="AEJ22" s="36" t="str">
        <f t="shared" si="164"/>
        <v/>
      </c>
      <c r="AEL22" s="36" t="str">
        <f t="shared" si="165"/>
        <v/>
      </c>
      <c r="AEM22" s="36" t="str">
        <f t="shared" si="166"/>
        <v/>
      </c>
      <c r="AEO22" s="36" t="str">
        <f t="shared" si="167"/>
        <v/>
      </c>
      <c r="AEP22" s="36" t="str">
        <f t="shared" si="168"/>
        <v/>
      </c>
      <c r="AER22" s="36" t="str">
        <f t="shared" si="169"/>
        <v/>
      </c>
      <c r="AES22" s="36" t="str">
        <f t="shared" si="170"/>
        <v/>
      </c>
      <c r="AET22" s="33"/>
      <c r="AEU22" s="57"/>
      <c r="AEV22" s="57"/>
      <c r="AEW22" s="57" t="str">
        <f>IF(ISBLANK(AEV22),"",VLOOKUP(AEV22,related_id_type!A:B,2,FALSE))</f>
        <v/>
      </c>
      <c r="AEX22" s="57"/>
      <c r="AEY22" s="57" t="str">
        <f>IF(ISBLANK(AEX22),"",IF(ISBLANK(VLOOKUP(AEX22,related_id_relation!A:B,2,FALSE)),"",VLOOKUP(AEX22,related_id_relation!A:B,2,FALSE)))</f>
        <v/>
      </c>
      <c r="AEZ22" s="57"/>
      <c r="AFA22" s="57"/>
      <c r="AFB22" s="57" t="str">
        <f>IF(ISBLANK(AFA22),"",VLOOKUP(AFA22,related_id_type!A:B,2,FALSE))</f>
        <v/>
      </c>
      <c r="AFC22" s="57"/>
      <c r="AFD22" s="57" t="str">
        <f>IF(ISBLANK(AFC22),"",IF(ISBLANK(VLOOKUP(AFC22,related_id_relation!A:B,2,FALSE)),"",VLOOKUP(AFC22,related_id_relation!A:B,2,FALSE)))</f>
        <v/>
      </c>
      <c r="AFE22" s="57"/>
      <c r="AFF22" s="57"/>
      <c r="AFG22" s="57" t="str">
        <f>IF(ISBLANK(AFF22),"",VLOOKUP(AFF22,related_id_type!A:B,2,FALSE))</f>
        <v/>
      </c>
      <c r="AFH22" s="57"/>
      <c r="AFI22" s="57" t="str">
        <f>IF(ISBLANK(AFH22),"",IF(ISBLANK(VLOOKUP(AFH22,related_id_relation!A:B,2,FALSE)),"",VLOOKUP(AFH22,related_id_relation!A:B,2,FALSE)))</f>
        <v/>
      </c>
      <c r="AFJ22" s="57"/>
      <c r="AFK22" s="57"/>
      <c r="AFL22" s="57" t="str">
        <f>IF(ISBLANK(AFK22),"",VLOOKUP(AFK22,related_id_type!A:B,2,FALSE))</f>
        <v/>
      </c>
      <c r="AFM22" s="57"/>
      <c r="AFN22" s="57" t="str">
        <f>IF(ISBLANK(AFM22),"",IF(ISBLANK(VLOOKUP(AFM22,related_id_relation!A:B,2,FALSE)),"",VLOOKUP(AFM22,related_id_relation!A:B,2,FALSE)))</f>
        <v/>
      </c>
      <c r="AFO22" s="57"/>
      <c r="AFP22" s="57"/>
      <c r="AFQ22" s="57" t="str">
        <f>IF(ISBLANK(AFP22),"",VLOOKUP(AFP22,related_id_type!A:B,2,FALSE))</f>
        <v/>
      </c>
      <c r="AFR22" s="57"/>
      <c r="AFS22" s="57" t="str">
        <f>IF(ISBLANK(AFR22),"",IF(ISBLANK(VLOOKUP(AFR22,related_id_relation!A:B,2,FALSE)),"",VLOOKUP(AFR22,related_id_relation!A:B,2,FALSE)))</f>
        <v/>
      </c>
      <c r="AFT22" s="37"/>
      <c r="AFU22" s="39"/>
      <c r="AFW22" s="32" t="str">
        <f t="shared" si="171"/>
        <v/>
      </c>
      <c r="AFX22" s="34"/>
      <c r="AFY22" s="36"/>
      <c r="AFZ22" s="36" t="str">
        <f t="shared" si="172"/>
        <v/>
      </c>
      <c r="AGA22" s="32" t="str">
        <f t="shared" si="173"/>
        <v/>
      </c>
      <c r="AGD22" s="36" t="str">
        <f t="shared" si="174"/>
        <v/>
      </c>
      <c r="AGE22" s="32" t="str">
        <f t="shared" si="175"/>
        <v/>
      </c>
      <c r="AGH22" s="36" t="str">
        <f t="shared" si="176"/>
        <v/>
      </c>
      <c r="AGI22" s="32" t="str">
        <f t="shared" si="177"/>
        <v/>
      </c>
      <c r="AGL22" s="36" t="str">
        <f t="shared" si="178"/>
        <v/>
      </c>
      <c r="AGM22" s="32" t="str">
        <f t="shared" si="179"/>
        <v/>
      </c>
      <c r="AGP22" s="36" t="str">
        <f t="shared" si="180"/>
        <v/>
      </c>
      <c r="AGQ22" s="32" t="str">
        <f t="shared" si="181"/>
        <v/>
      </c>
      <c r="AGT22" s="36" t="str">
        <f t="shared" si="182"/>
        <v/>
      </c>
      <c r="AGU22" s="32" t="str">
        <f t="shared" si="183"/>
        <v/>
      </c>
      <c r="AGX22" s="36" t="str">
        <f t="shared" si="184"/>
        <v/>
      </c>
      <c r="AGY22" s="32" t="str">
        <f t="shared" si="185"/>
        <v/>
      </c>
      <c r="AHB22" s="36" t="str">
        <f t="shared" si="186"/>
        <v/>
      </c>
      <c r="AHC22" s="32" t="str">
        <f t="shared" si="187"/>
        <v/>
      </c>
      <c r="AHF22" s="36" t="str">
        <f t="shared" si="188"/>
        <v/>
      </c>
      <c r="AHG22" s="32" t="str">
        <f t="shared" si="189"/>
        <v/>
      </c>
      <c r="AHJ22" s="36" t="str">
        <f t="shared" si="190"/>
        <v/>
      </c>
      <c r="AHK22" s="32" t="str">
        <f t="shared" si="191"/>
        <v/>
      </c>
      <c r="AHL22" s="37"/>
      <c r="AHM22" s="32" t="str">
        <f t="shared" si="192"/>
        <v/>
      </c>
      <c r="AHN22" s="32" t="str">
        <f t="shared" si="193"/>
        <v/>
      </c>
      <c r="AHO22" s="32" t="str">
        <f t="shared" si="194"/>
        <v/>
      </c>
      <c r="AHP22" s="32" t="str">
        <f t="shared" si="195"/>
        <v/>
      </c>
      <c r="AHQ22" s="32" t="str">
        <f t="shared" si="196"/>
        <v/>
      </c>
      <c r="AHR22" s="32" t="str">
        <f t="shared" si="197"/>
        <v/>
      </c>
      <c r="AHS22" s="32" t="str">
        <f t="shared" si="198"/>
        <v/>
      </c>
      <c r="AHT22" s="32" t="str">
        <f t="shared" si="199"/>
        <v/>
      </c>
      <c r="AHU22" s="32" t="str">
        <f t="shared" si="200"/>
        <v/>
      </c>
    </row>
    <row r="23" spans="3:905" s="32" customFormat="1" x14ac:dyDescent="0.35">
      <c r="C23" s="32" t="str">
        <f t="shared" si="9"/>
        <v/>
      </c>
      <c r="E23" s="32" t="str">
        <f t="shared" si="10"/>
        <v/>
      </c>
      <c r="F23" s="32" t="str">
        <f t="shared" si="11"/>
        <v/>
      </c>
      <c r="G23" s="32" t="str">
        <f t="shared" si="12"/>
        <v/>
      </c>
      <c r="J23" s="32" t="str">
        <f t="shared" si="13"/>
        <v/>
      </c>
      <c r="K23" s="32" t="str">
        <f t="shared" si="14"/>
        <v/>
      </c>
      <c r="L23" s="32" t="str">
        <f t="shared" si="15"/>
        <v/>
      </c>
      <c r="N23" s="32" t="str">
        <f t="shared" si="16"/>
        <v/>
      </c>
      <c r="O23" s="32" t="str">
        <f t="shared" si="17"/>
        <v/>
      </c>
      <c r="Q23" s="32" t="str">
        <f t="shared" si="18"/>
        <v/>
      </c>
      <c r="R23" s="32" t="str">
        <f t="shared" si="19"/>
        <v/>
      </c>
      <c r="U23" s="32" t="str">
        <f t="shared" si="20"/>
        <v/>
      </c>
      <c r="V23" s="32" t="str">
        <f t="shared" si="21"/>
        <v/>
      </c>
      <c r="Y23" s="32" t="str">
        <f>IF(ISBLANK(X23),"",VLOOKUP(X23,resource_type!A:C,3,FALSE))</f>
        <v/>
      </c>
      <c r="Z23" s="32" t="str">
        <f>IF(ISBLANK(X23),"",VLOOKUP(X23,resource_type!A:C,2,FALSE))</f>
        <v/>
      </c>
      <c r="AA23" s="32" t="str">
        <f t="shared" si="22"/>
        <v/>
      </c>
      <c r="AB23" s="32" t="str">
        <f t="shared" si="23"/>
        <v/>
      </c>
      <c r="AD23" s="32" t="str">
        <f>IF(ISBLANK(AC23),"",VLOOKUP(AC23,resource_type!A:C,3,FALSE))</f>
        <v/>
      </c>
      <c r="AF23" s="32" t="str">
        <f>IF(ISBLANK(AE23),"",VLOOKUP(AE23,resource_type!A:C,3,FALSE))</f>
        <v/>
      </c>
      <c r="AG23" s="33"/>
      <c r="AI23" s="32" t="str">
        <f t="shared" si="24"/>
        <v/>
      </c>
      <c r="AK23" s="32" t="str">
        <f t="shared" si="25"/>
        <v/>
      </c>
      <c r="AM23" s="32" t="str">
        <f t="shared" si="26"/>
        <v/>
      </c>
      <c r="AO23" s="32" t="str">
        <f t="shared" si="27"/>
        <v/>
      </c>
      <c r="AP23" s="52"/>
      <c r="AQ23" s="34"/>
      <c r="AR23" s="36" t="str">
        <f t="shared" si="28"/>
        <v/>
      </c>
      <c r="AS23" s="36" t="str">
        <f t="shared" si="29"/>
        <v/>
      </c>
      <c r="AT23" s="34"/>
      <c r="AV23" s="32" t="str">
        <f t="shared" si="30"/>
        <v/>
      </c>
      <c r="AW23" s="32" t="str">
        <f t="shared" si="31"/>
        <v/>
      </c>
      <c r="AX23" s="32" t="str">
        <f t="shared" si="32"/>
        <v/>
      </c>
      <c r="AZ23" s="32" t="str">
        <f>IF(ISBLANK(AY23),"",IF(ISBLANK(VLOOKUP(AY23,role!A:E,2,FALSE)),"",VLOOKUP(AY23,role!A:E,2,FALSE)))</f>
        <v/>
      </c>
      <c r="BA23" s="32" t="str">
        <f>IF(ISBLANK(AY23),"",IF(ISBLANK(VLOOKUP(AY23,role!A:E,3,FALSE)),"",VLOOKUP(AY23,role!A:E,3,FALSE)))</f>
        <v/>
      </c>
      <c r="BB23" s="32" t="str">
        <f>IF(ISBLANK(AY23),"",IF(ISBLANK(VLOOKUP(AY23,role!A:E,4,FALSE)),"",VLOOKUP(AY23,role!A:E,4,FALSE)))</f>
        <v/>
      </c>
      <c r="BC23" s="32" t="str">
        <f>IF(ISBLANK(AY23),"",IF(ISBLANK(VLOOKUP(AY23,role!A:E,5,FALSE)),"",VLOOKUP(AY23,role!A:E,5,FALSE)))</f>
        <v/>
      </c>
      <c r="BE23" s="32" t="str">
        <f>IF(ISBLANK(BD23),"",IF(ISBLANK(VLOOKUP(BD23,role!A:E,2,FALSE)),"",VLOOKUP(BD23,role!A:E,2,FALSE)))</f>
        <v/>
      </c>
      <c r="BF23" s="32" t="str">
        <f>IF(ISBLANK(BD23),"",IF(ISBLANK(VLOOKUP(BD23,role!A:E,3,FALSE)),"",VLOOKUP(BD23,role!A:E,3,FALSE)))</f>
        <v/>
      </c>
      <c r="BG23" s="32" t="str">
        <f>IF(ISBLANK(BD23),"",IF(ISBLANK(VLOOKUP(BD23,role!A:E,4,FALSE)),"",VLOOKUP(BD23,role!A:E,4,FALSE)))</f>
        <v/>
      </c>
      <c r="BH23" s="32" t="str">
        <f>IF(ISBLANK(BD23),"",IF(ISBLANK(VLOOKUP(BD23,role!A:E,5,FALSE)),"",VLOOKUP(BD23,role!A:E,5,FALSE)))</f>
        <v/>
      </c>
      <c r="BX23" s="33"/>
      <c r="CA23" s="39"/>
      <c r="CC23" s="32" t="str">
        <f t="shared" si="33"/>
        <v/>
      </c>
      <c r="CD23" s="32" t="str">
        <f t="shared" si="34"/>
        <v/>
      </c>
      <c r="CE23" s="32" t="str">
        <f t="shared" si="35"/>
        <v/>
      </c>
      <c r="CG23" s="32" t="str">
        <f>IF(ISBLANK(CF23),"",IF(ISBLANK(VLOOKUP(CF23,role!A:E,2,FALSE)),"",VLOOKUP(CF23,role!A:E,2,FALSE)))</f>
        <v/>
      </c>
      <c r="CH23" s="32" t="str">
        <f>IF(ISBLANK(CF23),"",IF(ISBLANK(VLOOKUP(CF23,role!A:E,3,FALSE)),"",VLOOKUP(CF23,role!A:E,3,FALSE)))</f>
        <v/>
      </c>
      <c r="CI23" s="32" t="str">
        <f>IF(ISBLANK(CF23),"",IF(ISBLANK(VLOOKUP(CF23,role!A:E,4,FALSE)),"",VLOOKUP(CF23,role!A:E,4,FALSE)))</f>
        <v/>
      </c>
      <c r="CJ23" s="32" t="str">
        <f>IF(ISBLANK(CF23),"",IF(ISBLANK(VLOOKUP(CF23,role!A:E,5,FALSE)),"",VLOOKUP(CF23,role!A:E,5,FALSE)))</f>
        <v/>
      </c>
      <c r="CL23" s="32" t="str">
        <f>IF(ISBLANK(CK23),"",IF(ISBLANK(VLOOKUP(CK23,role!A:E,2,FALSE)),"",VLOOKUP(CK23,role!A:E,2,FALSE)))</f>
        <v/>
      </c>
      <c r="CM23" s="32" t="str">
        <f>IF(ISBLANK(CK23),"",IF(ISBLANK(VLOOKUP(CK23,role!A:E,3,FALSE)),"",VLOOKUP(CK23,role!A:E,3,FALSE)))</f>
        <v/>
      </c>
      <c r="CN23" s="32" t="str">
        <f>IF(ISBLANK(CK23),"",IF(ISBLANK(VLOOKUP(CK23,role!A:E,4,FALSE)),"",VLOOKUP(CK23,role!A:E,4,FALSE)))</f>
        <v/>
      </c>
      <c r="CO23" s="32" t="str">
        <f>IF(ISBLANK(CK23),"",IF(ISBLANK(VLOOKUP(CK23,role!A:E,5,FALSE)),"",VLOOKUP(CK23,role!A:E,5,FALSE)))</f>
        <v/>
      </c>
      <c r="DE23" s="33"/>
      <c r="DH23" s="39"/>
      <c r="DJ23" s="32" t="str">
        <f t="shared" si="36"/>
        <v/>
      </c>
      <c r="DK23" s="32" t="str">
        <f t="shared" si="37"/>
        <v/>
      </c>
      <c r="DL23" s="32" t="str">
        <f t="shared" si="38"/>
        <v/>
      </c>
      <c r="DN23" s="32" t="str">
        <f>IF(ISBLANK(DM23),"",IF(ISBLANK(VLOOKUP(DM23,role!A:E,2,FALSE)),"",VLOOKUP(DM23,role!A:E,2,FALSE)))</f>
        <v/>
      </c>
      <c r="DO23" s="32" t="str">
        <f>IF(ISBLANK(DM23),"",IF(ISBLANK(VLOOKUP(DM23,role!A:E,3,FALSE)),"",VLOOKUP(DM23,role!A:E,3,FALSE)))</f>
        <v/>
      </c>
      <c r="DP23" s="32" t="str">
        <f>IF(ISBLANK(DM23),"",IF(ISBLANK(VLOOKUP(DM23,role!A:E,4,FALSE)),"",VLOOKUP(DM23,role!A:E,4,FALSE)))</f>
        <v/>
      </c>
      <c r="DQ23" s="32" t="str">
        <f>IF(ISBLANK(DM23),"",IF(ISBLANK(VLOOKUP(DM23,role!A:E,5,FALSE)),"",VLOOKUP(DM23,role!A:E,5,FALSE)))</f>
        <v/>
      </c>
      <c r="EG23" s="33"/>
      <c r="EJ23" s="39"/>
      <c r="EL23" s="32" t="str">
        <f t="shared" si="39"/>
        <v/>
      </c>
      <c r="EM23" s="32" t="str">
        <f t="shared" si="40"/>
        <v/>
      </c>
      <c r="EN23" s="32" t="str">
        <f t="shared" si="41"/>
        <v/>
      </c>
      <c r="EP23" s="32" t="str">
        <f>IF(ISBLANK(EO23),"",IF(ISBLANK(VLOOKUP(EO23,role!A:E,2,FALSE)),"",VLOOKUP(EO23,role!A:E,2,FALSE)))</f>
        <v/>
      </c>
      <c r="EQ23" s="32" t="str">
        <f>IF(ISBLANK(EO23),"",IF(ISBLANK(VLOOKUP(EO23,role!A:E,3,FALSE)),"",VLOOKUP(EO23,role!A:E,3,FALSE)))</f>
        <v/>
      </c>
      <c r="ER23" s="32" t="str">
        <f>IF(ISBLANK(EO23),"",IF(ISBLANK(VLOOKUP(EO23,role!A:E,4,FALSE)),"",VLOOKUP(EO23,role!A:E,4,FALSE)))</f>
        <v/>
      </c>
      <c r="ES23" s="32" t="str">
        <f>IF(ISBLANK(EO23),"",IF(ISBLANK(VLOOKUP(EO23,role!A:E,5,FALSE)),"",VLOOKUP(EO23,role!A:E,5,FALSE)))</f>
        <v/>
      </c>
      <c r="FI23" s="33"/>
      <c r="FL23" s="39"/>
      <c r="FN23" s="32" t="str">
        <f t="shared" si="42"/>
        <v/>
      </c>
      <c r="FO23" s="32" t="str">
        <f t="shared" si="43"/>
        <v/>
      </c>
      <c r="FP23" s="32" t="str">
        <f t="shared" si="44"/>
        <v/>
      </c>
      <c r="FR23" s="32" t="str">
        <f>IF(ISBLANK(FQ23),"",VLOOKUP(FQ23,role!A:E,2,FALSE))</f>
        <v/>
      </c>
      <c r="FS23" s="32" t="str">
        <f>IF(ISBLANK(FQ23),"",IF(ISBLANK(VLOOKUP(FQ23,role!A:E,3,FALSE)),"",VLOOKUP(FQ23,role!A:E,3,FALSE)))</f>
        <v/>
      </c>
      <c r="FT23" s="32" t="str">
        <f>IF(ISBLANK(FQ23),"",IF(ISBLANK(VLOOKUP(FQ23,role!A:E,4,FALSE)),"",VLOOKUP(FQ23,role!A:E,4,FALSE)))</f>
        <v/>
      </c>
      <c r="FU23" s="32" t="str">
        <f>IF(ISBLANK(FQ23),"",IF(ISBLANK(VLOOKUP(FQ23,role!A:E,5,FALSE)),"",VLOOKUP(FQ23,role!A:E,5,FALSE)))</f>
        <v/>
      </c>
      <c r="GK23" s="33"/>
      <c r="GN23" s="33"/>
      <c r="GQ23" s="32" t="str">
        <f t="shared" si="45"/>
        <v/>
      </c>
      <c r="GR23" s="32" t="str">
        <f t="shared" si="46"/>
        <v/>
      </c>
      <c r="GS23" s="32" t="str">
        <f t="shared" si="47"/>
        <v/>
      </c>
      <c r="GU23" s="32" t="str">
        <f>IF(ISBLANK(GT23),"",IF(ISBLANK(VLOOKUP(GT23,role!A:E,2,FALSE)),"",VLOOKUP(GT23,role!A:E,2,FALSE)))</f>
        <v/>
      </c>
      <c r="GV23" s="32" t="str">
        <f>IF(ISBLANK(GT23),"",IF(ISBLANK(VLOOKUP(GT23,role!A:E,3,FALSE)),"",VLOOKUP(GT23,role!A:E,3,FALSE)))</f>
        <v/>
      </c>
      <c r="GW23" s="32" t="str">
        <f>IF(ISBLANK(GT23),"",IF(ISBLANK(VLOOKUP(GT23,role!A:E,4,FALSE)),"",VLOOKUP(GT23,role!A:E,4,FALSE)))</f>
        <v/>
      </c>
      <c r="GX23" s="32" t="str">
        <f>IF(ISBLANK(GT23),"",IF(ISBLANK(VLOOKUP(GT23,role!A:E,5,FALSE)),"",VLOOKUP(GT23,role!A:E,5,FALSE)))</f>
        <v/>
      </c>
      <c r="HN23" s="33"/>
      <c r="HQ23" s="39"/>
      <c r="HS23" s="32" t="str">
        <f t="shared" si="48"/>
        <v/>
      </c>
      <c r="HT23" s="32" t="str">
        <f t="shared" si="49"/>
        <v/>
      </c>
      <c r="HU23" s="32" t="str">
        <f t="shared" si="50"/>
        <v/>
      </c>
      <c r="HW23" s="32" t="str">
        <f>IF(ISBLANK(HV23),"",IF(ISBLANK(VLOOKUP(HV23,role!A:E,2,FALSE)),"",VLOOKUP(HV23,role!A:E,2,FALSE)))</f>
        <v/>
      </c>
      <c r="HX23" s="32" t="str">
        <f>IF(ISBLANK(HV23),"",IF(ISBLANK(VLOOKUP(HV23,role!A:E,3,FALSE)),"",VLOOKUP(HV23,role!A:E,3,FALSE)))</f>
        <v/>
      </c>
      <c r="HY23" s="32" t="str">
        <f>IF(ISBLANK(HV23),"",IF(ISBLANK(VLOOKUP(HV23,role!A:E,4,FALSE)),"",VLOOKUP(HV23,role!A:E,4,FALSE)))</f>
        <v/>
      </c>
      <c r="HZ23" s="32" t="str">
        <f>IF(ISBLANK(HV23),"",IF(ISBLANK(VLOOKUP(HV23,role!A:E,5,FALSE)),"",VLOOKUP(HV23,role!A:E,5,FALSE)))</f>
        <v/>
      </c>
      <c r="IP23" s="33"/>
      <c r="IS23" s="39"/>
      <c r="IU23" s="32" t="str">
        <f t="shared" si="51"/>
        <v/>
      </c>
      <c r="IV23" s="32" t="str">
        <f t="shared" si="52"/>
        <v/>
      </c>
      <c r="IW23" s="32" t="str">
        <f t="shared" si="53"/>
        <v/>
      </c>
      <c r="IY23" s="32" t="str">
        <f>IF(ISBLANK(IX23),"",IF(ISBLANK(VLOOKUP(IX23,role!A:E,2,FALSE)),"",VLOOKUP(IX23,role!A:E,2,FALSE)))</f>
        <v/>
      </c>
      <c r="IZ23" s="32" t="str">
        <f>IF(ISBLANK(IX23),"",IF(ISBLANK(VLOOKUP(IX23,role!A:E,3,FALSE)),"",VLOOKUP(IX23,role!A:E,3,FALSE)))</f>
        <v/>
      </c>
      <c r="JA23" s="32" t="str">
        <f>IF(ISBLANK(IX23),"",IF(ISBLANK(VLOOKUP(IX23,role!A:E,4,FALSE)),"",VLOOKUP(IX23,role!A:E,4,FALSE)))</f>
        <v/>
      </c>
      <c r="JB23" s="32" t="str">
        <f>IF(ISBLANK(IX23),"",IF(ISBLANK(VLOOKUP(IX23,role!A:E,5,FALSE)),"",VLOOKUP(IX23,role!A:E,5,FALSE)))</f>
        <v/>
      </c>
      <c r="JR23" s="33"/>
      <c r="JU23" s="39"/>
      <c r="JW23" s="32" t="str">
        <f t="shared" si="54"/>
        <v/>
      </c>
      <c r="JX23" s="32" t="str">
        <f t="shared" si="55"/>
        <v/>
      </c>
      <c r="JY23" s="32" t="str">
        <f t="shared" si="56"/>
        <v/>
      </c>
      <c r="KA23" s="32" t="str">
        <f>IF(ISBLANK(JZ23),"",IF(ISBLANK(VLOOKUP(JZ23,role!A:E,2,FALSE)),"",VLOOKUP(JZ23,role!A:E,2,FALSE)))</f>
        <v/>
      </c>
      <c r="KB23" s="32" t="str">
        <f>IF(ISBLANK(JZ23),"",IF(ISBLANK(VLOOKUP(JZ23,role!A:E,3,FALSE)),"",VLOOKUP(JZ23,role!A:E,3,FALSE)))</f>
        <v/>
      </c>
      <c r="KC23" s="32" t="str">
        <f>IF(ISBLANK(JZ23),"",IF(ISBLANK(VLOOKUP(JZ23,role!A:E,4,FALSE)),"",VLOOKUP(JZ23,role!A:E,4,FALSE)))</f>
        <v/>
      </c>
      <c r="KD23" s="32" t="str">
        <f>IF(ISBLANK(JZ23),"",IF(ISBLANK(VLOOKUP(JZ23,role!A:E,5,FALSE)),"",VLOOKUP(JZ23,role!A:E,5,FALSE)))</f>
        <v/>
      </c>
      <c r="KT23" s="33"/>
      <c r="KW23" s="39"/>
      <c r="KY23" s="32" t="str">
        <f t="shared" si="57"/>
        <v/>
      </c>
      <c r="KZ23" s="32" t="str">
        <f t="shared" si="58"/>
        <v/>
      </c>
      <c r="LA23" s="32" t="str">
        <f t="shared" si="59"/>
        <v/>
      </c>
      <c r="LC23" s="32" t="str">
        <f>IF(ISBLANK(LB23),"",IF(ISBLANK(VLOOKUP(LB23,role!A:E,2,FALSE)),"",VLOOKUP(LB23,role!A:E,2,FALSE)))</f>
        <v/>
      </c>
      <c r="LD23" s="32" t="str">
        <f>IF(ISBLANK(LB23),"",IF(ISBLANK(VLOOKUP(LB23,role!A:E,3,FALSE)),"",VLOOKUP(LB23,role!A:E,3,FALSE)))</f>
        <v/>
      </c>
      <c r="LE23" s="32" t="str">
        <f>IF(ISBLANK(LB23),"",IF(ISBLANK(VLOOKUP(LB23,role!A:E,4,FALSE)),"",VLOOKUP(LB23,role!A:E,4,FALSE)))</f>
        <v/>
      </c>
      <c r="LF23" s="32" t="str">
        <f>IF(ISBLANK(LB23),"",IF(ISBLANK(VLOOKUP(LB23,role!A:E,5,FALSE)),"",VLOOKUP(LB23,role!A:E,5,FALSE)))</f>
        <v/>
      </c>
      <c r="LV23" s="33"/>
      <c r="LY23" s="33"/>
      <c r="MB23" s="32" t="str">
        <f t="shared" si="60"/>
        <v/>
      </c>
      <c r="MC23" s="32" t="str">
        <f t="shared" si="61"/>
        <v/>
      </c>
      <c r="MD23" s="32" t="str">
        <f t="shared" si="62"/>
        <v/>
      </c>
      <c r="MF23" s="32" t="str">
        <f>IF(ISBLANK(ME23),"",IF(ISBLANK(VLOOKUP(ME23,role!A:E,2,FALSE)),"",VLOOKUP(ME23,role!A:E,2,FALSE)))</f>
        <v/>
      </c>
      <c r="MG23" s="32" t="str">
        <f>IF(ISBLANK(ME23),"",IF(ISBLANK(VLOOKUP(ME23,role!A:E,3,FALSE)),"",VLOOKUP(ME23,role!A:E,3,FALSE)))</f>
        <v/>
      </c>
      <c r="MH23" s="32" t="str">
        <f>IF(ISBLANK(ME23),"",IF(ISBLANK(VLOOKUP(ME23,role!A:E,4,FALSE)),"",VLOOKUP(ME23,role!A:E,4,FALSE)))</f>
        <v/>
      </c>
      <c r="MI23" s="32" t="str">
        <f>IF(ISBLANK(ME23),"",IF(ISBLANK(VLOOKUP(ME23,role!A:E,5,FALSE)),"",VLOOKUP(ME23,role!A:E,5,FALSE)))</f>
        <v/>
      </c>
      <c r="MY23" s="33"/>
      <c r="NB23" s="39"/>
      <c r="ND23" s="32" t="str">
        <f t="shared" si="63"/>
        <v/>
      </c>
      <c r="NE23" s="32" t="str">
        <f t="shared" si="64"/>
        <v/>
      </c>
      <c r="NF23" s="32" t="str">
        <f t="shared" si="65"/>
        <v/>
      </c>
      <c r="NH23" s="32" t="str">
        <f>IF(ISBLANK(NG23),"",IF(ISBLANK(VLOOKUP(NG23,role!A:E,2,FALSE)),"",VLOOKUP(NG23,role!A:E,2,FALSE)))</f>
        <v/>
      </c>
      <c r="NI23" s="32" t="str">
        <f>IF(ISBLANK(NG23),"",IF(ISBLANK(VLOOKUP(NG23,role!A:E,3,FALSE)),"",VLOOKUP(NG23,role!A:E,3,FALSE)))</f>
        <v/>
      </c>
      <c r="NJ23" s="32" t="str">
        <f>IF(ISBLANK(NG23),"",IF(ISBLANK(VLOOKUP(NG23,role!A:E,4,FALSE)),"",VLOOKUP(NG23,role!A:E,4,FALSE)))</f>
        <v/>
      </c>
      <c r="NK23" s="32" t="str">
        <f>IF(ISBLANK(NG23),"",IF(ISBLANK(VLOOKUP(NG23,role!A:E,5,FALSE)),"",VLOOKUP(NG23,role!A:E,5,FALSE)))</f>
        <v/>
      </c>
      <c r="OA23" s="33"/>
      <c r="OD23" s="39"/>
      <c r="OF23" s="32" t="str">
        <f t="shared" si="66"/>
        <v/>
      </c>
      <c r="OG23" s="32" t="str">
        <f t="shared" si="67"/>
        <v/>
      </c>
      <c r="OH23" s="32" t="str">
        <f t="shared" si="68"/>
        <v/>
      </c>
      <c r="OJ23" s="32" t="str">
        <f>IF(ISBLANK(OI23),"",IF(ISBLANK(VLOOKUP(OI23,role!A:E,2,FALSE)),"",VLOOKUP(OI23,role!A:E,2,FALSE)))</f>
        <v/>
      </c>
      <c r="OK23" s="32" t="str">
        <f>IF(ISBLANK(OI23),"",IF(ISBLANK(VLOOKUP(OI23,role!A:E,3,FALSE)),"",VLOOKUP(OI23,role!A:E,3,FALSE)))</f>
        <v/>
      </c>
      <c r="OL23" s="32" t="str">
        <f>IF(ISBLANK(OI23),"",IF(ISBLANK(VLOOKUP(OI23,role!A:E,4,FALSE)),"",VLOOKUP(OI23,role!A:E,4,FALSE)))</f>
        <v/>
      </c>
      <c r="OM23" s="32" t="str">
        <f>IF(ISBLANK(OI23),"",IF(ISBLANK(VLOOKUP(OI23,role!A:E,5,FALSE)),"",VLOOKUP(OI23,role!A:E,5,FALSE)))</f>
        <v/>
      </c>
      <c r="PC23" s="33"/>
      <c r="PF23" s="39"/>
      <c r="PH23" s="32" t="str">
        <f t="shared" si="69"/>
        <v/>
      </c>
      <c r="PI23" s="32" t="str">
        <f t="shared" si="70"/>
        <v/>
      </c>
      <c r="PJ23" s="32" t="str">
        <f t="shared" si="71"/>
        <v/>
      </c>
      <c r="PL23" s="32" t="str">
        <f>IF(ISBLANK(PK23),"",IF(ISBLANK(VLOOKUP(PK23,role!A:E,2,FALSE)),"",VLOOKUP(PK23,role!A:E,2,FALSE)))</f>
        <v/>
      </c>
      <c r="PM23" s="32" t="str">
        <f>IF(ISBLANK(PK23),"",IF(ISBLANK(VLOOKUP(PK23,role!A:E,3,FALSE)),"",VLOOKUP(PK23,role!A:E,3,FALSE)))</f>
        <v/>
      </c>
      <c r="PN23" s="32" t="str">
        <f>IF(ISBLANK(PK23),"",IF(ISBLANK(VLOOKUP(PK23,role!A:E,4,FALSE)),"",VLOOKUP(PK23,role!A:E,4,FALSE)))</f>
        <v/>
      </c>
      <c r="PO23" s="32" t="str">
        <f>IF(ISBLANK(PK23),"",IF(ISBLANK(VLOOKUP(PK23,role!A:E,5,FALSE)),"",VLOOKUP(PK23,role!A:E,5,FALSE)))</f>
        <v/>
      </c>
      <c r="QE23" s="33"/>
      <c r="QH23" s="39"/>
      <c r="QJ23" s="32" t="str">
        <f t="shared" si="72"/>
        <v/>
      </c>
      <c r="QK23" s="32" t="str">
        <f t="shared" si="73"/>
        <v/>
      </c>
      <c r="QL23" s="32" t="str">
        <f t="shared" si="74"/>
        <v/>
      </c>
      <c r="QN23" s="32" t="str">
        <f>IF(ISBLANK(QM23),"",IF(ISBLANK(VLOOKUP(QM23,role!A:E,2,FALSE)),"",VLOOKUP(QM23,role!A:E,2,FALSE)))</f>
        <v/>
      </c>
      <c r="QO23" s="32" t="str">
        <f>IF(ISBLANK(QM23),"",IF(ISBLANK(VLOOKUP(QM23,role!A:E,3,FALSE)),"",VLOOKUP(QM23,role!A:E,3,FALSE)))</f>
        <v/>
      </c>
      <c r="QP23" s="32" t="str">
        <f>IF(ISBLANK(QM23),"",IF(ISBLANK(VLOOKUP(QM23,role!A:E,4,FALSE)),"",VLOOKUP(QM23,role!A:E,4,FALSE)))</f>
        <v/>
      </c>
      <c r="QQ23" s="32" t="str">
        <f>IF(ISBLANK(QM23),"",IF(ISBLANK(VLOOKUP(QM23,role!A:E,5,FALSE)),"",VLOOKUP(QM23,role!A:E,5,FALSE)))</f>
        <v/>
      </c>
      <c r="RG23" s="33"/>
      <c r="RJ23" s="39"/>
      <c r="RL23" s="32" t="str">
        <f t="shared" si="75"/>
        <v/>
      </c>
      <c r="RM23" s="32" t="str">
        <f t="shared" si="76"/>
        <v/>
      </c>
      <c r="RN23" s="32" t="str">
        <f t="shared" si="77"/>
        <v/>
      </c>
      <c r="RP23" s="32" t="str">
        <f>IF(ISBLANK(RO23),"",IF(ISBLANK(VLOOKUP(RO23,role!A:E,2,FALSE)),"",VLOOKUP(RO23,role!A:E,2,FALSE)))</f>
        <v/>
      </c>
      <c r="RQ23" s="32" t="str">
        <f>IF(ISBLANK(RO23),"",IF(ISBLANK(VLOOKUP(RO23,role!A:E,3,FALSE)),"",VLOOKUP(RO23,role!A:E,3,FALSE)))</f>
        <v/>
      </c>
      <c r="RR23" s="32" t="str">
        <f>IF(ISBLANK(RO23),"",IF(ISBLANK(VLOOKUP(RO23,role!A:E,4,FALSE)),"",VLOOKUP(RO23,role!A:E,4,FALSE)))</f>
        <v/>
      </c>
      <c r="RS23" s="32" t="str">
        <f>IF(ISBLANK(RO23),"",IF(ISBLANK(VLOOKUP(RO23,role!A:E,5,FALSE)),"",VLOOKUP(RO23,role!A:E,5,FALSE)))</f>
        <v/>
      </c>
      <c r="SI23" s="33"/>
      <c r="SL23" s="39"/>
      <c r="SN23" s="32" t="str">
        <f t="shared" si="78"/>
        <v/>
      </c>
      <c r="SO23" s="32" t="str">
        <f t="shared" si="79"/>
        <v/>
      </c>
      <c r="SP23" s="32" t="str">
        <f t="shared" si="80"/>
        <v/>
      </c>
      <c r="SR23" s="32" t="str">
        <f>IF(ISBLANK(SQ23),"",IF(ISBLANK(VLOOKUP(SQ23,role!A:E,2,FALSE)),"",VLOOKUP(SQ23,role!A:E,2,FALSE)))</f>
        <v/>
      </c>
      <c r="SS23" s="32" t="str">
        <f>IF(ISBLANK(SQ23),"",IF(ISBLANK(VLOOKUP(SQ23,role!A:E,3,FALSE)),"",VLOOKUP(SQ23,role!A:E,3,FALSE)))</f>
        <v/>
      </c>
      <c r="ST23" s="32" t="str">
        <f>IF(ISBLANK(SQ23),"",IF(ISBLANK(VLOOKUP(SQ23,role!A:E,4,FALSE)),"",VLOOKUP(SQ23,role!A:E,4,FALSE)))</f>
        <v/>
      </c>
      <c r="SU23" s="32" t="str">
        <f>IF(ISBLANK(SQ23),"",IF(ISBLANK(VLOOKUP(SQ23,role!A:E,5,FALSE)),"",VLOOKUP(SQ23,role!A:E,5,FALSE)))</f>
        <v/>
      </c>
      <c r="TK23" s="33"/>
      <c r="TN23" s="39"/>
      <c r="TP23" s="32" t="str">
        <f t="shared" si="81"/>
        <v/>
      </c>
      <c r="TQ23" s="32" t="str">
        <f t="shared" si="82"/>
        <v/>
      </c>
      <c r="TR23" s="32" t="str">
        <f t="shared" si="83"/>
        <v/>
      </c>
      <c r="TT23" s="32" t="str">
        <f>IF(ISBLANK(TS23),"",IF(ISBLANK(VLOOKUP(TS23,role!A:E,2,FALSE)),"",VLOOKUP(TS23,role!A:E,2,FALSE)))</f>
        <v/>
      </c>
      <c r="TU23" s="32" t="str">
        <f>IF(ISBLANK(TS23),"",IF(ISBLANK(VLOOKUP(TS23,role!A:E,3,FALSE)),"",VLOOKUP(TS23,role!A:E,3,FALSE)))</f>
        <v/>
      </c>
      <c r="TV23" s="32" t="str">
        <f>IF(ISBLANK(TS23),"",IF(ISBLANK(VLOOKUP(TS23,role!A:E,4,FALSE)),"",VLOOKUP(TS23,role!A:E,4,FALSE)))</f>
        <v/>
      </c>
      <c r="TW23" s="32" t="str">
        <f>IF(ISBLANK(TS23),"",IF(ISBLANK(VLOOKUP(TS23,role!A:E,5,FALSE)),"",VLOOKUP(TS23,role!A:E,5,FALSE)))</f>
        <v/>
      </c>
      <c r="UM23" s="33"/>
      <c r="UP23" s="39"/>
      <c r="UR23" s="32" t="str">
        <f t="shared" si="84"/>
        <v/>
      </c>
      <c r="US23" s="32" t="str">
        <f t="shared" si="85"/>
        <v/>
      </c>
      <c r="UT23" s="32" t="str">
        <f t="shared" si="86"/>
        <v/>
      </c>
      <c r="UV23" s="32" t="str">
        <f>IF(ISBLANK(UU23),"",IF(ISBLANK(VLOOKUP(UU23,role!A:E,2,FALSE)),"",VLOOKUP(UU23,role!A:E,2,FALSE)))</f>
        <v/>
      </c>
      <c r="UW23" s="32" t="str">
        <f>IF(ISBLANK(UU23),"",IF(ISBLANK(VLOOKUP(UU23,role!A:E,3,FALSE)),"",VLOOKUP(UU23,role!A:E,3,FALSE)))</f>
        <v/>
      </c>
      <c r="UX23" s="32" t="str">
        <f>IF(ISBLANK(UU23),"",IF(ISBLANK(VLOOKUP(UU23,role!A:E,4,FALSE)),"",VLOOKUP(UU23,role!A:E,4,FALSE)))</f>
        <v/>
      </c>
      <c r="UY23" s="32" t="str">
        <f>IF(ISBLANK(UU23),"",IF(ISBLANK(VLOOKUP(UU23,role!A:E,5,FALSE)),"",VLOOKUP(UU23,role!A:E,5,FALSE)))</f>
        <v/>
      </c>
      <c r="VO23" s="33"/>
      <c r="VR23" s="39"/>
      <c r="VT23" s="32" t="str">
        <f t="shared" si="87"/>
        <v/>
      </c>
      <c r="VU23" s="32" t="str">
        <f t="shared" si="88"/>
        <v/>
      </c>
      <c r="VV23" s="32" t="str">
        <f t="shared" si="89"/>
        <v/>
      </c>
      <c r="VX23" s="32" t="str">
        <f>IF(ISBLANK(VW23),"",IF(ISBLANK(VLOOKUP(VW23,role!A:E,2,FALSE)),"",VLOOKUP(VW23,role!A:E,2,FALSE)))</f>
        <v/>
      </c>
      <c r="VY23" s="32" t="str">
        <f>IF(ISBLANK(VW23),"",IF(ISBLANK(VLOOKUP(VW23,role!A:E,3,FALSE)),"",VLOOKUP(VW23,role!A:E,3,FALSE)))</f>
        <v/>
      </c>
      <c r="VZ23" s="32" t="str">
        <f>IF(ISBLANK(VW23),"",IF(ISBLANK(VLOOKUP(VW23,role!A:E,4,FALSE)),"",VLOOKUP(VW23,role!A:E,4,FALSE)))</f>
        <v/>
      </c>
      <c r="WA23" s="32" t="str">
        <f>IF(ISBLANK(VW23),"",IF(ISBLANK(VLOOKUP(VW23,role!A:E,5,FALSE)),"",VLOOKUP(VW23,role!A:E,5,FALSE)))</f>
        <v/>
      </c>
      <c r="WQ23" s="33"/>
      <c r="WT23" s="33"/>
      <c r="WU23" s="34"/>
      <c r="WV23" s="36" t="str">
        <f t="shared" si="90"/>
        <v/>
      </c>
      <c r="WW23" s="36" t="str">
        <f t="shared" si="91"/>
        <v/>
      </c>
      <c r="WY23" s="32" t="str">
        <f>IF(ISBLANK(WX23),"",IF(ISBLANK(VLOOKUP(WX23,role!A:E,2,FALSE)),"",VLOOKUP(WX23,role!A:E,2,FALSE)))</f>
        <v/>
      </c>
      <c r="WZ23" s="32" t="str">
        <f>IF(ISBLANK(WX23),"",IF(ISBLANK(VLOOKUP(WX23,role!A:E,3,FALSE)),"",VLOOKUP(WX23,role!A:E,3,FALSE)))</f>
        <v/>
      </c>
      <c r="XA23" s="32" t="str">
        <f>IF(ISBLANK(WX23),"",IF(ISBLANK(VLOOKUP(WX23,role!A:E,4,FALSE)),"",VLOOKUP(WX23,role!A:E,4,FALSE)))</f>
        <v/>
      </c>
      <c r="XB23" s="32" t="str">
        <f>IF(ISBLANK(WX23),"",IF(ISBLANK(VLOOKUP(WX23,role!A:E,5,FALSE)),"",VLOOKUP(WX23,role!A:E,5,FALSE)))</f>
        <v/>
      </c>
      <c r="XC23" s="32" t="str">
        <f>IF(ISBLANK(WX23),"",VLOOKUP(WX23,role!A:F,6,FALSE))</f>
        <v/>
      </c>
      <c r="XD23" s="36"/>
      <c r="XE23" s="36" t="str">
        <f t="shared" si="92"/>
        <v/>
      </c>
      <c r="XF23" s="36" t="str">
        <f t="shared" si="93"/>
        <v/>
      </c>
      <c r="XH23" s="32" t="str">
        <f>IF(ISBLANK(XG23),"",IF(ISBLANK(VLOOKUP(XG23,role!A:E,2,FALSE)),"",VLOOKUP(XG23,role!A:E,2,FALSE)))</f>
        <v/>
      </c>
      <c r="XI23" s="32" t="str">
        <f>IF(ISBLANK(XG23),"",IF(ISBLANK(VLOOKUP(XG23,role!A:E,3,FALSE)),"",VLOOKUP(XG23,role!A:E,3,FALSE)))</f>
        <v/>
      </c>
      <c r="XJ23" s="32" t="str">
        <f>IF(ISBLANK(XG23),"",IF(ISBLANK(VLOOKUP(XG23,role!A:E,4,FALSE)),"",VLOOKUP(XG23,role!A:E,4,FALSE)))</f>
        <v/>
      </c>
      <c r="XK23" s="32" t="str">
        <f>IF(ISBLANK(XG23),"",IF(ISBLANK(VLOOKUP(XG23,role!A:E,5,FALSE)),"",VLOOKUP(XG23,role!A:E,5,FALSE)))</f>
        <v/>
      </c>
      <c r="XL23" s="32" t="str">
        <f>IF(ISBLANK(XG23),"",VLOOKUP(XG23,role!A:F,6,FALSE))</f>
        <v/>
      </c>
      <c r="XM23" s="36"/>
      <c r="XN23" s="36" t="str">
        <f t="shared" si="94"/>
        <v/>
      </c>
      <c r="XO23" s="36" t="str">
        <f t="shared" si="95"/>
        <v/>
      </c>
      <c r="XQ23" s="32" t="str">
        <f>IF(ISBLANK(XP23),"",IF(ISBLANK(VLOOKUP(XP23,role!A:E,2,FALSE)),"",VLOOKUP(XP23,role!A:E,2,FALSE)))</f>
        <v/>
      </c>
      <c r="XR23" s="32" t="str">
        <f>IF(ISBLANK(XP23),"",IF(ISBLANK(VLOOKUP(XP23,role!A:E,3,FALSE)),"",VLOOKUP(XP23,role!A:E,3,FALSE)))</f>
        <v/>
      </c>
      <c r="XS23" s="32" t="str">
        <f>IF(ISBLANK(XP23),"",IF(ISBLANK(VLOOKUP(XP23,role!A:E,4,FALSE)),"",VLOOKUP(XP23,role!A:E,4,FALSE)))</f>
        <v/>
      </c>
      <c r="XT23" s="32" t="str">
        <f>IF(ISBLANK(XP23),"",IF(ISBLANK(VLOOKUP(XP23,role!A:E,5,FALSE)),"",VLOOKUP(XP23,role!A:E,5,FALSE)))</f>
        <v/>
      </c>
      <c r="XU23" s="32" t="str">
        <f>IF(ISBLANK(XP23),"",VLOOKUP(XP23,role!A:F,6,FALSE))</f>
        <v/>
      </c>
      <c r="XV23" s="36"/>
      <c r="XW23" s="36" t="str">
        <f t="shared" si="96"/>
        <v/>
      </c>
      <c r="XX23" s="36" t="str">
        <f t="shared" si="97"/>
        <v/>
      </c>
      <c r="XZ23" s="32" t="str">
        <f>IF(ISBLANK(XY23),"",IF(ISBLANK(VLOOKUP(XY23,role!A:E,2,FALSE)),"",VLOOKUP(XY23,role!A:E,2,FALSE)))</f>
        <v/>
      </c>
      <c r="YA23" s="32" t="str">
        <f>IF(ISBLANK(XY23),"",IF(ISBLANK(VLOOKUP(XY23,role!A:E,3,FALSE)),"",VLOOKUP(XY23,role!A:E,3,FALSE)))</f>
        <v/>
      </c>
      <c r="YB23" s="32" t="str">
        <f>IF(ISBLANK(XY23),"",IF(ISBLANK(VLOOKUP(XY23,role!A:E,4,FALSE)),"",VLOOKUP(XY23,role!A:E,4,FALSE)))</f>
        <v/>
      </c>
      <c r="YC23" s="32" t="str">
        <f>IF(ISBLANK(XY23),"",IF(ISBLANK(VLOOKUP(XY23,role!A:E,5,FALSE)),"",VLOOKUP(XY23,role!A:E,5,FALSE)))</f>
        <v/>
      </c>
      <c r="YD23" s="32" t="str">
        <f>IF(ISBLANK(XY23),"",VLOOKUP(XY23,role!A:F,6,FALSE))</f>
        <v/>
      </c>
      <c r="YE23" s="36"/>
      <c r="YF23" s="36" t="str">
        <f t="shared" si="98"/>
        <v/>
      </c>
      <c r="YG23" s="36" t="str">
        <f t="shared" si="99"/>
        <v/>
      </c>
      <c r="YI23" s="32" t="str">
        <f>IF(ISBLANK(YH23),"",IF(ISBLANK(VLOOKUP(YH23,role!A:E,2,FALSE)),"",VLOOKUP(YH23,role!A:E,2,FALSE)))</f>
        <v/>
      </c>
      <c r="YJ23" s="32" t="str">
        <f>IF(ISBLANK(YH23),"",IF(ISBLANK(VLOOKUP(YH23,role!A:E,3,FALSE)),"",VLOOKUP(YH23,role!A:E,3,FALSE)))</f>
        <v/>
      </c>
      <c r="YK23" s="32" t="str">
        <f>IF(ISBLANK(YH23),"",IF(ISBLANK(VLOOKUP(YH23,role!A:E,4,FALSE)),"",VLOOKUP(YH23,role!A:E,4,FALSE)))</f>
        <v/>
      </c>
      <c r="YL23" s="32" t="str">
        <f>IF(ISBLANK(YH23),"",IF(ISBLANK(VLOOKUP(YH23,role!A:E,5,FALSE)),"",VLOOKUP(YH23,role!A:E,5,FALSE)))</f>
        <v/>
      </c>
      <c r="YM23" s="32" t="str">
        <f>IF(ISBLANK(YH23),"",VLOOKUP(YH23,role!A:F,6,FALSE))</f>
        <v/>
      </c>
      <c r="YN23" s="33"/>
      <c r="YO23" s="36"/>
      <c r="YP23" s="36" t="str">
        <f t="shared" si="100"/>
        <v/>
      </c>
      <c r="YQ23" s="36" t="str">
        <f t="shared" si="101"/>
        <v/>
      </c>
      <c r="YS23" s="32" t="str">
        <f>IF(ISBLANK(YR23),"",IF(ISBLANK(VLOOKUP(YR23,role!A:E,2,FALSE)),"",VLOOKUP(YR23,role!A:E,2,FALSE)))</f>
        <v/>
      </c>
      <c r="YT23" s="32" t="str">
        <f>IF(ISBLANK(YR23),"",IF(ISBLANK(VLOOKUP(YR23,role!A:E,3,FALSE)),"",VLOOKUP(YR23,role!A:E,3,FALSE)))</f>
        <v/>
      </c>
      <c r="YU23" s="32" t="str">
        <f>IF(ISBLANK(YR23),"",IF(ISBLANK(VLOOKUP(YR23,role!A:E,4,FALSE)),"",VLOOKUP(YR23,role!A:E,4,FALSE)))</f>
        <v/>
      </c>
      <c r="YV23" s="32" t="str">
        <f>IF(ISBLANK(YR23),"",IF(ISBLANK(VLOOKUP(YR23,role!A:E,5,FALSE)),"",VLOOKUP(YR23,role!A:E,5,FALSE)))</f>
        <v/>
      </c>
      <c r="YW23" s="32" t="str">
        <f>IF(ISBLANK(YR23),"",VLOOKUP(YR23,role!A:F,6,FALSE))</f>
        <v/>
      </c>
      <c r="YX23" s="36"/>
      <c r="YY23" s="36" t="str">
        <f t="shared" si="102"/>
        <v/>
      </c>
      <c r="YZ23" s="36" t="str">
        <f t="shared" si="103"/>
        <v/>
      </c>
      <c r="ZB23" s="32" t="str">
        <f>IF(ISBLANK(ZA23),"",IF(ISBLANK(VLOOKUP(ZA23,role!A:E,2,FALSE)),"",VLOOKUP(ZA23,role!A:E,2,FALSE)))</f>
        <v/>
      </c>
      <c r="ZC23" s="32" t="str">
        <f>IF(ISBLANK(ZA23),"",IF(ISBLANK(VLOOKUP(ZA23,role!A:E,3,FALSE)),"",VLOOKUP(ZA23,role!A:E,3,FALSE)))</f>
        <v/>
      </c>
      <c r="ZD23" s="32" t="str">
        <f>IF(ISBLANK(ZA23),"",IF(ISBLANK(VLOOKUP(ZA23,role!A:E,4,FALSE)),"",VLOOKUP(ZA23,role!A:E,4,FALSE)))</f>
        <v/>
      </c>
      <c r="ZE23" s="32" t="str">
        <f>IF(ISBLANK(ZA23),"",IF(ISBLANK(VLOOKUP(ZA23,role!A:E,5,FALSE)),"",VLOOKUP(ZA23,role!A:E,5,FALSE)))</f>
        <v/>
      </c>
      <c r="ZF23" s="32" t="str">
        <f>IF(ISBLANK(ZA23),"",VLOOKUP(ZA23,role!A:F,6,FALSE))</f>
        <v/>
      </c>
      <c r="ZG23" s="36"/>
      <c r="ZH23" s="36" t="str">
        <f t="shared" si="104"/>
        <v/>
      </c>
      <c r="ZI23" s="36" t="str">
        <f t="shared" si="105"/>
        <v/>
      </c>
      <c r="ZK23" s="32" t="str">
        <f>IF(ISBLANK(ZJ23),"",IF(ISBLANK(VLOOKUP(ZJ23,role!A:E,2,FALSE)),"",VLOOKUP(ZJ23,role!A:E,2,FALSE)))</f>
        <v/>
      </c>
      <c r="ZL23" s="32" t="str">
        <f>IF(ISBLANK(ZJ23),"",IF(ISBLANK(VLOOKUP(ZJ23,role!A:E,3,FALSE)),"",VLOOKUP(ZJ23,role!A:E,3,FALSE)))</f>
        <v/>
      </c>
      <c r="ZM23" s="32" t="str">
        <f>IF(ISBLANK(ZJ23),"",IF(ISBLANK(VLOOKUP(ZJ23,role!A:E,4,FALSE)),"",VLOOKUP(ZJ23,role!A:E,4,FALSE)))</f>
        <v/>
      </c>
      <c r="ZN23" s="32" t="str">
        <f>IF(ISBLANK(ZJ23),"",IF(ISBLANK(VLOOKUP(ZJ23,role!A:E,5,FALSE)),"",VLOOKUP(ZJ23,role!A:E,5,FALSE)))</f>
        <v/>
      </c>
      <c r="ZO23" s="32" t="str">
        <f>IF(ISBLANK(ZJ23),"",VLOOKUP(ZJ23,role!A:F,6,FALSE))</f>
        <v/>
      </c>
      <c r="ZP23" s="36"/>
      <c r="ZQ23" s="36" t="str">
        <f t="shared" si="106"/>
        <v/>
      </c>
      <c r="ZR23" s="36" t="str">
        <f t="shared" si="107"/>
        <v/>
      </c>
      <c r="ZT23" s="32" t="str">
        <f>IF(ISBLANK(ZS23),"",IF(ISBLANK(VLOOKUP(ZS23,role!A:E,2,FALSE)),"",VLOOKUP(ZS23,role!A:E,2,FALSE)))</f>
        <v/>
      </c>
      <c r="ZU23" s="32" t="str">
        <f>IF(ISBLANK(ZS23),"",IF(ISBLANK(VLOOKUP(ZS23,role!A:E,3,FALSE)),"",VLOOKUP(ZS23,role!A:E,3,FALSE)))</f>
        <v/>
      </c>
      <c r="ZV23" s="32" t="str">
        <f>IF(ISBLANK(ZS23),"",IF(ISBLANK(VLOOKUP(ZS23,role!A:E,4,FALSE)),"",VLOOKUP(ZS23,role!A:E,4,FALSE)))</f>
        <v/>
      </c>
      <c r="ZW23" s="32" t="str">
        <f>IF(ISBLANK(ZS23),"",IF(ISBLANK(VLOOKUP(ZS23,role!A:E,5,FALSE)),"",VLOOKUP(ZS23,role!A:E,5,FALSE)))</f>
        <v/>
      </c>
      <c r="ZX23" s="32" t="str">
        <f>IF(ISBLANK(ZS23),"",VLOOKUP(ZS23,role!A:F,6,FALSE))</f>
        <v/>
      </c>
      <c r="ZY23" s="36"/>
      <c r="ZZ23" s="36" t="str">
        <f t="shared" si="108"/>
        <v/>
      </c>
      <c r="AAA23" s="36" t="str">
        <f t="shared" si="109"/>
        <v/>
      </c>
      <c r="AAC23" s="32" t="str">
        <f>IF(ISBLANK(AAB23),"",IF(ISBLANK(VLOOKUP(AAB23,role!A:E,2,FALSE)),"",VLOOKUP(AAB23,role!A:E,2,FALSE)))</f>
        <v/>
      </c>
      <c r="AAD23" s="32" t="str">
        <f>IF(ISBLANK(AAB23),"",IF(ISBLANK(VLOOKUP(AAB23,role!A:E,3,FALSE)),"",VLOOKUP(AAB23,role!A:E,3,FALSE)))</f>
        <v/>
      </c>
      <c r="AAE23" s="32" t="str">
        <f>IF(ISBLANK(AAB23),"",IF(ISBLANK(VLOOKUP(AAB23,role!A:E,4,FALSE)),"",VLOOKUP(AAB23,role!A:E,4,FALSE)))</f>
        <v/>
      </c>
      <c r="AAF23" s="32" t="str">
        <f>IF(ISBLANK(AAB23),"",IF(ISBLANK(VLOOKUP(AAB23,role!A:E,5,FALSE)),"",VLOOKUP(AAB23,role!A:E,5,FALSE)))</f>
        <v/>
      </c>
      <c r="AAG23" s="32" t="str">
        <f>IF(ISBLANK(AAB23),"",VLOOKUP(AAB23,role!A:F,6,FALSE))</f>
        <v/>
      </c>
      <c r="AAH23" s="33"/>
      <c r="AAI23" s="34"/>
      <c r="AAK23" s="32" t="str">
        <f t="shared" si="110"/>
        <v/>
      </c>
      <c r="AAL23" s="39"/>
      <c r="AAM23" s="32" t="str">
        <f t="shared" si="111"/>
        <v/>
      </c>
      <c r="AAO23" s="32" t="str">
        <f t="shared" si="112"/>
        <v/>
      </c>
      <c r="AAQ23" s="32" t="str">
        <f t="shared" si="113"/>
        <v/>
      </c>
      <c r="AAS23" s="32" t="str">
        <f t="shared" si="114"/>
        <v/>
      </c>
      <c r="AAU23" s="32" t="str">
        <f t="shared" si="115"/>
        <v/>
      </c>
      <c r="AAW23" s="32" t="str">
        <f t="shared" si="116"/>
        <v/>
      </c>
      <c r="AAY23" s="32" t="str">
        <f t="shared" si="117"/>
        <v/>
      </c>
      <c r="ABA23" s="32" t="str">
        <f t="shared" si="118"/>
        <v/>
      </c>
      <c r="ABC23" s="32" t="str">
        <f t="shared" si="119"/>
        <v/>
      </c>
      <c r="ABE23" s="32" t="str">
        <f t="shared" si="120"/>
        <v/>
      </c>
      <c r="ABF23" s="33"/>
      <c r="ABH23" s="32" t="str">
        <f t="shared" si="121"/>
        <v/>
      </c>
      <c r="ABJ23" s="32" t="str">
        <f t="shared" si="122"/>
        <v/>
      </c>
      <c r="ABL23" s="32" t="str">
        <f t="shared" si="123"/>
        <v/>
      </c>
      <c r="ABN23" s="32" t="str">
        <f t="shared" si="124"/>
        <v/>
      </c>
      <c r="ABP23" s="32" t="str">
        <f t="shared" si="125"/>
        <v/>
      </c>
      <c r="ABQ23" s="33"/>
      <c r="ABS23" s="32" t="str">
        <f t="shared" si="126"/>
        <v/>
      </c>
      <c r="ABU23" s="32" t="str">
        <f t="shared" si="127"/>
        <v/>
      </c>
      <c r="ABW23" s="32" t="str">
        <f t="shared" si="128"/>
        <v/>
      </c>
      <c r="ABY23" s="32" t="str">
        <f t="shared" si="129"/>
        <v/>
      </c>
      <c r="ACA23" s="32" t="str">
        <f t="shared" si="130"/>
        <v/>
      </c>
      <c r="ACB23" s="33"/>
      <c r="ACD23" s="32" t="str">
        <f t="shared" si="131"/>
        <v/>
      </c>
      <c r="ACF23" s="32" t="str">
        <f t="shared" si="132"/>
        <v/>
      </c>
      <c r="ACH23" s="32" t="str">
        <f t="shared" si="133"/>
        <v/>
      </c>
      <c r="ACJ23" s="32" t="str">
        <f t="shared" si="134"/>
        <v/>
      </c>
      <c r="ACL23" s="32" t="str">
        <f t="shared" si="135"/>
        <v/>
      </c>
      <c r="ACM23" s="33"/>
      <c r="ACO23" s="32" t="str">
        <f t="shared" si="136"/>
        <v/>
      </c>
      <c r="ACQ23" s="32" t="str">
        <f t="shared" si="137"/>
        <v/>
      </c>
      <c r="ACS23" s="32" t="str">
        <f t="shared" si="138"/>
        <v/>
      </c>
      <c r="ACU23" s="32" t="str">
        <f t="shared" si="139"/>
        <v/>
      </c>
      <c r="ACW23" s="32" t="str">
        <f t="shared" si="140"/>
        <v/>
      </c>
      <c r="ACX23" s="33"/>
      <c r="ACZ23" s="32" t="str">
        <f t="shared" si="141"/>
        <v/>
      </c>
      <c r="ADA23" s="32" t="str">
        <f t="shared" si="142"/>
        <v/>
      </c>
      <c r="ADC23" s="32" t="str">
        <f t="shared" si="143"/>
        <v/>
      </c>
      <c r="ADD23" s="32" t="str">
        <f t="shared" si="144"/>
        <v/>
      </c>
      <c r="ADF23" s="32" t="str">
        <f t="shared" si="145"/>
        <v/>
      </c>
      <c r="ADG23" s="32" t="str">
        <f t="shared" si="146"/>
        <v/>
      </c>
      <c r="ADI23" s="32" t="str">
        <f t="shared" si="147"/>
        <v/>
      </c>
      <c r="ADJ23" s="32" t="str">
        <f t="shared" si="148"/>
        <v/>
      </c>
      <c r="ADL23" s="32" t="str">
        <f t="shared" si="149"/>
        <v/>
      </c>
      <c r="ADM23" s="32" t="str">
        <f t="shared" si="150"/>
        <v/>
      </c>
      <c r="ADN23" s="35"/>
      <c r="ADO23" s="34"/>
      <c r="ADP23" s="36" t="str">
        <f t="shared" si="151"/>
        <v/>
      </c>
      <c r="ADQ23" s="36" t="str">
        <f t="shared" si="152"/>
        <v/>
      </c>
      <c r="ADS23" s="36" t="str">
        <f t="shared" si="153"/>
        <v/>
      </c>
      <c r="ADT23" s="36" t="str">
        <f t="shared" si="154"/>
        <v/>
      </c>
      <c r="ADV23" s="36" t="str">
        <f t="shared" si="155"/>
        <v/>
      </c>
      <c r="ADW23" s="36" t="str">
        <f t="shared" si="156"/>
        <v/>
      </c>
      <c r="ADY23" s="36" t="str">
        <f t="shared" si="157"/>
        <v/>
      </c>
      <c r="ADZ23" s="36" t="str">
        <f t="shared" si="158"/>
        <v/>
      </c>
      <c r="AEB23" s="36" t="str">
        <f t="shared" si="159"/>
        <v/>
      </c>
      <c r="AEC23" s="36" t="str">
        <f t="shared" si="160"/>
        <v/>
      </c>
      <c r="AED23" s="33"/>
      <c r="AEF23" s="36" t="str">
        <f t="shared" si="161"/>
        <v/>
      </c>
      <c r="AEG23" s="36" t="str">
        <f t="shared" si="162"/>
        <v/>
      </c>
      <c r="AEI23" s="36" t="str">
        <f t="shared" si="163"/>
        <v/>
      </c>
      <c r="AEJ23" s="36" t="str">
        <f t="shared" si="164"/>
        <v/>
      </c>
      <c r="AEL23" s="36" t="str">
        <f t="shared" si="165"/>
        <v/>
      </c>
      <c r="AEM23" s="36" t="str">
        <f t="shared" si="166"/>
        <v/>
      </c>
      <c r="AEO23" s="36" t="str">
        <f t="shared" si="167"/>
        <v/>
      </c>
      <c r="AEP23" s="36" t="str">
        <f t="shared" si="168"/>
        <v/>
      </c>
      <c r="AER23" s="36" t="str">
        <f t="shared" si="169"/>
        <v/>
      </c>
      <c r="AES23" s="36" t="str">
        <f t="shared" si="170"/>
        <v/>
      </c>
      <c r="AET23" s="33"/>
      <c r="AEU23" s="57"/>
      <c r="AEV23" s="57"/>
      <c r="AEW23" s="57" t="str">
        <f>IF(ISBLANK(AEV23),"",VLOOKUP(AEV23,related_id_type!A:B,2,FALSE))</f>
        <v/>
      </c>
      <c r="AEX23" s="57"/>
      <c r="AEY23" s="57" t="str">
        <f>IF(ISBLANK(AEX23),"",IF(ISBLANK(VLOOKUP(AEX23,related_id_relation!A:B,2,FALSE)),"",VLOOKUP(AEX23,related_id_relation!A:B,2,FALSE)))</f>
        <v/>
      </c>
      <c r="AEZ23" s="57"/>
      <c r="AFA23" s="57"/>
      <c r="AFB23" s="57" t="str">
        <f>IF(ISBLANK(AFA23),"",VLOOKUP(AFA23,related_id_type!A:B,2,FALSE))</f>
        <v/>
      </c>
      <c r="AFC23" s="57"/>
      <c r="AFD23" s="57" t="str">
        <f>IF(ISBLANK(AFC23),"",IF(ISBLANK(VLOOKUP(AFC23,related_id_relation!A:B,2,FALSE)),"",VLOOKUP(AFC23,related_id_relation!A:B,2,FALSE)))</f>
        <v/>
      </c>
      <c r="AFE23" s="57"/>
      <c r="AFF23" s="57"/>
      <c r="AFG23" s="57" t="str">
        <f>IF(ISBLANK(AFF23),"",VLOOKUP(AFF23,related_id_type!A:B,2,FALSE))</f>
        <v/>
      </c>
      <c r="AFH23" s="57"/>
      <c r="AFI23" s="57" t="str">
        <f>IF(ISBLANK(AFH23),"",IF(ISBLANK(VLOOKUP(AFH23,related_id_relation!A:B,2,FALSE)),"",VLOOKUP(AFH23,related_id_relation!A:B,2,FALSE)))</f>
        <v/>
      </c>
      <c r="AFJ23" s="57"/>
      <c r="AFK23" s="57"/>
      <c r="AFL23" s="57" t="str">
        <f>IF(ISBLANK(AFK23),"",VLOOKUP(AFK23,related_id_type!A:B,2,FALSE))</f>
        <v/>
      </c>
      <c r="AFM23" s="57"/>
      <c r="AFN23" s="57" t="str">
        <f>IF(ISBLANK(AFM23),"",IF(ISBLANK(VLOOKUP(AFM23,related_id_relation!A:B,2,FALSE)),"",VLOOKUP(AFM23,related_id_relation!A:B,2,FALSE)))</f>
        <v/>
      </c>
      <c r="AFO23" s="57"/>
      <c r="AFP23" s="57"/>
      <c r="AFQ23" s="57" t="str">
        <f>IF(ISBLANK(AFP23),"",VLOOKUP(AFP23,related_id_type!A:B,2,FALSE))</f>
        <v/>
      </c>
      <c r="AFR23" s="57"/>
      <c r="AFS23" s="57" t="str">
        <f>IF(ISBLANK(AFR23),"",IF(ISBLANK(VLOOKUP(AFR23,related_id_relation!A:B,2,FALSE)),"",VLOOKUP(AFR23,related_id_relation!A:B,2,FALSE)))</f>
        <v/>
      </c>
      <c r="AFT23" s="37"/>
      <c r="AFU23" s="39"/>
      <c r="AFW23" s="32" t="str">
        <f t="shared" si="171"/>
        <v/>
      </c>
      <c r="AFX23" s="34"/>
      <c r="AFY23" s="36"/>
      <c r="AFZ23" s="36" t="str">
        <f t="shared" si="172"/>
        <v/>
      </c>
      <c r="AGA23" s="32" t="str">
        <f t="shared" si="173"/>
        <v/>
      </c>
      <c r="AGD23" s="36" t="str">
        <f t="shared" si="174"/>
        <v/>
      </c>
      <c r="AGE23" s="32" t="str">
        <f t="shared" si="175"/>
        <v/>
      </c>
      <c r="AGH23" s="36" t="str">
        <f t="shared" si="176"/>
        <v/>
      </c>
      <c r="AGI23" s="32" t="str">
        <f t="shared" si="177"/>
        <v/>
      </c>
      <c r="AGL23" s="36" t="str">
        <f t="shared" si="178"/>
        <v/>
      </c>
      <c r="AGM23" s="32" t="str">
        <f t="shared" si="179"/>
        <v/>
      </c>
      <c r="AGP23" s="36" t="str">
        <f t="shared" si="180"/>
        <v/>
      </c>
      <c r="AGQ23" s="32" t="str">
        <f t="shared" si="181"/>
        <v/>
      </c>
      <c r="AGT23" s="36" t="str">
        <f t="shared" si="182"/>
        <v/>
      </c>
      <c r="AGU23" s="32" t="str">
        <f t="shared" si="183"/>
        <v/>
      </c>
      <c r="AGX23" s="36" t="str">
        <f t="shared" si="184"/>
        <v/>
      </c>
      <c r="AGY23" s="32" t="str">
        <f t="shared" si="185"/>
        <v/>
      </c>
      <c r="AHB23" s="36" t="str">
        <f t="shared" si="186"/>
        <v/>
      </c>
      <c r="AHC23" s="32" t="str">
        <f t="shared" si="187"/>
        <v/>
      </c>
      <c r="AHF23" s="36" t="str">
        <f t="shared" si="188"/>
        <v/>
      </c>
      <c r="AHG23" s="32" t="str">
        <f t="shared" si="189"/>
        <v/>
      </c>
      <c r="AHJ23" s="36" t="str">
        <f t="shared" si="190"/>
        <v/>
      </c>
      <c r="AHK23" s="32" t="str">
        <f t="shared" si="191"/>
        <v/>
      </c>
      <c r="AHL23" s="37"/>
      <c r="AHM23" s="32" t="str">
        <f t="shared" si="192"/>
        <v/>
      </c>
      <c r="AHN23" s="32" t="str">
        <f t="shared" si="193"/>
        <v/>
      </c>
      <c r="AHO23" s="32" t="str">
        <f t="shared" si="194"/>
        <v/>
      </c>
      <c r="AHP23" s="32" t="str">
        <f t="shared" si="195"/>
        <v/>
      </c>
      <c r="AHQ23" s="32" t="str">
        <f t="shared" si="196"/>
        <v/>
      </c>
      <c r="AHR23" s="32" t="str">
        <f t="shared" si="197"/>
        <v/>
      </c>
      <c r="AHS23" s="32" t="str">
        <f t="shared" si="198"/>
        <v/>
      </c>
      <c r="AHT23" s="32" t="str">
        <f t="shared" si="199"/>
        <v/>
      </c>
      <c r="AHU23" s="32" t="str">
        <f t="shared" si="200"/>
        <v/>
      </c>
    </row>
    <row r="24" spans="3:905" s="32" customFormat="1" x14ac:dyDescent="0.35">
      <c r="C24" s="32" t="str">
        <f t="shared" si="9"/>
        <v/>
      </c>
      <c r="E24" s="32" t="str">
        <f t="shared" si="10"/>
        <v/>
      </c>
      <c r="F24" s="32" t="str">
        <f t="shared" si="11"/>
        <v/>
      </c>
      <c r="G24" s="32" t="str">
        <f t="shared" si="12"/>
        <v/>
      </c>
      <c r="J24" s="32" t="str">
        <f t="shared" si="13"/>
        <v/>
      </c>
      <c r="K24" s="32" t="str">
        <f t="shared" si="14"/>
        <v/>
      </c>
      <c r="L24" s="32" t="str">
        <f t="shared" si="15"/>
        <v/>
      </c>
      <c r="N24" s="32" t="str">
        <f t="shared" si="16"/>
        <v/>
      </c>
      <c r="O24" s="32" t="str">
        <f t="shared" si="17"/>
        <v/>
      </c>
      <c r="Q24" s="32" t="str">
        <f t="shared" si="18"/>
        <v/>
      </c>
      <c r="R24" s="32" t="str">
        <f t="shared" si="19"/>
        <v/>
      </c>
      <c r="U24" s="32" t="str">
        <f t="shared" si="20"/>
        <v/>
      </c>
      <c r="V24" s="32" t="str">
        <f t="shared" si="21"/>
        <v/>
      </c>
      <c r="Y24" s="32" t="str">
        <f>IF(ISBLANK(X24),"",VLOOKUP(X24,resource_type!A:C,3,FALSE))</f>
        <v/>
      </c>
      <c r="Z24" s="32" t="str">
        <f>IF(ISBLANK(X24),"",VLOOKUP(X24,resource_type!A:C,2,FALSE))</f>
        <v/>
      </c>
      <c r="AA24" s="32" t="str">
        <f t="shared" si="22"/>
        <v/>
      </c>
      <c r="AB24" s="32" t="str">
        <f t="shared" si="23"/>
        <v/>
      </c>
      <c r="AD24" s="32" t="str">
        <f>IF(ISBLANK(AC24),"",VLOOKUP(AC24,resource_type!A:C,3,FALSE))</f>
        <v/>
      </c>
      <c r="AF24" s="32" t="str">
        <f>IF(ISBLANK(AE24),"",VLOOKUP(AE24,resource_type!A:C,3,FALSE))</f>
        <v/>
      </c>
      <c r="AG24" s="33"/>
      <c r="AI24" s="32" t="str">
        <f t="shared" si="24"/>
        <v/>
      </c>
      <c r="AK24" s="32" t="str">
        <f t="shared" si="25"/>
        <v/>
      </c>
      <c r="AM24" s="32" t="str">
        <f t="shared" si="26"/>
        <v/>
      </c>
      <c r="AO24" s="32" t="str">
        <f t="shared" si="27"/>
        <v/>
      </c>
      <c r="AP24" s="52"/>
      <c r="AQ24" s="34"/>
      <c r="AR24" s="36" t="str">
        <f t="shared" si="28"/>
        <v/>
      </c>
      <c r="AS24" s="36" t="str">
        <f t="shared" si="29"/>
        <v/>
      </c>
      <c r="AT24" s="34"/>
      <c r="AV24" s="32" t="str">
        <f t="shared" si="30"/>
        <v/>
      </c>
      <c r="AW24" s="32" t="str">
        <f t="shared" si="31"/>
        <v/>
      </c>
      <c r="AX24" s="32" t="str">
        <f t="shared" si="32"/>
        <v/>
      </c>
      <c r="AZ24" s="32" t="str">
        <f>IF(ISBLANK(AY24),"",IF(ISBLANK(VLOOKUP(AY24,role!A:E,2,FALSE)),"",VLOOKUP(AY24,role!A:E,2,FALSE)))</f>
        <v/>
      </c>
      <c r="BA24" s="32" t="str">
        <f>IF(ISBLANK(AY24),"",IF(ISBLANK(VLOOKUP(AY24,role!A:E,3,FALSE)),"",VLOOKUP(AY24,role!A:E,3,FALSE)))</f>
        <v/>
      </c>
      <c r="BB24" s="32" t="str">
        <f>IF(ISBLANK(AY24),"",IF(ISBLANK(VLOOKUP(AY24,role!A:E,4,FALSE)),"",VLOOKUP(AY24,role!A:E,4,FALSE)))</f>
        <v/>
      </c>
      <c r="BC24" s="32" t="str">
        <f>IF(ISBLANK(AY24),"",IF(ISBLANK(VLOOKUP(AY24,role!A:E,5,FALSE)),"",VLOOKUP(AY24,role!A:E,5,FALSE)))</f>
        <v/>
      </c>
      <c r="BE24" s="32" t="str">
        <f>IF(ISBLANK(BD24),"",IF(ISBLANK(VLOOKUP(BD24,role!A:E,2,FALSE)),"",VLOOKUP(BD24,role!A:E,2,FALSE)))</f>
        <v/>
      </c>
      <c r="BF24" s="32" t="str">
        <f>IF(ISBLANK(BD24),"",IF(ISBLANK(VLOOKUP(BD24,role!A:E,3,FALSE)),"",VLOOKUP(BD24,role!A:E,3,FALSE)))</f>
        <v/>
      </c>
      <c r="BG24" s="32" t="str">
        <f>IF(ISBLANK(BD24),"",IF(ISBLANK(VLOOKUP(BD24,role!A:E,4,FALSE)),"",VLOOKUP(BD24,role!A:E,4,FALSE)))</f>
        <v/>
      </c>
      <c r="BH24" s="32" t="str">
        <f>IF(ISBLANK(BD24),"",IF(ISBLANK(VLOOKUP(BD24,role!A:E,5,FALSE)),"",VLOOKUP(BD24,role!A:E,5,FALSE)))</f>
        <v/>
      </c>
      <c r="BX24" s="33"/>
      <c r="CA24" s="39"/>
      <c r="CC24" s="32" t="str">
        <f t="shared" si="33"/>
        <v/>
      </c>
      <c r="CD24" s="32" t="str">
        <f t="shared" si="34"/>
        <v/>
      </c>
      <c r="CE24" s="32" t="str">
        <f t="shared" si="35"/>
        <v/>
      </c>
      <c r="CG24" s="32" t="str">
        <f>IF(ISBLANK(CF24),"",IF(ISBLANK(VLOOKUP(CF24,role!A:E,2,FALSE)),"",VLOOKUP(CF24,role!A:E,2,FALSE)))</f>
        <v/>
      </c>
      <c r="CH24" s="32" t="str">
        <f>IF(ISBLANK(CF24),"",IF(ISBLANK(VLOOKUP(CF24,role!A:E,3,FALSE)),"",VLOOKUP(CF24,role!A:E,3,FALSE)))</f>
        <v/>
      </c>
      <c r="CI24" s="32" t="str">
        <f>IF(ISBLANK(CF24),"",IF(ISBLANK(VLOOKUP(CF24,role!A:E,4,FALSE)),"",VLOOKUP(CF24,role!A:E,4,FALSE)))</f>
        <v/>
      </c>
      <c r="CJ24" s="32" t="str">
        <f>IF(ISBLANK(CF24),"",IF(ISBLANK(VLOOKUP(CF24,role!A:E,5,FALSE)),"",VLOOKUP(CF24,role!A:E,5,FALSE)))</f>
        <v/>
      </c>
      <c r="CL24" s="32" t="str">
        <f>IF(ISBLANK(CK24),"",IF(ISBLANK(VLOOKUP(CK24,role!A:E,2,FALSE)),"",VLOOKUP(CK24,role!A:E,2,FALSE)))</f>
        <v/>
      </c>
      <c r="CM24" s="32" t="str">
        <f>IF(ISBLANK(CK24),"",IF(ISBLANK(VLOOKUP(CK24,role!A:E,3,FALSE)),"",VLOOKUP(CK24,role!A:E,3,FALSE)))</f>
        <v/>
      </c>
      <c r="CN24" s="32" t="str">
        <f>IF(ISBLANK(CK24),"",IF(ISBLANK(VLOOKUP(CK24,role!A:E,4,FALSE)),"",VLOOKUP(CK24,role!A:E,4,FALSE)))</f>
        <v/>
      </c>
      <c r="CO24" s="32" t="str">
        <f>IF(ISBLANK(CK24),"",IF(ISBLANK(VLOOKUP(CK24,role!A:E,5,FALSE)),"",VLOOKUP(CK24,role!A:E,5,FALSE)))</f>
        <v/>
      </c>
      <c r="DE24" s="33"/>
      <c r="DH24" s="39"/>
      <c r="DJ24" s="32" t="str">
        <f t="shared" si="36"/>
        <v/>
      </c>
      <c r="DK24" s="32" t="str">
        <f t="shared" si="37"/>
        <v/>
      </c>
      <c r="DL24" s="32" t="str">
        <f t="shared" si="38"/>
        <v/>
      </c>
      <c r="DN24" s="32" t="str">
        <f>IF(ISBLANK(DM24),"",IF(ISBLANK(VLOOKUP(DM24,role!A:E,2,FALSE)),"",VLOOKUP(DM24,role!A:E,2,FALSE)))</f>
        <v/>
      </c>
      <c r="DO24" s="32" t="str">
        <f>IF(ISBLANK(DM24),"",IF(ISBLANK(VLOOKUP(DM24,role!A:E,3,FALSE)),"",VLOOKUP(DM24,role!A:E,3,FALSE)))</f>
        <v/>
      </c>
      <c r="DP24" s="32" t="str">
        <f>IF(ISBLANK(DM24),"",IF(ISBLANK(VLOOKUP(DM24,role!A:E,4,FALSE)),"",VLOOKUP(DM24,role!A:E,4,FALSE)))</f>
        <v/>
      </c>
      <c r="DQ24" s="32" t="str">
        <f>IF(ISBLANK(DM24),"",IF(ISBLANK(VLOOKUP(DM24,role!A:E,5,FALSE)),"",VLOOKUP(DM24,role!A:E,5,FALSE)))</f>
        <v/>
      </c>
      <c r="EG24" s="33"/>
      <c r="EJ24" s="39"/>
      <c r="EL24" s="32" t="str">
        <f t="shared" si="39"/>
        <v/>
      </c>
      <c r="EM24" s="32" t="str">
        <f t="shared" si="40"/>
        <v/>
      </c>
      <c r="EN24" s="32" t="str">
        <f t="shared" si="41"/>
        <v/>
      </c>
      <c r="EP24" s="32" t="str">
        <f>IF(ISBLANK(EO24),"",IF(ISBLANK(VLOOKUP(EO24,role!A:E,2,FALSE)),"",VLOOKUP(EO24,role!A:E,2,FALSE)))</f>
        <v/>
      </c>
      <c r="EQ24" s="32" t="str">
        <f>IF(ISBLANK(EO24),"",IF(ISBLANK(VLOOKUP(EO24,role!A:E,3,FALSE)),"",VLOOKUP(EO24,role!A:E,3,FALSE)))</f>
        <v/>
      </c>
      <c r="ER24" s="32" t="str">
        <f>IF(ISBLANK(EO24),"",IF(ISBLANK(VLOOKUP(EO24,role!A:E,4,FALSE)),"",VLOOKUP(EO24,role!A:E,4,FALSE)))</f>
        <v/>
      </c>
      <c r="ES24" s="32" t="str">
        <f>IF(ISBLANK(EO24),"",IF(ISBLANK(VLOOKUP(EO24,role!A:E,5,FALSE)),"",VLOOKUP(EO24,role!A:E,5,FALSE)))</f>
        <v/>
      </c>
      <c r="FI24" s="33"/>
      <c r="FL24" s="39"/>
      <c r="FN24" s="32" t="str">
        <f t="shared" si="42"/>
        <v/>
      </c>
      <c r="FO24" s="32" t="str">
        <f t="shared" si="43"/>
        <v/>
      </c>
      <c r="FP24" s="32" t="str">
        <f t="shared" si="44"/>
        <v/>
      </c>
      <c r="FR24" s="32" t="str">
        <f>IF(ISBLANK(FQ24),"",VLOOKUP(FQ24,role!A:E,2,FALSE))</f>
        <v/>
      </c>
      <c r="FS24" s="32" t="str">
        <f>IF(ISBLANK(FQ24),"",IF(ISBLANK(VLOOKUP(FQ24,role!A:E,3,FALSE)),"",VLOOKUP(FQ24,role!A:E,3,FALSE)))</f>
        <v/>
      </c>
      <c r="FT24" s="32" t="str">
        <f>IF(ISBLANK(FQ24),"",IF(ISBLANK(VLOOKUP(FQ24,role!A:E,4,FALSE)),"",VLOOKUP(FQ24,role!A:E,4,FALSE)))</f>
        <v/>
      </c>
      <c r="FU24" s="32" t="str">
        <f>IF(ISBLANK(FQ24),"",IF(ISBLANK(VLOOKUP(FQ24,role!A:E,5,FALSE)),"",VLOOKUP(FQ24,role!A:E,5,FALSE)))</f>
        <v/>
      </c>
      <c r="GK24" s="33"/>
      <c r="GN24" s="33"/>
      <c r="GQ24" s="32" t="str">
        <f t="shared" si="45"/>
        <v/>
      </c>
      <c r="GR24" s="32" t="str">
        <f t="shared" si="46"/>
        <v/>
      </c>
      <c r="GS24" s="32" t="str">
        <f t="shared" si="47"/>
        <v/>
      </c>
      <c r="GU24" s="32" t="str">
        <f>IF(ISBLANK(GT24),"",IF(ISBLANK(VLOOKUP(GT24,role!A:E,2,FALSE)),"",VLOOKUP(GT24,role!A:E,2,FALSE)))</f>
        <v/>
      </c>
      <c r="GV24" s="32" t="str">
        <f>IF(ISBLANK(GT24),"",IF(ISBLANK(VLOOKUP(GT24,role!A:E,3,FALSE)),"",VLOOKUP(GT24,role!A:E,3,FALSE)))</f>
        <v/>
      </c>
      <c r="GW24" s="32" t="str">
        <f>IF(ISBLANK(GT24),"",IF(ISBLANK(VLOOKUP(GT24,role!A:E,4,FALSE)),"",VLOOKUP(GT24,role!A:E,4,FALSE)))</f>
        <v/>
      </c>
      <c r="GX24" s="32" t="str">
        <f>IF(ISBLANK(GT24),"",IF(ISBLANK(VLOOKUP(GT24,role!A:E,5,FALSE)),"",VLOOKUP(GT24,role!A:E,5,FALSE)))</f>
        <v/>
      </c>
      <c r="HN24" s="33"/>
      <c r="HQ24" s="39"/>
      <c r="HS24" s="32" t="str">
        <f t="shared" si="48"/>
        <v/>
      </c>
      <c r="HT24" s="32" t="str">
        <f t="shared" si="49"/>
        <v/>
      </c>
      <c r="HU24" s="32" t="str">
        <f t="shared" si="50"/>
        <v/>
      </c>
      <c r="HW24" s="32" t="str">
        <f>IF(ISBLANK(HV24),"",IF(ISBLANK(VLOOKUP(HV24,role!A:E,2,FALSE)),"",VLOOKUP(HV24,role!A:E,2,FALSE)))</f>
        <v/>
      </c>
      <c r="HX24" s="32" t="str">
        <f>IF(ISBLANK(HV24),"",IF(ISBLANK(VLOOKUP(HV24,role!A:E,3,FALSE)),"",VLOOKUP(HV24,role!A:E,3,FALSE)))</f>
        <v/>
      </c>
      <c r="HY24" s="32" t="str">
        <f>IF(ISBLANK(HV24),"",IF(ISBLANK(VLOOKUP(HV24,role!A:E,4,FALSE)),"",VLOOKUP(HV24,role!A:E,4,FALSE)))</f>
        <v/>
      </c>
      <c r="HZ24" s="32" t="str">
        <f>IF(ISBLANK(HV24),"",IF(ISBLANK(VLOOKUP(HV24,role!A:E,5,FALSE)),"",VLOOKUP(HV24,role!A:E,5,FALSE)))</f>
        <v/>
      </c>
      <c r="IP24" s="33"/>
      <c r="IS24" s="39"/>
      <c r="IU24" s="32" t="str">
        <f t="shared" si="51"/>
        <v/>
      </c>
      <c r="IV24" s="32" t="str">
        <f t="shared" si="52"/>
        <v/>
      </c>
      <c r="IW24" s="32" t="str">
        <f t="shared" si="53"/>
        <v/>
      </c>
      <c r="IY24" s="32" t="str">
        <f>IF(ISBLANK(IX24),"",IF(ISBLANK(VLOOKUP(IX24,role!A:E,2,FALSE)),"",VLOOKUP(IX24,role!A:E,2,FALSE)))</f>
        <v/>
      </c>
      <c r="IZ24" s="32" t="str">
        <f>IF(ISBLANK(IX24),"",IF(ISBLANK(VLOOKUP(IX24,role!A:E,3,FALSE)),"",VLOOKUP(IX24,role!A:E,3,FALSE)))</f>
        <v/>
      </c>
      <c r="JA24" s="32" t="str">
        <f>IF(ISBLANK(IX24),"",IF(ISBLANK(VLOOKUP(IX24,role!A:E,4,FALSE)),"",VLOOKUP(IX24,role!A:E,4,FALSE)))</f>
        <v/>
      </c>
      <c r="JB24" s="32" t="str">
        <f>IF(ISBLANK(IX24),"",IF(ISBLANK(VLOOKUP(IX24,role!A:E,5,FALSE)),"",VLOOKUP(IX24,role!A:E,5,FALSE)))</f>
        <v/>
      </c>
      <c r="JR24" s="33"/>
      <c r="JU24" s="39"/>
      <c r="JW24" s="32" t="str">
        <f t="shared" si="54"/>
        <v/>
      </c>
      <c r="JX24" s="32" t="str">
        <f t="shared" si="55"/>
        <v/>
      </c>
      <c r="JY24" s="32" t="str">
        <f t="shared" si="56"/>
        <v/>
      </c>
      <c r="KA24" s="32" t="str">
        <f>IF(ISBLANK(JZ24),"",IF(ISBLANK(VLOOKUP(JZ24,role!A:E,2,FALSE)),"",VLOOKUP(JZ24,role!A:E,2,FALSE)))</f>
        <v/>
      </c>
      <c r="KB24" s="32" t="str">
        <f>IF(ISBLANK(JZ24),"",IF(ISBLANK(VLOOKUP(JZ24,role!A:E,3,FALSE)),"",VLOOKUP(JZ24,role!A:E,3,FALSE)))</f>
        <v/>
      </c>
      <c r="KC24" s="32" t="str">
        <f>IF(ISBLANK(JZ24),"",IF(ISBLANK(VLOOKUP(JZ24,role!A:E,4,FALSE)),"",VLOOKUP(JZ24,role!A:E,4,FALSE)))</f>
        <v/>
      </c>
      <c r="KD24" s="32" t="str">
        <f>IF(ISBLANK(JZ24),"",IF(ISBLANK(VLOOKUP(JZ24,role!A:E,5,FALSE)),"",VLOOKUP(JZ24,role!A:E,5,FALSE)))</f>
        <v/>
      </c>
      <c r="KT24" s="33"/>
      <c r="KW24" s="39"/>
      <c r="KY24" s="32" t="str">
        <f t="shared" si="57"/>
        <v/>
      </c>
      <c r="KZ24" s="32" t="str">
        <f t="shared" si="58"/>
        <v/>
      </c>
      <c r="LA24" s="32" t="str">
        <f t="shared" si="59"/>
        <v/>
      </c>
      <c r="LC24" s="32" t="str">
        <f>IF(ISBLANK(LB24),"",IF(ISBLANK(VLOOKUP(LB24,role!A:E,2,FALSE)),"",VLOOKUP(LB24,role!A:E,2,FALSE)))</f>
        <v/>
      </c>
      <c r="LD24" s="32" t="str">
        <f>IF(ISBLANK(LB24),"",IF(ISBLANK(VLOOKUP(LB24,role!A:E,3,FALSE)),"",VLOOKUP(LB24,role!A:E,3,FALSE)))</f>
        <v/>
      </c>
      <c r="LE24" s="32" t="str">
        <f>IF(ISBLANK(LB24),"",IF(ISBLANK(VLOOKUP(LB24,role!A:E,4,FALSE)),"",VLOOKUP(LB24,role!A:E,4,FALSE)))</f>
        <v/>
      </c>
      <c r="LF24" s="32" t="str">
        <f>IF(ISBLANK(LB24),"",IF(ISBLANK(VLOOKUP(LB24,role!A:E,5,FALSE)),"",VLOOKUP(LB24,role!A:E,5,FALSE)))</f>
        <v/>
      </c>
      <c r="LV24" s="33"/>
      <c r="LY24" s="33"/>
      <c r="MB24" s="32" t="str">
        <f t="shared" si="60"/>
        <v/>
      </c>
      <c r="MC24" s="32" t="str">
        <f t="shared" si="61"/>
        <v/>
      </c>
      <c r="MD24" s="32" t="str">
        <f t="shared" si="62"/>
        <v/>
      </c>
      <c r="MF24" s="32" t="str">
        <f>IF(ISBLANK(ME24),"",IF(ISBLANK(VLOOKUP(ME24,role!A:E,2,FALSE)),"",VLOOKUP(ME24,role!A:E,2,FALSE)))</f>
        <v/>
      </c>
      <c r="MG24" s="32" t="str">
        <f>IF(ISBLANK(ME24),"",IF(ISBLANK(VLOOKUP(ME24,role!A:E,3,FALSE)),"",VLOOKUP(ME24,role!A:E,3,FALSE)))</f>
        <v/>
      </c>
      <c r="MH24" s="32" t="str">
        <f>IF(ISBLANK(ME24),"",IF(ISBLANK(VLOOKUP(ME24,role!A:E,4,FALSE)),"",VLOOKUP(ME24,role!A:E,4,FALSE)))</f>
        <v/>
      </c>
      <c r="MI24" s="32" t="str">
        <f>IF(ISBLANK(ME24),"",IF(ISBLANK(VLOOKUP(ME24,role!A:E,5,FALSE)),"",VLOOKUP(ME24,role!A:E,5,FALSE)))</f>
        <v/>
      </c>
      <c r="MY24" s="33"/>
      <c r="NB24" s="39"/>
      <c r="ND24" s="32" t="str">
        <f t="shared" si="63"/>
        <v/>
      </c>
      <c r="NE24" s="32" t="str">
        <f t="shared" si="64"/>
        <v/>
      </c>
      <c r="NF24" s="32" t="str">
        <f t="shared" si="65"/>
        <v/>
      </c>
      <c r="NH24" s="32" t="str">
        <f>IF(ISBLANK(NG24),"",IF(ISBLANK(VLOOKUP(NG24,role!A:E,2,FALSE)),"",VLOOKUP(NG24,role!A:E,2,FALSE)))</f>
        <v/>
      </c>
      <c r="NI24" s="32" t="str">
        <f>IF(ISBLANK(NG24),"",IF(ISBLANK(VLOOKUP(NG24,role!A:E,3,FALSE)),"",VLOOKUP(NG24,role!A:E,3,FALSE)))</f>
        <v/>
      </c>
      <c r="NJ24" s="32" t="str">
        <f>IF(ISBLANK(NG24),"",IF(ISBLANK(VLOOKUP(NG24,role!A:E,4,FALSE)),"",VLOOKUP(NG24,role!A:E,4,FALSE)))</f>
        <v/>
      </c>
      <c r="NK24" s="32" t="str">
        <f>IF(ISBLANK(NG24),"",IF(ISBLANK(VLOOKUP(NG24,role!A:E,5,FALSE)),"",VLOOKUP(NG24,role!A:E,5,FALSE)))</f>
        <v/>
      </c>
      <c r="OA24" s="33"/>
      <c r="OD24" s="39"/>
      <c r="OF24" s="32" t="str">
        <f t="shared" si="66"/>
        <v/>
      </c>
      <c r="OG24" s="32" t="str">
        <f t="shared" si="67"/>
        <v/>
      </c>
      <c r="OH24" s="32" t="str">
        <f t="shared" si="68"/>
        <v/>
      </c>
      <c r="OJ24" s="32" t="str">
        <f>IF(ISBLANK(OI24),"",IF(ISBLANK(VLOOKUP(OI24,role!A:E,2,FALSE)),"",VLOOKUP(OI24,role!A:E,2,FALSE)))</f>
        <v/>
      </c>
      <c r="OK24" s="32" t="str">
        <f>IF(ISBLANK(OI24),"",IF(ISBLANK(VLOOKUP(OI24,role!A:E,3,FALSE)),"",VLOOKUP(OI24,role!A:E,3,FALSE)))</f>
        <v/>
      </c>
      <c r="OL24" s="32" t="str">
        <f>IF(ISBLANK(OI24),"",IF(ISBLANK(VLOOKUP(OI24,role!A:E,4,FALSE)),"",VLOOKUP(OI24,role!A:E,4,FALSE)))</f>
        <v/>
      </c>
      <c r="OM24" s="32" t="str">
        <f>IF(ISBLANK(OI24),"",IF(ISBLANK(VLOOKUP(OI24,role!A:E,5,FALSE)),"",VLOOKUP(OI24,role!A:E,5,FALSE)))</f>
        <v/>
      </c>
      <c r="PC24" s="33"/>
      <c r="PF24" s="39"/>
      <c r="PH24" s="32" t="str">
        <f t="shared" si="69"/>
        <v/>
      </c>
      <c r="PI24" s="32" t="str">
        <f t="shared" si="70"/>
        <v/>
      </c>
      <c r="PJ24" s="32" t="str">
        <f t="shared" si="71"/>
        <v/>
      </c>
      <c r="PL24" s="32" t="str">
        <f>IF(ISBLANK(PK24),"",IF(ISBLANK(VLOOKUP(PK24,role!A:E,2,FALSE)),"",VLOOKUP(PK24,role!A:E,2,FALSE)))</f>
        <v/>
      </c>
      <c r="PM24" s="32" t="str">
        <f>IF(ISBLANK(PK24),"",IF(ISBLANK(VLOOKUP(PK24,role!A:E,3,FALSE)),"",VLOOKUP(PK24,role!A:E,3,FALSE)))</f>
        <v/>
      </c>
      <c r="PN24" s="32" t="str">
        <f>IF(ISBLANK(PK24),"",IF(ISBLANK(VLOOKUP(PK24,role!A:E,4,FALSE)),"",VLOOKUP(PK24,role!A:E,4,FALSE)))</f>
        <v/>
      </c>
      <c r="PO24" s="32" t="str">
        <f>IF(ISBLANK(PK24),"",IF(ISBLANK(VLOOKUP(PK24,role!A:E,5,FALSE)),"",VLOOKUP(PK24,role!A:E,5,FALSE)))</f>
        <v/>
      </c>
      <c r="QE24" s="33"/>
      <c r="QH24" s="39"/>
      <c r="QJ24" s="32" t="str">
        <f t="shared" si="72"/>
        <v/>
      </c>
      <c r="QK24" s="32" t="str">
        <f t="shared" si="73"/>
        <v/>
      </c>
      <c r="QL24" s="32" t="str">
        <f t="shared" si="74"/>
        <v/>
      </c>
      <c r="QN24" s="32" t="str">
        <f>IF(ISBLANK(QM24),"",IF(ISBLANK(VLOOKUP(QM24,role!A:E,2,FALSE)),"",VLOOKUP(QM24,role!A:E,2,FALSE)))</f>
        <v/>
      </c>
      <c r="QO24" s="32" t="str">
        <f>IF(ISBLANK(QM24),"",IF(ISBLANK(VLOOKUP(QM24,role!A:E,3,FALSE)),"",VLOOKUP(QM24,role!A:E,3,FALSE)))</f>
        <v/>
      </c>
      <c r="QP24" s="32" t="str">
        <f>IF(ISBLANK(QM24),"",IF(ISBLANK(VLOOKUP(QM24,role!A:E,4,FALSE)),"",VLOOKUP(QM24,role!A:E,4,FALSE)))</f>
        <v/>
      </c>
      <c r="QQ24" s="32" t="str">
        <f>IF(ISBLANK(QM24),"",IF(ISBLANK(VLOOKUP(QM24,role!A:E,5,FALSE)),"",VLOOKUP(QM24,role!A:E,5,FALSE)))</f>
        <v/>
      </c>
      <c r="RG24" s="33"/>
      <c r="RJ24" s="39"/>
      <c r="RL24" s="32" t="str">
        <f t="shared" si="75"/>
        <v/>
      </c>
      <c r="RM24" s="32" t="str">
        <f t="shared" si="76"/>
        <v/>
      </c>
      <c r="RN24" s="32" t="str">
        <f t="shared" si="77"/>
        <v/>
      </c>
      <c r="RP24" s="32" t="str">
        <f>IF(ISBLANK(RO24),"",IF(ISBLANK(VLOOKUP(RO24,role!A:E,2,FALSE)),"",VLOOKUP(RO24,role!A:E,2,FALSE)))</f>
        <v/>
      </c>
      <c r="RQ24" s="32" t="str">
        <f>IF(ISBLANK(RO24),"",IF(ISBLANK(VLOOKUP(RO24,role!A:E,3,FALSE)),"",VLOOKUP(RO24,role!A:E,3,FALSE)))</f>
        <v/>
      </c>
      <c r="RR24" s="32" t="str">
        <f>IF(ISBLANK(RO24),"",IF(ISBLANK(VLOOKUP(RO24,role!A:E,4,FALSE)),"",VLOOKUP(RO24,role!A:E,4,FALSE)))</f>
        <v/>
      </c>
      <c r="RS24" s="32" t="str">
        <f>IF(ISBLANK(RO24),"",IF(ISBLANK(VLOOKUP(RO24,role!A:E,5,FALSE)),"",VLOOKUP(RO24,role!A:E,5,FALSE)))</f>
        <v/>
      </c>
      <c r="SI24" s="33"/>
      <c r="SL24" s="39"/>
      <c r="SN24" s="32" t="str">
        <f t="shared" si="78"/>
        <v/>
      </c>
      <c r="SO24" s="32" t="str">
        <f t="shared" si="79"/>
        <v/>
      </c>
      <c r="SP24" s="32" t="str">
        <f t="shared" si="80"/>
        <v/>
      </c>
      <c r="SR24" s="32" t="str">
        <f>IF(ISBLANK(SQ24),"",IF(ISBLANK(VLOOKUP(SQ24,role!A:E,2,FALSE)),"",VLOOKUP(SQ24,role!A:E,2,FALSE)))</f>
        <v/>
      </c>
      <c r="SS24" s="32" t="str">
        <f>IF(ISBLANK(SQ24),"",IF(ISBLANK(VLOOKUP(SQ24,role!A:E,3,FALSE)),"",VLOOKUP(SQ24,role!A:E,3,FALSE)))</f>
        <v/>
      </c>
      <c r="ST24" s="32" t="str">
        <f>IF(ISBLANK(SQ24),"",IF(ISBLANK(VLOOKUP(SQ24,role!A:E,4,FALSE)),"",VLOOKUP(SQ24,role!A:E,4,FALSE)))</f>
        <v/>
      </c>
      <c r="SU24" s="32" t="str">
        <f>IF(ISBLANK(SQ24),"",IF(ISBLANK(VLOOKUP(SQ24,role!A:E,5,FALSE)),"",VLOOKUP(SQ24,role!A:E,5,FALSE)))</f>
        <v/>
      </c>
      <c r="TK24" s="33"/>
      <c r="TN24" s="39"/>
      <c r="TP24" s="32" t="str">
        <f t="shared" si="81"/>
        <v/>
      </c>
      <c r="TQ24" s="32" t="str">
        <f t="shared" si="82"/>
        <v/>
      </c>
      <c r="TR24" s="32" t="str">
        <f t="shared" si="83"/>
        <v/>
      </c>
      <c r="TT24" s="32" t="str">
        <f>IF(ISBLANK(TS24),"",IF(ISBLANK(VLOOKUP(TS24,role!A:E,2,FALSE)),"",VLOOKUP(TS24,role!A:E,2,FALSE)))</f>
        <v/>
      </c>
      <c r="TU24" s="32" t="str">
        <f>IF(ISBLANK(TS24),"",IF(ISBLANK(VLOOKUP(TS24,role!A:E,3,FALSE)),"",VLOOKUP(TS24,role!A:E,3,FALSE)))</f>
        <v/>
      </c>
      <c r="TV24" s="32" t="str">
        <f>IF(ISBLANK(TS24),"",IF(ISBLANK(VLOOKUP(TS24,role!A:E,4,FALSE)),"",VLOOKUP(TS24,role!A:E,4,FALSE)))</f>
        <v/>
      </c>
      <c r="TW24" s="32" t="str">
        <f>IF(ISBLANK(TS24),"",IF(ISBLANK(VLOOKUP(TS24,role!A:E,5,FALSE)),"",VLOOKUP(TS24,role!A:E,5,FALSE)))</f>
        <v/>
      </c>
      <c r="UM24" s="33"/>
      <c r="UP24" s="39"/>
      <c r="UR24" s="32" t="str">
        <f t="shared" si="84"/>
        <v/>
      </c>
      <c r="US24" s="32" t="str">
        <f t="shared" si="85"/>
        <v/>
      </c>
      <c r="UT24" s="32" t="str">
        <f t="shared" si="86"/>
        <v/>
      </c>
      <c r="UV24" s="32" t="str">
        <f>IF(ISBLANK(UU24),"",IF(ISBLANK(VLOOKUP(UU24,role!A:E,2,FALSE)),"",VLOOKUP(UU24,role!A:E,2,FALSE)))</f>
        <v/>
      </c>
      <c r="UW24" s="32" t="str">
        <f>IF(ISBLANK(UU24),"",IF(ISBLANK(VLOOKUP(UU24,role!A:E,3,FALSE)),"",VLOOKUP(UU24,role!A:E,3,FALSE)))</f>
        <v/>
      </c>
      <c r="UX24" s="32" t="str">
        <f>IF(ISBLANK(UU24),"",IF(ISBLANK(VLOOKUP(UU24,role!A:E,4,FALSE)),"",VLOOKUP(UU24,role!A:E,4,FALSE)))</f>
        <v/>
      </c>
      <c r="UY24" s="32" t="str">
        <f>IF(ISBLANK(UU24),"",IF(ISBLANK(VLOOKUP(UU24,role!A:E,5,FALSE)),"",VLOOKUP(UU24,role!A:E,5,FALSE)))</f>
        <v/>
      </c>
      <c r="VO24" s="33"/>
      <c r="VR24" s="39"/>
      <c r="VT24" s="32" t="str">
        <f t="shared" si="87"/>
        <v/>
      </c>
      <c r="VU24" s="32" t="str">
        <f t="shared" si="88"/>
        <v/>
      </c>
      <c r="VV24" s="32" t="str">
        <f t="shared" si="89"/>
        <v/>
      </c>
      <c r="VX24" s="32" t="str">
        <f>IF(ISBLANK(VW24),"",IF(ISBLANK(VLOOKUP(VW24,role!A:E,2,FALSE)),"",VLOOKUP(VW24,role!A:E,2,FALSE)))</f>
        <v/>
      </c>
      <c r="VY24" s="32" t="str">
        <f>IF(ISBLANK(VW24),"",IF(ISBLANK(VLOOKUP(VW24,role!A:E,3,FALSE)),"",VLOOKUP(VW24,role!A:E,3,FALSE)))</f>
        <v/>
      </c>
      <c r="VZ24" s="32" t="str">
        <f>IF(ISBLANK(VW24),"",IF(ISBLANK(VLOOKUP(VW24,role!A:E,4,FALSE)),"",VLOOKUP(VW24,role!A:E,4,FALSE)))</f>
        <v/>
      </c>
      <c r="WA24" s="32" t="str">
        <f>IF(ISBLANK(VW24),"",IF(ISBLANK(VLOOKUP(VW24,role!A:E,5,FALSE)),"",VLOOKUP(VW24,role!A:E,5,FALSE)))</f>
        <v/>
      </c>
      <c r="WQ24" s="33"/>
      <c r="WT24" s="33"/>
      <c r="WU24" s="34"/>
      <c r="WV24" s="36" t="str">
        <f t="shared" si="90"/>
        <v/>
      </c>
      <c r="WW24" s="36" t="str">
        <f t="shared" si="91"/>
        <v/>
      </c>
      <c r="WY24" s="32" t="str">
        <f>IF(ISBLANK(WX24),"",IF(ISBLANK(VLOOKUP(WX24,role!A:E,2,FALSE)),"",VLOOKUP(WX24,role!A:E,2,FALSE)))</f>
        <v/>
      </c>
      <c r="WZ24" s="32" t="str">
        <f>IF(ISBLANK(WX24),"",IF(ISBLANK(VLOOKUP(WX24,role!A:E,3,FALSE)),"",VLOOKUP(WX24,role!A:E,3,FALSE)))</f>
        <v/>
      </c>
      <c r="XA24" s="32" t="str">
        <f>IF(ISBLANK(WX24),"",IF(ISBLANK(VLOOKUP(WX24,role!A:E,4,FALSE)),"",VLOOKUP(WX24,role!A:E,4,FALSE)))</f>
        <v/>
      </c>
      <c r="XB24" s="32" t="str">
        <f>IF(ISBLANK(WX24),"",IF(ISBLANK(VLOOKUP(WX24,role!A:E,5,FALSE)),"",VLOOKUP(WX24,role!A:E,5,FALSE)))</f>
        <v/>
      </c>
      <c r="XC24" s="32" t="str">
        <f>IF(ISBLANK(WX24),"",VLOOKUP(WX24,role!A:F,6,FALSE))</f>
        <v/>
      </c>
      <c r="XD24" s="36"/>
      <c r="XE24" s="36" t="str">
        <f t="shared" si="92"/>
        <v/>
      </c>
      <c r="XF24" s="36" t="str">
        <f t="shared" si="93"/>
        <v/>
      </c>
      <c r="XH24" s="32" t="str">
        <f>IF(ISBLANK(XG24),"",IF(ISBLANK(VLOOKUP(XG24,role!A:E,2,FALSE)),"",VLOOKUP(XG24,role!A:E,2,FALSE)))</f>
        <v/>
      </c>
      <c r="XI24" s="32" t="str">
        <f>IF(ISBLANK(XG24),"",IF(ISBLANK(VLOOKUP(XG24,role!A:E,3,FALSE)),"",VLOOKUP(XG24,role!A:E,3,FALSE)))</f>
        <v/>
      </c>
      <c r="XJ24" s="32" t="str">
        <f>IF(ISBLANK(XG24),"",IF(ISBLANK(VLOOKUP(XG24,role!A:E,4,FALSE)),"",VLOOKUP(XG24,role!A:E,4,FALSE)))</f>
        <v/>
      </c>
      <c r="XK24" s="32" t="str">
        <f>IF(ISBLANK(XG24),"",IF(ISBLANK(VLOOKUP(XG24,role!A:E,5,FALSE)),"",VLOOKUP(XG24,role!A:E,5,FALSE)))</f>
        <v/>
      </c>
      <c r="XL24" s="32" t="str">
        <f>IF(ISBLANK(XG24),"",VLOOKUP(XG24,role!A:F,6,FALSE))</f>
        <v/>
      </c>
      <c r="XM24" s="36"/>
      <c r="XN24" s="36" t="str">
        <f t="shared" si="94"/>
        <v/>
      </c>
      <c r="XO24" s="36" t="str">
        <f t="shared" si="95"/>
        <v/>
      </c>
      <c r="XQ24" s="32" t="str">
        <f>IF(ISBLANK(XP24),"",IF(ISBLANK(VLOOKUP(XP24,role!A:E,2,FALSE)),"",VLOOKUP(XP24,role!A:E,2,FALSE)))</f>
        <v/>
      </c>
      <c r="XR24" s="32" t="str">
        <f>IF(ISBLANK(XP24),"",IF(ISBLANK(VLOOKUP(XP24,role!A:E,3,FALSE)),"",VLOOKUP(XP24,role!A:E,3,FALSE)))</f>
        <v/>
      </c>
      <c r="XS24" s="32" t="str">
        <f>IF(ISBLANK(XP24),"",IF(ISBLANK(VLOOKUP(XP24,role!A:E,4,FALSE)),"",VLOOKUP(XP24,role!A:E,4,FALSE)))</f>
        <v/>
      </c>
      <c r="XT24" s="32" t="str">
        <f>IF(ISBLANK(XP24),"",IF(ISBLANK(VLOOKUP(XP24,role!A:E,5,FALSE)),"",VLOOKUP(XP24,role!A:E,5,FALSE)))</f>
        <v/>
      </c>
      <c r="XU24" s="32" t="str">
        <f>IF(ISBLANK(XP24),"",VLOOKUP(XP24,role!A:F,6,FALSE))</f>
        <v/>
      </c>
      <c r="XV24" s="36"/>
      <c r="XW24" s="36" t="str">
        <f t="shared" si="96"/>
        <v/>
      </c>
      <c r="XX24" s="36" t="str">
        <f t="shared" si="97"/>
        <v/>
      </c>
      <c r="XZ24" s="32" t="str">
        <f>IF(ISBLANK(XY24),"",IF(ISBLANK(VLOOKUP(XY24,role!A:E,2,FALSE)),"",VLOOKUP(XY24,role!A:E,2,FALSE)))</f>
        <v/>
      </c>
      <c r="YA24" s="32" t="str">
        <f>IF(ISBLANK(XY24),"",IF(ISBLANK(VLOOKUP(XY24,role!A:E,3,FALSE)),"",VLOOKUP(XY24,role!A:E,3,FALSE)))</f>
        <v/>
      </c>
      <c r="YB24" s="32" t="str">
        <f>IF(ISBLANK(XY24),"",IF(ISBLANK(VLOOKUP(XY24,role!A:E,4,FALSE)),"",VLOOKUP(XY24,role!A:E,4,FALSE)))</f>
        <v/>
      </c>
      <c r="YC24" s="32" t="str">
        <f>IF(ISBLANK(XY24),"",IF(ISBLANK(VLOOKUP(XY24,role!A:E,5,FALSE)),"",VLOOKUP(XY24,role!A:E,5,FALSE)))</f>
        <v/>
      </c>
      <c r="YD24" s="32" t="str">
        <f>IF(ISBLANK(XY24),"",VLOOKUP(XY24,role!A:F,6,FALSE))</f>
        <v/>
      </c>
      <c r="YE24" s="36"/>
      <c r="YF24" s="36" t="str">
        <f t="shared" si="98"/>
        <v/>
      </c>
      <c r="YG24" s="36" t="str">
        <f t="shared" si="99"/>
        <v/>
      </c>
      <c r="YI24" s="32" t="str">
        <f>IF(ISBLANK(YH24),"",IF(ISBLANK(VLOOKUP(YH24,role!A:E,2,FALSE)),"",VLOOKUP(YH24,role!A:E,2,FALSE)))</f>
        <v/>
      </c>
      <c r="YJ24" s="32" t="str">
        <f>IF(ISBLANK(YH24),"",IF(ISBLANK(VLOOKUP(YH24,role!A:E,3,FALSE)),"",VLOOKUP(YH24,role!A:E,3,FALSE)))</f>
        <v/>
      </c>
      <c r="YK24" s="32" t="str">
        <f>IF(ISBLANK(YH24),"",IF(ISBLANK(VLOOKUP(YH24,role!A:E,4,FALSE)),"",VLOOKUP(YH24,role!A:E,4,FALSE)))</f>
        <v/>
      </c>
      <c r="YL24" s="32" t="str">
        <f>IF(ISBLANK(YH24),"",IF(ISBLANK(VLOOKUP(YH24,role!A:E,5,FALSE)),"",VLOOKUP(YH24,role!A:E,5,FALSE)))</f>
        <v/>
      </c>
      <c r="YM24" s="32" t="str">
        <f>IF(ISBLANK(YH24),"",VLOOKUP(YH24,role!A:F,6,FALSE))</f>
        <v/>
      </c>
      <c r="YN24" s="33"/>
      <c r="YO24" s="36"/>
      <c r="YP24" s="36" t="str">
        <f t="shared" si="100"/>
        <v/>
      </c>
      <c r="YQ24" s="36" t="str">
        <f t="shared" si="101"/>
        <v/>
      </c>
      <c r="YS24" s="32" t="str">
        <f>IF(ISBLANK(YR24),"",IF(ISBLANK(VLOOKUP(YR24,role!A:E,2,FALSE)),"",VLOOKUP(YR24,role!A:E,2,FALSE)))</f>
        <v/>
      </c>
      <c r="YT24" s="32" t="str">
        <f>IF(ISBLANK(YR24),"",IF(ISBLANK(VLOOKUP(YR24,role!A:E,3,FALSE)),"",VLOOKUP(YR24,role!A:E,3,FALSE)))</f>
        <v/>
      </c>
      <c r="YU24" s="32" t="str">
        <f>IF(ISBLANK(YR24),"",IF(ISBLANK(VLOOKUP(YR24,role!A:E,4,FALSE)),"",VLOOKUP(YR24,role!A:E,4,FALSE)))</f>
        <v/>
      </c>
      <c r="YV24" s="32" t="str">
        <f>IF(ISBLANK(YR24),"",IF(ISBLANK(VLOOKUP(YR24,role!A:E,5,FALSE)),"",VLOOKUP(YR24,role!A:E,5,FALSE)))</f>
        <v/>
      </c>
      <c r="YW24" s="32" t="str">
        <f>IF(ISBLANK(YR24),"",VLOOKUP(YR24,role!A:F,6,FALSE))</f>
        <v/>
      </c>
      <c r="YX24" s="36"/>
      <c r="YY24" s="36" t="str">
        <f t="shared" si="102"/>
        <v/>
      </c>
      <c r="YZ24" s="36" t="str">
        <f t="shared" si="103"/>
        <v/>
      </c>
      <c r="ZB24" s="32" t="str">
        <f>IF(ISBLANK(ZA24),"",IF(ISBLANK(VLOOKUP(ZA24,role!A:E,2,FALSE)),"",VLOOKUP(ZA24,role!A:E,2,FALSE)))</f>
        <v/>
      </c>
      <c r="ZC24" s="32" t="str">
        <f>IF(ISBLANK(ZA24),"",IF(ISBLANK(VLOOKUP(ZA24,role!A:E,3,FALSE)),"",VLOOKUP(ZA24,role!A:E,3,FALSE)))</f>
        <v/>
      </c>
      <c r="ZD24" s="32" t="str">
        <f>IF(ISBLANK(ZA24),"",IF(ISBLANK(VLOOKUP(ZA24,role!A:E,4,FALSE)),"",VLOOKUP(ZA24,role!A:E,4,FALSE)))</f>
        <v/>
      </c>
      <c r="ZE24" s="32" t="str">
        <f>IF(ISBLANK(ZA24),"",IF(ISBLANK(VLOOKUP(ZA24,role!A:E,5,FALSE)),"",VLOOKUP(ZA24,role!A:E,5,FALSE)))</f>
        <v/>
      </c>
      <c r="ZF24" s="32" t="str">
        <f>IF(ISBLANK(ZA24),"",VLOOKUP(ZA24,role!A:F,6,FALSE))</f>
        <v/>
      </c>
      <c r="ZG24" s="36"/>
      <c r="ZH24" s="36" t="str">
        <f t="shared" si="104"/>
        <v/>
      </c>
      <c r="ZI24" s="36" t="str">
        <f t="shared" si="105"/>
        <v/>
      </c>
      <c r="ZK24" s="32" t="str">
        <f>IF(ISBLANK(ZJ24),"",IF(ISBLANK(VLOOKUP(ZJ24,role!A:E,2,FALSE)),"",VLOOKUP(ZJ24,role!A:E,2,FALSE)))</f>
        <v/>
      </c>
      <c r="ZL24" s="32" t="str">
        <f>IF(ISBLANK(ZJ24),"",IF(ISBLANK(VLOOKUP(ZJ24,role!A:E,3,FALSE)),"",VLOOKUP(ZJ24,role!A:E,3,FALSE)))</f>
        <v/>
      </c>
      <c r="ZM24" s="32" t="str">
        <f>IF(ISBLANK(ZJ24),"",IF(ISBLANK(VLOOKUP(ZJ24,role!A:E,4,FALSE)),"",VLOOKUP(ZJ24,role!A:E,4,FALSE)))</f>
        <v/>
      </c>
      <c r="ZN24" s="32" t="str">
        <f>IF(ISBLANK(ZJ24),"",IF(ISBLANK(VLOOKUP(ZJ24,role!A:E,5,FALSE)),"",VLOOKUP(ZJ24,role!A:E,5,FALSE)))</f>
        <v/>
      </c>
      <c r="ZO24" s="32" t="str">
        <f>IF(ISBLANK(ZJ24),"",VLOOKUP(ZJ24,role!A:F,6,FALSE))</f>
        <v/>
      </c>
      <c r="ZP24" s="36"/>
      <c r="ZQ24" s="36" t="str">
        <f t="shared" si="106"/>
        <v/>
      </c>
      <c r="ZR24" s="36" t="str">
        <f t="shared" si="107"/>
        <v/>
      </c>
      <c r="ZT24" s="32" t="str">
        <f>IF(ISBLANK(ZS24),"",IF(ISBLANK(VLOOKUP(ZS24,role!A:E,2,FALSE)),"",VLOOKUP(ZS24,role!A:E,2,FALSE)))</f>
        <v/>
      </c>
      <c r="ZU24" s="32" t="str">
        <f>IF(ISBLANK(ZS24),"",IF(ISBLANK(VLOOKUP(ZS24,role!A:E,3,FALSE)),"",VLOOKUP(ZS24,role!A:E,3,FALSE)))</f>
        <v/>
      </c>
      <c r="ZV24" s="32" t="str">
        <f>IF(ISBLANK(ZS24),"",IF(ISBLANK(VLOOKUP(ZS24,role!A:E,4,FALSE)),"",VLOOKUP(ZS24,role!A:E,4,FALSE)))</f>
        <v/>
      </c>
      <c r="ZW24" s="32" t="str">
        <f>IF(ISBLANK(ZS24),"",IF(ISBLANK(VLOOKUP(ZS24,role!A:E,5,FALSE)),"",VLOOKUP(ZS24,role!A:E,5,FALSE)))</f>
        <v/>
      </c>
      <c r="ZX24" s="32" t="str">
        <f>IF(ISBLANK(ZS24),"",VLOOKUP(ZS24,role!A:F,6,FALSE))</f>
        <v/>
      </c>
      <c r="ZY24" s="36"/>
      <c r="ZZ24" s="36" t="str">
        <f t="shared" si="108"/>
        <v/>
      </c>
      <c r="AAA24" s="36" t="str">
        <f t="shared" si="109"/>
        <v/>
      </c>
      <c r="AAC24" s="32" t="str">
        <f>IF(ISBLANK(AAB24),"",IF(ISBLANK(VLOOKUP(AAB24,role!A:E,2,FALSE)),"",VLOOKUP(AAB24,role!A:E,2,FALSE)))</f>
        <v/>
      </c>
      <c r="AAD24" s="32" t="str">
        <f>IF(ISBLANK(AAB24),"",IF(ISBLANK(VLOOKUP(AAB24,role!A:E,3,FALSE)),"",VLOOKUP(AAB24,role!A:E,3,FALSE)))</f>
        <v/>
      </c>
      <c r="AAE24" s="32" t="str">
        <f>IF(ISBLANK(AAB24),"",IF(ISBLANK(VLOOKUP(AAB24,role!A:E,4,FALSE)),"",VLOOKUP(AAB24,role!A:E,4,FALSE)))</f>
        <v/>
      </c>
      <c r="AAF24" s="32" t="str">
        <f>IF(ISBLANK(AAB24),"",IF(ISBLANK(VLOOKUP(AAB24,role!A:E,5,FALSE)),"",VLOOKUP(AAB24,role!A:E,5,FALSE)))</f>
        <v/>
      </c>
      <c r="AAG24" s="32" t="str">
        <f>IF(ISBLANK(AAB24),"",VLOOKUP(AAB24,role!A:F,6,FALSE))</f>
        <v/>
      </c>
      <c r="AAH24" s="33"/>
      <c r="AAI24" s="34"/>
      <c r="AAK24" s="32" t="str">
        <f t="shared" si="110"/>
        <v/>
      </c>
      <c r="AAL24" s="39"/>
      <c r="AAM24" s="32" t="str">
        <f t="shared" si="111"/>
        <v/>
      </c>
      <c r="AAO24" s="32" t="str">
        <f t="shared" si="112"/>
        <v/>
      </c>
      <c r="AAQ24" s="32" t="str">
        <f t="shared" si="113"/>
        <v/>
      </c>
      <c r="AAS24" s="32" t="str">
        <f t="shared" si="114"/>
        <v/>
      </c>
      <c r="AAU24" s="32" t="str">
        <f t="shared" si="115"/>
        <v/>
      </c>
      <c r="AAW24" s="32" t="str">
        <f t="shared" si="116"/>
        <v/>
      </c>
      <c r="AAY24" s="32" t="str">
        <f t="shared" si="117"/>
        <v/>
      </c>
      <c r="ABA24" s="32" t="str">
        <f t="shared" si="118"/>
        <v/>
      </c>
      <c r="ABC24" s="32" t="str">
        <f t="shared" si="119"/>
        <v/>
      </c>
      <c r="ABE24" s="32" t="str">
        <f t="shared" si="120"/>
        <v/>
      </c>
      <c r="ABF24" s="33"/>
      <c r="ABH24" s="32" t="str">
        <f t="shared" si="121"/>
        <v/>
      </c>
      <c r="ABJ24" s="32" t="str">
        <f t="shared" si="122"/>
        <v/>
      </c>
      <c r="ABL24" s="32" t="str">
        <f t="shared" si="123"/>
        <v/>
      </c>
      <c r="ABN24" s="32" t="str">
        <f t="shared" si="124"/>
        <v/>
      </c>
      <c r="ABP24" s="32" t="str">
        <f t="shared" si="125"/>
        <v/>
      </c>
      <c r="ABQ24" s="33"/>
      <c r="ABS24" s="32" t="str">
        <f t="shared" si="126"/>
        <v/>
      </c>
      <c r="ABU24" s="32" t="str">
        <f t="shared" si="127"/>
        <v/>
      </c>
      <c r="ABW24" s="32" t="str">
        <f t="shared" si="128"/>
        <v/>
      </c>
      <c r="ABY24" s="32" t="str">
        <f t="shared" si="129"/>
        <v/>
      </c>
      <c r="ACA24" s="32" t="str">
        <f t="shared" si="130"/>
        <v/>
      </c>
      <c r="ACB24" s="33"/>
      <c r="ACD24" s="32" t="str">
        <f t="shared" si="131"/>
        <v/>
      </c>
      <c r="ACF24" s="32" t="str">
        <f t="shared" si="132"/>
        <v/>
      </c>
      <c r="ACH24" s="32" t="str">
        <f t="shared" si="133"/>
        <v/>
      </c>
      <c r="ACJ24" s="32" t="str">
        <f t="shared" si="134"/>
        <v/>
      </c>
      <c r="ACL24" s="32" t="str">
        <f t="shared" si="135"/>
        <v/>
      </c>
      <c r="ACM24" s="33"/>
      <c r="ACO24" s="32" t="str">
        <f t="shared" si="136"/>
        <v/>
      </c>
      <c r="ACQ24" s="32" t="str">
        <f t="shared" si="137"/>
        <v/>
      </c>
      <c r="ACS24" s="32" t="str">
        <f t="shared" si="138"/>
        <v/>
      </c>
      <c r="ACU24" s="32" t="str">
        <f t="shared" si="139"/>
        <v/>
      </c>
      <c r="ACW24" s="32" t="str">
        <f t="shared" si="140"/>
        <v/>
      </c>
      <c r="ACX24" s="33"/>
      <c r="ACZ24" s="32" t="str">
        <f t="shared" si="141"/>
        <v/>
      </c>
      <c r="ADA24" s="32" t="str">
        <f t="shared" si="142"/>
        <v/>
      </c>
      <c r="ADC24" s="32" t="str">
        <f t="shared" si="143"/>
        <v/>
      </c>
      <c r="ADD24" s="32" t="str">
        <f t="shared" si="144"/>
        <v/>
      </c>
      <c r="ADF24" s="32" t="str">
        <f t="shared" si="145"/>
        <v/>
      </c>
      <c r="ADG24" s="32" t="str">
        <f t="shared" si="146"/>
        <v/>
      </c>
      <c r="ADI24" s="32" t="str">
        <f t="shared" si="147"/>
        <v/>
      </c>
      <c r="ADJ24" s="32" t="str">
        <f t="shared" si="148"/>
        <v/>
      </c>
      <c r="ADL24" s="32" t="str">
        <f t="shared" si="149"/>
        <v/>
      </c>
      <c r="ADM24" s="32" t="str">
        <f t="shared" si="150"/>
        <v/>
      </c>
      <c r="ADN24" s="35"/>
      <c r="ADO24" s="34"/>
      <c r="ADP24" s="36" t="str">
        <f t="shared" si="151"/>
        <v/>
      </c>
      <c r="ADQ24" s="36" t="str">
        <f t="shared" si="152"/>
        <v/>
      </c>
      <c r="ADS24" s="36" t="str">
        <f t="shared" si="153"/>
        <v/>
      </c>
      <c r="ADT24" s="36" t="str">
        <f t="shared" si="154"/>
        <v/>
      </c>
      <c r="ADV24" s="36" t="str">
        <f t="shared" si="155"/>
        <v/>
      </c>
      <c r="ADW24" s="36" t="str">
        <f t="shared" si="156"/>
        <v/>
      </c>
      <c r="ADY24" s="36" t="str">
        <f t="shared" si="157"/>
        <v/>
      </c>
      <c r="ADZ24" s="36" t="str">
        <f t="shared" si="158"/>
        <v/>
      </c>
      <c r="AEB24" s="36" t="str">
        <f t="shared" si="159"/>
        <v/>
      </c>
      <c r="AEC24" s="36" t="str">
        <f t="shared" si="160"/>
        <v/>
      </c>
      <c r="AED24" s="33"/>
      <c r="AEF24" s="36" t="str">
        <f t="shared" si="161"/>
        <v/>
      </c>
      <c r="AEG24" s="36" t="str">
        <f t="shared" si="162"/>
        <v/>
      </c>
      <c r="AEI24" s="36" t="str">
        <f t="shared" si="163"/>
        <v/>
      </c>
      <c r="AEJ24" s="36" t="str">
        <f t="shared" si="164"/>
        <v/>
      </c>
      <c r="AEL24" s="36" t="str">
        <f t="shared" si="165"/>
        <v/>
      </c>
      <c r="AEM24" s="36" t="str">
        <f t="shared" si="166"/>
        <v/>
      </c>
      <c r="AEO24" s="36" t="str">
        <f t="shared" si="167"/>
        <v/>
      </c>
      <c r="AEP24" s="36" t="str">
        <f t="shared" si="168"/>
        <v/>
      </c>
      <c r="AER24" s="36" t="str">
        <f t="shared" si="169"/>
        <v/>
      </c>
      <c r="AES24" s="36" t="str">
        <f t="shared" si="170"/>
        <v/>
      </c>
      <c r="AET24" s="33"/>
      <c r="AEU24" s="57"/>
      <c r="AEV24" s="57"/>
      <c r="AEW24" s="57" t="str">
        <f>IF(ISBLANK(AEV24),"",VLOOKUP(AEV24,related_id_type!A:B,2,FALSE))</f>
        <v/>
      </c>
      <c r="AEX24" s="57"/>
      <c r="AEY24" s="57" t="str">
        <f>IF(ISBLANK(AEX24),"",IF(ISBLANK(VLOOKUP(AEX24,related_id_relation!A:B,2,FALSE)),"",VLOOKUP(AEX24,related_id_relation!A:B,2,FALSE)))</f>
        <v/>
      </c>
      <c r="AEZ24" s="57"/>
      <c r="AFA24" s="57"/>
      <c r="AFB24" s="57" t="str">
        <f>IF(ISBLANK(AFA24),"",VLOOKUP(AFA24,related_id_type!A:B,2,FALSE))</f>
        <v/>
      </c>
      <c r="AFC24" s="57"/>
      <c r="AFD24" s="57" t="str">
        <f>IF(ISBLANK(AFC24),"",IF(ISBLANK(VLOOKUP(AFC24,related_id_relation!A:B,2,FALSE)),"",VLOOKUP(AFC24,related_id_relation!A:B,2,FALSE)))</f>
        <v/>
      </c>
      <c r="AFE24" s="57"/>
      <c r="AFF24" s="57"/>
      <c r="AFG24" s="57" t="str">
        <f>IF(ISBLANK(AFF24),"",VLOOKUP(AFF24,related_id_type!A:B,2,FALSE))</f>
        <v/>
      </c>
      <c r="AFH24" s="57"/>
      <c r="AFI24" s="57" t="str">
        <f>IF(ISBLANK(AFH24),"",IF(ISBLANK(VLOOKUP(AFH24,related_id_relation!A:B,2,FALSE)),"",VLOOKUP(AFH24,related_id_relation!A:B,2,FALSE)))</f>
        <v/>
      </c>
      <c r="AFJ24" s="57"/>
      <c r="AFK24" s="57"/>
      <c r="AFL24" s="57" t="str">
        <f>IF(ISBLANK(AFK24),"",VLOOKUP(AFK24,related_id_type!A:B,2,FALSE))</f>
        <v/>
      </c>
      <c r="AFM24" s="57"/>
      <c r="AFN24" s="57" t="str">
        <f>IF(ISBLANK(AFM24),"",IF(ISBLANK(VLOOKUP(AFM24,related_id_relation!A:B,2,FALSE)),"",VLOOKUP(AFM24,related_id_relation!A:B,2,FALSE)))</f>
        <v/>
      </c>
      <c r="AFO24" s="57"/>
      <c r="AFP24" s="57"/>
      <c r="AFQ24" s="57" t="str">
        <f>IF(ISBLANK(AFP24),"",VLOOKUP(AFP24,related_id_type!A:B,2,FALSE))</f>
        <v/>
      </c>
      <c r="AFR24" s="57"/>
      <c r="AFS24" s="57" t="str">
        <f>IF(ISBLANK(AFR24),"",IF(ISBLANK(VLOOKUP(AFR24,related_id_relation!A:B,2,FALSE)),"",VLOOKUP(AFR24,related_id_relation!A:B,2,FALSE)))</f>
        <v/>
      </c>
      <c r="AFT24" s="37"/>
      <c r="AFU24" s="39"/>
      <c r="AFW24" s="32" t="str">
        <f t="shared" si="171"/>
        <v/>
      </c>
      <c r="AFX24" s="34"/>
      <c r="AFY24" s="36"/>
      <c r="AFZ24" s="36" t="str">
        <f t="shared" si="172"/>
        <v/>
      </c>
      <c r="AGA24" s="32" t="str">
        <f t="shared" si="173"/>
        <v/>
      </c>
      <c r="AGD24" s="36" t="str">
        <f t="shared" si="174"/>
        <v/>
      </c>
      <c r="AGE24" s="32" t="str">
        <f t="shared" si="175"/>
        <v/>
      </c>
      <c r="AGH24" s="36" t="str">
        <f t="shared" si="176"/>
        <v/>
      </c>
      <c r="AGI24" s="32" t="str">
        <f t="shared" si="177"/>
        <v/>
      </c>
      <c r="AGL24" s="36" t="str">
        <f t="shared" si="178"/>
        <v/>
      </c>
      <c r="AGM24" s="32" t="str">
        <f t="shared" si="179"/>
        <v/>
      </c>
      <c r="AGP24" s="36" t="str">
        <f t="shared" si="180"/>
        <v/>
      </c>
      <c r="AGQ24" s="32" t="str">
        <f t="shared" si="181"/>
        <v/>
      </c>
      <c r="AGT24" s="36" t="str">
        <f t="shared" si="182"/>
        <v/>
      </c>
      <c r="AGU24" s="32" t="str">
        <f t="shared" si="183"/>
        <v/>
      </c>
      <c r="AGX24" s="36" t="str">
        <f t="shared" si="184"/>
        <v/>
      </c>
      <c r="AGY24" s="32" t="str">
        <f t="shared" si="185"/>
        <v/>
      </c>
      <c r="AHB24" s="36" t="str">
        <f t="shared" si="186"/>
        <v/>
      </c>
      <c r="AHC24" s="32" t="str">
        <f t="shared" si="187"/>
        <v/>
      </c>
      <c r="AHF24" s="36" t="str">
        <f t="shared" si="188"/>
        <v/>
      </c>
      <c r="AHG24" s="32" t="str">
        <f t="shared" si="189"/>
        <v/>
      </c>
      <c r="AHJ24" s="36" t="str">
        <f t="shared" si="190"/>
        <v/>
      </c>
      <c r="AHK24" s="32" t="str">
        <f t="shared" si="191"/>
        <v/>
      </c>
      <c r="AHL24" s="37"/>
      <c r="AHM24" s="32" t="str">
        <f t="shared" si="192"/>
        <v/>
      </c>
      <c r="AHN24" s="32" t="str">
        <f t="shared" si="193"/>
        <v/>
      </c>
      <c r="AHO24" s="32" t="str">
        <f t="shared" si="194"/>
        <v/>
      </c>
      <c r="AHP24" s="32" t="str">
        <f t="shared" si="195"/>
        <v/>
      </c>
      <c r="AHQ24" s="32" t="str">
        <f t="shared" si="196"/>
        <v/>
      </c>
      <c r="AHR24" s="32" t="str">
        <f t="shared" si="197"/>
        <v/>
      </c>
      <c r="AHS24" s="32" t="str">
        <f t="shared" si="198"/>
        <v/>
      </c>
      <c r="AHT24" s="32" t="str">
        <f t="shared" si="199"/>
        <v/>
      </c>
      <c r="AHU24" s="32" t="str">
        <f t="shared" si="200"/>
        <v/>
      </c>
    </row>
    <row r="25" spans="3:905" s="32" customFormat="1" x14ac:dyDescent="0.35">
      <c r="C25" s="32" t="str">
        <f t="shared" si="9"/>
        <v/>
      </c>
      <c r="E25" s="32" t="str">
        <f t="shared" si="10"/>
        <v/>
      </c>
      <c r="F25" s="32" t="str">
        <f t="shared" si="11"/>
        <v/>
      </c>
      <c r="G25" s="32" t="str">
        <f t="shared" si="12"/>
        <v/>
      </c>
      <c r="J25" s="32" t="str">
        <f t="shared" si="13"/>
        <v/>
      </c>
      <c r="K25" s="32" t="str">
        <f t="shared" si="14"/>
        <v/>
      </c>
      <c r="L25" s="32" t="str">
        <f t="shared" si="15"/>
        <v/>
      </c>
      <c r="N25" s="32" t="str">
        <f t="shared" si="16"/>
        <v/>
      </c>
      <c r="O25" s="32" t="str">
        <f t="shared" si="17"/>
        <v/>
      </c>
      <c r="Q25" s="32" t="str">
        <f t="shared" si="18"/>
        <v/>
      </c>
      <c r="R25" s="32" t="str">
        <f t="shared" si="19"/>
        <v/>
      </c>
      <c r="U25" s="32" t="str">
        <f t="shared" si="20"/>
        <v/>
      </c>
      <c r="V25" s="32" t="str">
        <f t="shared" si="21"/>
        <v/>
      </c>
      <c r="Y25" s="32" t="str">
        <f>IF(ISBLANK(X25),"",VLOOKUP(X25,resource_type!A:C,3,FALSE))</f>
        <v/>
      </c>
      <c r="Z25" s="32" t="str">
        <f>IF(ISBLANK(X25),"",VLOOKUP(X25,resource_type!A:C,2,FALSE))</f>
        <v/>
      </c>
      <c r="AA25" s="32" t="str">
        <f t="shared" si="22"/>
        <v/>
      </c>
      <c r="AB25" s="32" t="str">
        <f t="shared" si="23"/>
        <v/>
      </c>
      <c r="AD25" s="32" t="str">
        <f>IF(ISBLANK(AC25),"",VLOOKUP(AC25,resource_type!A:C,3,FALSE))</f>
        <v/>
      </c>
      <c r="AF25" s="32" t="str">
        <f>IF(ISBLANK(AE25),"",VLOOKUP(AE25,resource_type!A:C,3,FALSE))</f>
        <v/>
      </c>
      <c r="AG25" s="33"/>
      <c r="AI25" s="32" t="str">
        <f t="shared" si="24"/>
        <v/>
      </c>
      <c r="AK25" s="32" t="str">
        <f t="shared" si="25"/>
        <v/>
      </c>
      <c r="AM25" s="32" t="str">
        <f t="shared" si="26"/>
        <v/>
      </c>
      <c r="AO25" s="32" t="str">
        <f t="shared" si="27"/>
        <v/>
      </c>
      <c r="AP25" s="52"/>
      <c r="AQ25" s="34"/>
      <c r="AR25" s="36" t="str">
        <f t="shared" si="28"/>
        <v/>
      </c>
      <c r="AS25" s="36" t="str">
        <f t="shared" si="29"/>
        <v/>
      </c>
      <c r="AT25" s="34"/>
      <c r="AV25" s="32" t="str">
        <f t="shared" si="30"/>
        <v/>
      </c>
      <c r="AW25" s="32" t="str">
        <f t="shared" si="31"/>
        <v/>
      </c>
      <c r="AX25" s="32" t="str">
        <f t="shared" si="32"/>
        <v/>
      </c>
      <c r="AZ25" s="32" t="str">
        <f>IF(ISBLANK(AY25),"",IF(ISBLANK(VLOOKUP(AY25,role!A:E,2,FALSE)),"",VLOOKUP(AY25,role!A:E,2,FALSE)))</f>
        <v/>
      </c>
      <c r="BA25" s="32" t="str">
        <f>IF(ISBLANK(AY25),"",IF(ISBLANK(VLOOKUP(AY25,role!A:E,3,FALSE)),"",VLOOKUP(AY25,role!A:E,3,FALSE)))</f>
        <v/>
      </c>
      <c r="BB25" s="32" t="str">
        <f>IF(ISBLANK(AY25),"",IF(ISBLANK(VLOOKUP(AY25,role!A:E,4,FALSE)),"",VLOOKUP(AY25,role!A:E,4,FALSE)))</f>
        <v/>
      </c>
      <c r="BC25" s="32" t="str">
        <f>IF(ISBLANK(AY25),"",IF(ISBLANK(VLOOKUP(AY25,role!A:E,5,FALSE)),"",VLOOKUP(AY25,role!A:E,5,FALSE)))</f>
        <v/>
      </c>
      <c r="BE25" s="32" t="str">
        <f>IF(ISBLANK(BD25),"",IF(ISBLANK(VLOOKUP(BD25,role!A:E,2,FALSE)),"",VLOOKUP(BD25,role!A:E,2,FALSE)))</f>
        <v/>
      </c>
      <c r="BF25" s="32" t="str">
        <f>IF(ISBLANK(BD25),"",IF(ISBLANK(VLOOKUP(BD25,role!A:E,3,FALSE)),"",VLOOKUP(BD25,role!A:E,3,FALSE)))</f>
        <v/>
      </c>
      <c r="BG25" s="32" t="str">
        <f>IF(ISBLANK(BD25),"",IF(ISBLANK(VLOOKUP(BD25,role!A:E,4,FALSE)),"",VLOOKUP(BD25,role!A:E,4,FALSE)))</f>
        <v/>
      </c>
      <c r="BH25" s="32" t="str">
        <f>IF(ISBLANK(BD25),"",IF(ISBLANK(VLOOKUP(BD25,role!A:E,5,FALSE)),"",VLOOKUP(BD25,role!A:E,5,FALSE)))</f>
        <v/>
      </c>
      <c r="BX25" s="33"/>
      <c r="CA25" s="39"/>
      <c r="CC25" s="32" t="str">
        <f t="shared" si="33"/>
        <v/>
      </c>
      <c r="CD25" s="32" t="str">
        <f t="shared" si="34"/>
        <v/>
      </c>
      <c r="CE25" s="32" t="str">
        <f t="shared" si="35"/>
        <v/>
      </c>
      <c r="CG25" s="32" t="str">
        <f>IF(ISBLANK(CF25),"",IF(ISBLANK(VLOOKUP(CF25,role!A:E,2,FALSE)),"",VLOOKUP(CF25,role!A:E,2,FALSE)))</f>
        <v/>
      </c>
      <c r="CH25" s="32" t="str">
        <f>IF(ISBLANK(CF25),"",IF(ISBLANK(VLOOKUP(CF25,role!A:E,3,FALSE)),"",VLOOKUP(CF25,role!A:E,3,FALSE)))</f>
        <v/>
      </c>
      <c r="CI25" s="32" t="str">
        <f>IF(ISBLANK(CF25),"",IF(ISBLANK(VLOOKUP(CF25,role!A:E,4,FALSE)),"",VLOOKUP(CF25,role!A:E,4,FALSE)))</f>
        <v/>
      </c>
      <c r="CJ25" s="32" t="str">
        <f>IF(ISBLANK(CF25),"",IF(ISBLANK(VLOOKUP(CF25,role!A:E,5,FALSE)),"",VLOOKUP(CF25,role!A:E,5,FALSE)))</f>
        <v/>
      </c>
      <c r="CL25" s="32" t="str">
        <f>IF(ISBLANK(CK25),"",IF(ISBLANK(VLOOKUP(CK25,role!A:E,2,FALSE)),"",VLOOKUP(CK25,role!A:E,2,FALSE)))</f>
        <v/>
      </c>
      <c r="CM25" s="32" t="str">
        <f>IF(ISBLANK(CK25),"",IF(ISBLANK(VLOOKUP(CK25,role!A:E,3,FALSE)),"",VLOOKUP(CK25,role!A:E,3,FALSE)))</f>
        <v/>
      </c>
      <c r="CN25" s="32" t="str">
        <f>IF(ISBLANK(CK25),"",IF(ISBLANK(VLOOKUP(CK25,role!A:E,4,FALSE)),"",VLOOKUP(CK25,role!A:E,4,FALSE)))</f>
        <v/>
      </c>
      <c r="CO25" s="32" t="str">
        <f>IF(ISBLANK(CK25),"",IF(ISBLANK(VLOOKUP(CK25,role!A:E,5,FALSE)),"",VLOOKUP(CK25,role!A:E,5,FALSE)))</f>
        <v/>
      </c>
      <c r="DE25" s="33"/>
      <c r="DH25" s="39"/>
      <c r="DJ25" s="32" t="str">
        <f t="shared" si="36"/>
        <v/>
      </c>
      <c r="DK25" s="32" t="str">
        <f t="shared" si="37"/>
        <v/>
      </c>
      <c r="DL25" s="32" t="str">
        <f t="shared" si="38"/>
        <v/>
      </c>
      <c r="DN25" s="32" t="str">
        <f>IF(ISBLANK(DM25),"",IF(ISBLANK(VLOOKUP(DM25,role!A:E,2,FALSE)),"",VLOOKUP(DM25,role!A:E,2,FALSE)))</f>
        <v/>
      </c>
      <c r="DO25" s="32" t="str">
        <f>IF(ISBLANK(DM25),"",IF(ISBLANK(VLOOKUP(DM25,role!A:E,3,FALSE)),"",VLOOKUP(DM25,role!A:E,3,FALSE)))</f>
        <v/>
      </c>
      <c r="DP25" s="32" t="str">
        <f>IF(ISBLANK(DM25),"",IF(ISBLANK(VLOOKUP(DM25,role!A:E,4,FALSE)),"",VLOOKUP(DM25,role!A:E,4,FALSE)))</f>
        <v/>
      </c>
      <c r="DQ25" s="32" t="str">
        <f>IF(ISBLANK(DM25),"",IF(ISBLANK(VLOOKUP(DM25,role!A:E,5,FALSE)),"",VLOOKUP(DM25,role!A:E,5,FALSE)))</f>
        <v/>
      </c>
      <c r="EG25" s="33"/>
      <c r="EJ25" s="39"/>
      <c r="EL25" s="32" t="str">
        <f t="shared" si="39"/>
        <v/>
      </c>
      <c r="EM25" s="32" t="str">
        <f t="shared" si="40"/>
        <v/>
      </c>
      <c r="EN25" s="32" t="str">
        <f t="shared" si="41"/>
        <v/>
      </c>
      <c r="EP25" s="32" t="str">
        <f>IF(ISBLANK(EO25),"",IF(ISBLANK(VLOOKUP(EO25,role!A:E,2,FALSE)),"",VLOOKUP(EO25,role!A:E,2,FALSE)))</f>
        <v/>
      </c>
      <c r="EQ25" s="32" t="str">
        <f>IF(ISBLANK(EO25),"",IF(ISBLANK(VLOOKUP(EO25,role!A:E,3,FALSE)),"",VLOOKUP(EO25,role!A:E,3,FALSE)))</f>
        <v/>
      </c>
      <c r="ER25" s="32" t="str">
        <f>IF(ISBLANK(EO25),"",IF(ISBLANK(VLOOKUP(EO25,role!A:E,4,FALSE)),"",VLOOKUP(EO25,role!A:E,4,FALSE)))</f>
        <v/>
      </c>
      <c r="ES25" s="32" t="str">
        <f>IF(ISBLANK(EO25),"",IF(ISBLANK(VLOOKUP(EO25,role!A:E,5,FALSE)),"",VLOOKUP(EO25,role!A:E,5,FALSE)))</f>
        <v/>
      </c>
      <c r="FI25" s="33"/>
      <c r="FL25" s="39"/>
      <c r="FN25" s="32" t="str">
        <f t="shared" si="42"/>
        <v/>
      </c>
      <c r="FO25" s="32" t="str">
        <f t="shared" si="43"/>
        <v/>
      </c>
      <c r="FP25" s="32" t="str">
        <f t="shared" si="44"/>
        <v/>
      </c>
      <c r="FR25" s="32" t="str">
        <f>IF(ISBLANK(FQ25),"",VLOOKUP(FQ25,role!A:E,2,FALSE))</f>
        <v/>
      </c>
      <c r="FS25" s="32" t="str">
        <f>IF(ISBLANK(FQ25),"",IF(ISBLANK(VLOOKUP(FQ25,role!A:E,3,FALSE)),"",VLOOKUP(FQ25,role!A:E,3,FALSE)))</f>
        <v/>
      </c>
      <c r="FT25" s="32" t="str">
        <f>IF(ISBLANK(FQ25),"",IF(ISBLANK(VLOOKUP(FQ25,role!A:E,4,FALSE)),"",VLOOKUP(FQ25,role!A:E,4,FALSE)))</f>
        <v/>
      </c>
      <c r="FU25" s="32" t="str">
        <f>IF(ISBLANK(FQ25),"",IF(ISBLANK(VLOOKUP(FQ25,role!A:E,5,FALSE)),"",VLOOKUP(FQ25,role!A:E,5,FALSE)))</f>
        <v/>
      </c>
      <c r="GK25" s="33"/>
      <c r="GN25" s="33"/>
      <c r="GQ25" s="32" t="str">
        <f t="shared" si="45"/>
        <v/>
      </c>
      <c r="GR25" s="32" t="str">
        <f t="shared" si="46"/>
        <v/>
      </c>
      <c r="GS25" s="32" t="str">
        <f t="shared" si="47"/>
        <v/>
      </c>
      <c r="GU25" s="32" t="str">
        <f>IF(ISBLANK(GT25),"",IF(ISBLANK(VLOOKUP(GT25,role!A:E,2,FALSE)),"",VLOOKUP(GT25,role!A:E,2,FALSE)))</f>
        <v/>
      </c>
      <c r="GV25" s="32" t="str">
        <f>IF(ISBLANK(GT25),"",IF(ISBLANK(VLOOKUP(GT25,role!A:E,3,FALSE)),"",VLOOKUP(GT25,role!A:E,3,FALSE)))</f>
        <v/>
      </c>
      <c r="GW25" s="32" t="str">
        <f>IF(ISBLANK(GT25),"",IF(ISBLANK(VLOOKUP(GT25,role!A:E,4,FALSE)),"",VLOOKUP(GT25,role!A:E,4,FALSE)))</f>
        <v/>
      </c>
      <c r="GX25" s="32" t="str">
        <f>IF(ISBLANK(GT25),"",IF(ISBLANK(VLOOKUP(GT25,role!A:E,5,FALSE)),"",VLOOKUP(GT25,role!A:E,5,FALSE)))</f>
        <v/>
      </c>
      <c r="HN25" s="33"/>
      <c r="HQ25" s="39"/>
      <c r="HS25" s="32" t="str">
        <f t="shared" si="48"/>
        <v/>
      </c>
      <c r="HT25" s="32" t="str">
        <f t="shared" si="49"/>
        <v/>
      </c>
      <c r="HU25" s="32" t="str">
        <f t="shared" si="50"/>
        <v/>
      </c>
      <c r="HW25" s="32" t="str">
        <f>IF(ISBLANK(HV25),"",IF(ISBLANK(VLOOKUP(HV25,role!A:E,2,FALSE)),"",VLOOKUP(HV25,role!A:E,2,FALSE)))</f>
        <v/>
      </c>
      <c r="HX25" s="32" t="str">
        <f>IF(ISBLANK(HV25),"",IF(ISBLANK(VLOOKUP(HV25,role!A:E,3,FALSE)),"",VLOOKUP(HV25,role!A:E,3,FALSE)))</f>
        <v/>
      </c>
      <c r="HY25" s="32" t="str">
        <f>IF(ISBLANK(HV25),"",IF(ISBLANK(VLOOKUP(HV25,role!A:E,4,FALSE)),"",VLOOKUP(HV25,role!A:E,4,FALSE)))</f>
        <v/>
      </c>
      <c r="HZ25" s="32" t="str">
        <f>IF(ISBLANK(HV25),"",IF(ISBLANK(VLOOKUP(HV25,role!A:E,5,FALSE)),"",VLOOKUP(HV25,role!A:E,5,FALSE)))</f>
        <v/>
      </c>
      <c r="IP25" s="33"/>
      <c r="IS25" s="39"/>
      <c r="IU25" s="32" t="str">
        <f t="shared" si="51"/>
        <v/>
      </c>
      <c r="IV25" s="32" t="str">
        <f t="shared" si="52"/>
        <v/>
      </c>
      <c r="IW25" s="32" t="str">
        <f t="shared" si="53"/>
        <v/>
      </c>
      <c r="IY25" s="32" t="str">
        <f>IF(ISBLANK(IX25),"",IF(ISBLANK(VLOOKUP(IX25,role!A:E,2,FALSE)),"",VLOOKUP(IX25,role!A:E,2,FALSE)))</f>
        <v/>
      </c>
      <c r="IZ25" s="32" t="str">
        <f>IF(ISBLANK(IX25),"",IF(ISBLANK(VLOOKUP(IX25,role!A:E,3,FALSE)),"",VLOOKUP(IX25,role!A:E,3,FALSE)))</f>
        <v/>
      </c>
      <c r="JA25" s="32" t="str">
        <f>IF(ISBLANK(IX25),"",IF(ISBLANK(VLOOKUP(IX25,role!A:E,4,FALSE)),"",VLOOKUP(IX25,role!A:E,4,FALSE)))</f>
        <v/>
      </c>
      <c r="JB25" s="32" t="str">
        <f>IF(ISBLANK(IX25),"",IF(ISBLANK(VLOOKUP(IX25,role!A:E,5,FALSE)),"",VLOOKUP(IX25,role!A:E,5,FALSE)))</f>
        <v/>
      </c>
      <c r="JR25" s="33"/>
      <c r="JU25" s="39"/>
      <c r="JW25" s="32" t="str">
        <f t="shared" si="54"/>
        <v/>
      </c>
      <c r="JX25" s="32" t="str">
        <f t="shared" si="55"/>
        <v/>
      </c>
      <c r="JY25" s="32" t="str">
        <f t="shared" si="56"/>
        <v/>
      </c>
      <c r="KA25" s="32" t="str">
        <f>IF(ISBLANK(JZ25),"",IF(ISBLANK(VLOOKUP(JZ25,role!A:E,2,FALSE)),"",VLOOKUP(JZ25,role!A:E,2,FALSE)))</f>
        <v/>
      </c>
      <c r="KB25" s="32" t="str">
        <f>IF(ISBLANK(JZ25),"",IF(ISBLANK(VLOOKUP(JZ25,role!A:E,3,FALSE)),"",VLOOKUP(JZ25,role!A:E,3,FALSE)))</f>
        <v/>
      </c>
      <c r="KC25" s="32" t="str">
        <f>IF(ISBLANK(JZ25),"",IF(ISBLANK(VLOOKUP(JZ25,role!A:E,4,FALSE)),"",VLOOKUP(JZ25,role!A:E,4,FALSE)))</f>
        <v/>
      </c>
      <c r="KD25" s="32" t="str">
        <f>IF(ISBLANK(JZ25),"",IF(ISBLANK(VLOOKUP(JZ25,role!A:E,5,FALSE)),"",VLOOKUP(JZ25,role!A:E,5,FALSE)))</f>
        <v/>
      </c>
      <c r="KT25" s="33"/>
      <c r="KW25" s="39"/>
      <c r="KY25" s="32" t="str">
        <f t="shared" si="57"/>
        <v/>
      </c>
      <c r="KZ25" s="32" t="str">
        <f t="shared" si="58"/>
        <v/>
      </c>
      <c r="LA25" s="32" t="str">
        <f t="shared" si="59"/>
        <v/>
      </c>
      <c r="LC25" s="32" t="str">
        <f>IF(ISBLANK(LB25),"",IF(ISBLANK(VLOOKUP(LB25,role!A:E,2,FALSE)),"",VLOOKUP(LB25,role!A:E,2,FALSE)))</f>
        <v/>
      </c>
      <c r="LD25" s="32" t="str">
        <f>IF(ISBLANK(LB25),"",IF(ISBLANK(VLOOKUP(LB25,role!A:E,3,FALSE)),"",VLOOKUP(LB25,role!A:E,3,FALSE)))</f>
        <v/>
      </c>
      <c r="LE25" s="32" t="str">
        <f>IF(ISBLANK(LB25),"",IF(ISBLANK(VLOOKUP(LB25,role!A:E,4,FALSE)),"",VLOOKUP(LB25,role!A:E,4,FALSE)))</f>
        <v/>
      </c>
      <c r="LF25" s="32" t="str">
        <f>IF(ISBLANK(LB25),"",IF(ISBLANK(VLOOKUP(LB25,role!A:E,5,FALSE)),"",VLOOKUP(LB25,role!A:E,5,FALSE)))</f>
        <v/>
      </c>
      <c r="LV25" s="33"/>
      <c r="LY25" s="33"/>
      <c r="MB25" s="32" t="str">
        <f t="shared" si="60"/>
        <v/>
      </c>
      <c r="MC25" s="32" t="str">
        <f t="shared" si="61"/>
        <v/>
      </c>
      <c r="MD25" s="32" t="str">
        <f t="shared" si="62"/>
        <v/>
      </c>
      <c r="MF25" s="32" t="str">
        <f>IF(ISBLANK(ME25),"",IF(ISBLANK(VLOOKUP(ME25,role!A:E,2,FALSE)),"",VLOOKUP(ME25,role!A:E,2,FALSE)))</f>
        <v/>
      </c>
      <c r="MG25" s="32" t="str">
        <f>IF(ISBLANK(ME25),"",IF(ISBLANK(VLOOKUP(ME25,role!A:E,3,FALSE)),"",VLOOKUP(ME25,role!A:E,3,FALSE)))</f>
        <v/>
      </c>
      <c r="MH25" s="32" t="str">
        <f>IF(ISBLANK(ME25),"",IF(ISBLANK(VLOOKUP(ME25,role!A:E,4,FALSE)),"",VLOOKUP(ME25,role!A:E,4,FALSE)))</f>
        <v/>
      </c>
      <c r="MI25" s="32" t="str">
        <f>IF(ISBLANK(ME25),"",IF(ISBLANK(VLOOKUP(ME25,role!A:E,5,FALSE)),"",VLOOKUP(ME25,role!A:E,5,FALSE)))</f>
        <v/>
      </c>
      <c r="MY25" s="33"/>
      <c r="NB25" s="39"/>
      <c r="ND25" s="32" t="str">
        <f t="shared" si="63"/>
        <v/>
      </c>
      <c r="NE25" s="32" t="str">
        <f t="shared" si="64"/>
        <v/>
      </c>
      <c r="NF25" s="32" t="str">
        <f t="shared" si="65"/>
        <v/>
      </c>
      <c r="NH25" s="32" t="str">
        <f>IF(ISBLANK(NG25),"",IF(ISBLANK(VLOOKUP(NG25,role!A:E,2,FALSE)),"",VLOOKUP(NG25,role!A:E,2,FALSE)))</f>
        <v/>
      </c>
      <c r="NI25" s="32" t="str">
        <f>IF(ISBLANK(NG25),"",IF(ISBLANK(VLOOKUP(NG25,role!A:E,3,FALSE)),"",VLOOKUP(NG25,role!A:E,3,FALSE)))</f>
        <v/>
      </c>
      <c r="NJ25" s="32" t="str">
        <f>IF(ISBLANK(NG25),"",IF(ISBLANK(VLOOKUP(NG25,role!A:E,4,FALSE)),"",VLOOKUP(NG25,role!A:E,4,FALSE)))</f>
        <v/>
      </c>
      <c r="NK25" s="32" t="str">
        <f>IF(ISBLANK(NG25),"",IF(ISBLANK(VLOOKUP(NG25,role!A:E,5,FALSE)),"",VLOOKUP(NG25,role!A:E,5,FALSE)))</f>
        <v/>
      </c>
      <c r="OA25" s="33"/>
      <c r="OD25" s="39"/>
      <c r="OF25" s="32" t="str">
        <f t="shared" si="66"/>
        <v/>
      </c>
      <c r="OG25" s="32" t="str">
        <f t="shared" si="67"/>
        <v/>
      </c>
      <c r="OH25" s="32" t="str">
        <f t="shared" si="68"/>
        <v/>
      </c>
      <c r="OJ25" s="32" t="str">
        <f>IF(ISBLANK(OI25),"",IF(ISBLANK(VLOOKUP(OI25,role!A:E,2,FALSE)),"",VLOOKUP(OI25,role!A:E,2,FALSE)))</f>
        <v/>
      </c>
      <c r="OK25" s="32" t="str">
        <f>IF(ISBLANK(OI25),"",IF(ISBLANK(VLOOKUP(OI25,role!A:E,3,FALSE)),"",VLOOKUP(OI25,role!A:E,3,FALSE)))</f>
        <v/>
      </c>
      <c r="OL25" s="32" t="str">
        <f>IF(ISBLANK(OI25),"",IF(ISBLANK(VLOOKUP(OI25,role!A:E,4,FALSE)),"",VLOOKUP(OI25,role!A:E,4,FALSE)))</f>
        <v/>
      </c>
      <c r="OM25" s="32" t="str">
        <f>IF(ISBLANK(OI25),"",IF(ISBLANK(VLOOKUP(OI25,role!A:E,5,FALSE)),"",VLOOKUP(OI25,role!A:E,5,FALSE)))</f>
        <v/>
      </c>
      <c r="PC25" s="33"/>
      <c r="PF25" s="39"/>
      <c r="PH25" s="32" t="str">
        <f t="shared" si="69"/>
        <v/>
      </c>
      <c r="PI25" s="32" t="str">
        <f t="shared" si="70"/>
        <v/>
      </c>
      <c r="PJ25" s="32" t="str">
        <f t="shared" si="71"/>
        <v/>
      </c>
      <c r="PL25" s="32" t="str">
        <f>IF(ISBLANK(PK25),"",IF(ISBLANK(VLOOKUP(PK25,role!A:E,2,FALSE)),"",VLOOKUP(PK25,role!A:E,2,FALSE)))</f>
        <v/>
      </c>
      <c r="PM25" s="32" t="str">
        <f>IF(ISBLANK(PK25),"",IF(ISBLANK(VLOOKUP(PK25,role!A:E,3,FALSE)),"",VLOOKUP(PK25,role!A:E,3,FALSE)))</f>
        <v/>
      </c>
      <c r="PN25" s="32" t="str">
        <f>IF(ISBLANK(PK25),"",IF(ISBLANK(VLOOKUP(PK25,role!A:E,4,FALSE)),"",VLOOKUP(PK25,role!A:E,4,FALSE)))</f>
        <v/>
      </c>
      <c r="PO25" s="32" t="str">
        <f>IF(ISBLANK(PK25),"",IF(ISBLANK(VLOOKUP(PK25,role!A:E,5,FALSE)),"",VLOOKUP(PK25,role!A:E,5,FALSE)))</f>
        <v/>
      </c>
      <c r="QE25" s="33"/>
      <c r="QH25" s="39"/>
      <c r="QJ25" s="32" t="str">
        <f t="shared" si="72"/>
        <v/>
      </c>
      <c r="QK25" s="32" t="str">
        <f t="shared" si="73"/>
        <v/>
      </c>
      <c r="QL25" s="32" t="str">
        <f t="shared" si="74"/>
        <v/>
      </c>
      <c r="QN25" s="32" t="str">
        <f>IF(ISBLANK(QM25),"",IF(ISBLANK(VLOOKUP(QM25,role!A:E,2,FALSE)),"",VLOOKUP(QM25,role!A:E,2,FALSE)))</f>
        <v/>
      </c>
      <c r="QO25" s="32" t="str">
        <f>IF(ISBLANK(QM25),"",IF(ISBLANK(VLOOKUP(QM25,role!A:E,3,FALSE)),"",VLOOKUP(QM25,role!A:E,3,FALSE)))</f>
        <v/>
      </c>
      <c r="QP25" s="32" t="str">
        <f>IF(ISBLANK(QM25),"",IF(ISBLANK(VLOOKUP(QM25,role!A:E,4,FALSE)),"",VLOOKUP(QM25,role!A:E,4,FALSE)))</f>
        <v/>
      </c>
      <c r="QQ25" s="32" t="str">
        <f>IF(ISBLANK(QM25),"",IF(ISBLANK(VLOOKUP(QM25,role!A:E,5,FALSE)),"",VLOOKUP(QM25,role!A:E,5,FALSE)))</f>
        <v/>
      </c>
      <c r="RG25" s="33"/>
      <c r="RJ25" s="39"/>
      <c r="RL25" s="32" t="str">
        <f t="shared" si="75"/>
        <v/>
      </c>
      <c r="RM25" s="32" t="str">
        <f t="shared" si="76"/>
        <v/>
      </c>
      <c r="RN25" s="32" t="str">
        <f t="shared" si="77"/>
        <v/>
      </c>
      <c r="RP25" s="32" t="str">
        <f>IF(ISBLANK(RO25),"",IF(ISBLANK(VLOOKUP(RO25,role!A:E,2,FALSE)),"",VLOOKUP(RO25,role!A:E,2,FALSE)))</f>
        <v/>
      </c>
      <c r="RQ25" s="32" t="str">
        <f>IF(ISBLANK(RO25),"",IF(ISBLANK(VLOOKUP(RO25,role!A:E,3,FALSE)),"",VLOOKUP(RO25,role!A:E,3,FALSE)))</f>
        <v/>
      </c>
      <c r="RR25" s="32" t="str">
        <f>IF(ISBLANK(RO25),"",IF(ISBLANK(VLOOKUP(RO25,role!A:E,4,FALSE)),"",VLOOKUP(RO25,role!A:E,4,FALSE)))</f>
        <v/>
      </c>
      <c r="RS25" s="32" t="str">
        <f>IF(ISBLANK(RO25),"",IF(ISBLANK(VLOOKUP(RO25,role!A:E,5,FALSE)),"",VLOOKUP(RO25,role!A:E,5,FALSE)))</f>
        <v/>
      </c>
      <c r="SI25" s="33"/>
      <c r="SL25" s="39"/>
      <c r="SN25" s="32" t="str">
        <f t="shared" si="78"/>
        <v/>
      </c>
      <c r="SO25" s="32" t="str">
        <f t="shared" si="79"/>
        <v/>
      </c>
      <c r="SP25" s="32" t="str">
        <f t="shared" si="80"/>
        <v/>
      </c>
      <c r="SR25" s="32" t="str">
        <f>IF(ISBLANK(SQ25),"",IF(ISBLANK(VLOOKUP(SQ25,role!A:E,2,FALSE)),"",VLOOKUP(SQ25,role!A:E,2,FALSE)))</f>
        <v/>
      </c>
      <c r="SS25" s="32" t="str">
        <f>IF(ISBLANK(SQ25),"",IF(ISBLANK(VLOOKUP(SQ25,role!A:E,3,FALSE)),"",VLOOKUP(SQ25,role!A:E,3,FALSE)))</f>
        <v/>
      </c>
      <c r="ST25" s="32" t="str">
        <f>IF(ISBLANK(SQ25),"",IF(ISBLANK(VLOOKUP(SQ25,role!A:E,4,FALSE)),"",VLOOKUP(SQ25,role!A:E,4,FALSE)))</f>
        <v/>
      </c>
      <c r="SU25" s="32" t="str">
        <f>IF(ISBLANK(SQ25),"",IF(ISBLANK(VLOOKUP(SQ25,role!A:E,5,FALSE)),"",VLOOKUP(SQ25,role!A:E,5,FALSE)))</f>
        <v/>
      </c>
      <c r="TK25" s="33"/>
      <c r="TN25" s="39"/>
      <c r="TP25" s="32" t="str">
        <f t="shared" si="81"/>
        <v/>
      </c>
      <c r="TQ25" s="32" t="str">
        <f t="shared" si="82"/>
        <v/>
      </c>
      <c r="TR25" s="32" t="str">
        <f t="shared" si="83"/>
        <v/>
      </c>
      <c r="TT25" s="32" t="str">
        <f>IF(ISBLANK(TS25),"",IF(ISBLANK(VLOOKUP(TS25,role!A:E,2,FALSE)),"",VLOOKUP(TS25,role!A:E,2,FALSE)))</f>
        <v/>
      </c>
      <c r="TU25" s="32" t="str">
        <f>IF(ISBLANK(TS25),"",IF(ISBLANK(VLOOKUP(TS25,role!A:E,3,FALSE)),"",VLOOKUP(TS25,role!A:E,3,FALSE)))</f>
        <v/>
      </c>
      <c r="TV25" s="32" t="str">
        <f>IF(ISBLANK(TS25),"",IF(ISBLANK(VLOOKUP(TS25,role!A:E,4,FALSE)),"",VLOOKUP(TS25,role!A:E,4,FALSE)))</f>
        <v/>
      </c>
      <c r="TW25" s="32" t="str">
        <f>IF(ISBLANK(TS25),"",IF(ISBLANK(VLOOKUP(TS25,role!A:E,5,FALSE)),"",VLOOKUP(TS25,role!A:E,5,FALSE)))</f>
        <v/>
      </c>
      <c r="UM25" s="33"/>
      <c r="UP25" s="39"/>
      <c r="UR25" s="32" t="str">
        <f t="shared" si="84"/>
        <v/>
      </c>
      <c r="US25" s="32" t="str">
        <f t="shared" si="85"/>
        <v/>
      </c>
      <c r="UT25" s="32" t="str">
        <f t="shared" si="86"/>
        <v/>
      </c>
      <c r="UV25" s="32" t="str">
        <f>IF(ISBLANK(UU25),"",IF(ISBLANK(VLOOKUP(UU25,role!A:E,2,FALSE)),"",VLOOKUP(UU25,role!A:E,2,FALSE)))</f>
        <v/>
      </c>
      <c r="UW25" s="32" t="str">
        <f>IF(ISBLANK(UU25),"",IF(ISBLANK(VLOOKUP(UU25,role!A:E,3,FALSE)),"",VLOOKUP(UU25,role!A:E,3,FALSE)))</f>
        <v/>
      </c>
      <c r="UX25" s="32" t="str">
        <f>IF(ISBLANK(UU25),"",IF(ISBLANK(VLOOKUP(UU25,role!A:E,4,FALSE)),"",VLOOKUP(UU25,role!A:E,4,FALSE)))</f>
        <v/>
      </c>
      <c r="UY25" s="32" t="str">
        <f>IF(ISBLANK(UU25),"",IF(ISBLANK(VLOOKUP(UU25,role!A:E,5,FALSE)),"",VLOOKUP(UU25,role!A:E,5,FALSE)))</f>
        <v/>
      </c>
      <c r="VO25" s="33"/>
      <c r="VR25" s="39"/>
      <c r="VT25" s="32" t="str">
        <f t="shared" si="87"/>
        <v/>
      </c>
      <c r="VU25" s="32" t="str">
        <f t="shared" si="88"/>
        <v/>
      </c>
      <c r="VV25" s="32" t="str">
        <f t="shared" si="89"/>
        <v/>
      </c>
      <c r="VX25" s="32" t="str">
        <f>IF(ISBLANK(VW25),"",IF(ISBLANK(VLOOKUP(VW25,role!A:E,2,FALSE)),"",VLOOKUP(VW25,role!A:E,2,FALSE)))</f>
        <v/>
      </c>
      <c r="VY25" s="32" t="str">
        <f>IF(ISBLANK(VW25),"",IF(ISBLANK(VLOOKUP(VW25,role!A:E,3,FALSE)),"",VLOOKUP(VW25,role!A:E,3,FALSE)))</f>
        <v/>
      </c>
      <c r="VZ25" s="32" t="str">
        <f>IF(ISBLANK(VW25),"",IF(ISBLANK(VLOOKUP(VW25,role!A:E,4,FALSE)),"",VLOOKUP(VW25,role!A:E,4,FALSE)))</f>
        <v/>
      </c>
      <c r="WA25" s="32" t="str">
        <f>IF(ISBLANK(VW25),"",IF(ISBLANK(VLOOKUP(VW25,role!A:E,5,FALSE)),"",VLOOKUP(VW25,role!A:E,5,FALSE)))</f>
        <v/>
      </c>
      <c r="WQ25" s="33"/>
      <c r="WT25" s="33"/>
      <c r="WU25" s="34"/>
      <c r="WV25" s="36" t="str">
        <f t="shared" si="90"/>
        <v/>
      </c>
      <c r="WW25" s="36" t="str">
        <f t="shared" si="91"/>
        <v/>
      </c>
      <c r="WY25" s="32" t="str">
        <f>IF(ISBLANK(WX25),"",IF(ISBLANK(VLOOKUP(WX25,role!A:E,2,FALSE)),"",VLOOKUP(WX25,role!A:E,2,FALSE)))</f>
        <v/>
      </c>
      <c r="WZ25" s="32" t="str">
        <f>IF(ISBLANK(WX25),"",IF(ISBLANK(VLOOKUP(WX25,role!A:E,3,FALSE)),"",VLOOKUP(WX25,role!A:E,3,FALSE)))</f>
        <v/>
      </c>
      <c r="XA25" s="32" t="str">
        <f>IF(ISBLANK(WX25),"",IF(ISBLANK(VLOOKUP(WX25,role!A:E,4,FALSE)),"",VLOOKUP(WX25,role!A:E,4,FALSE)))</f>
        <v/>
      </c>
      <c r="XB25" s="32" t="str">
        <f>IF(ISBLANK(WX25),"",IF(ISBLANK(VLOOKUP(WX25,role!A:E,5,FALSE)),"",VLOOKUP(WX25,role!A:E,5,FALSE)))</f>
        <v/>
      </c>
      <c r="XC25" s="32" t="str">
        <f>IF(ISBLANK(WX25),"",VLOOKUP(WX25,role!A:F,6,FALSE))</f>
        <v/>
      </c>
      <c r="XD25" s="36"/>
      <c r="XE25" s="36" t="str">
        <f t="shared" si="92"/>
        <v/>
      </c>
      <c r="XF25" s="36" t="str">
        <f t="shared" si="93"/>
        <v/>
      </c>
      <c r="XH25" s="32" t="str">
        <f>IF(ISBLANK(XG25),"",IF(ISBLANK(VLOOKUP(XG25,role!A:E,2,FALSE)),"",VLOOKUP(XG25,role!A:E,2,FALSE)))</f>
        <v/>
      </c>
      <c r="XI25" s="32" t="str">
        <f>IF(ISBLANK(XG25),"",IF(ISBLANK(VLOOKUP(XG25,role!A:E,3,FALSE)),"",VLOOKUP(XG25,role!A:E,3,FALSE)))</f>
        <v/>
      </c>
      <c r="XJ25" s="32" t="str">
        <f>IF(ISBLANK(XG25),"",IF(ISBLANK(VLOOKUP(XG25,role!A:E,4,FALSE)),"",VLOOKUP(XG25,role!A:E,4,FALSE)))</f>
        <v/>
      </c>
      <c r="XK25" s="32" t="str">
        <f>IF(ISBLANK(XG25),"",IF(ISBLANK(VLOOKUP(XG25,role!A:E,5,FALSE)),"",VLOOKUP(XG25,role!A:E,5,FALSE)))</f>
        <v/>
      </c>
      <c r="XL25" s="32" t="str">
        <f>IF(ISBLANK(XG25),"",VLOOKUP(XG25,role!A:F,6,FALSE))</f>
        <v/>
      </c>
      <c r="XM25" s="36"/>
      <c r="XN25" s="36" t="str">
        <f t="shared" si="94"/>
        <v/>
      </c>
      <c r="XO25" s="36" t="str">
        <f t="shared" si="95"/>
        <v/>
      </c>
      <c r="XQ25" s="32" t="str">
        <f>IF(ISBLANK(XP25),"",IF(ISBLANK(VLOOKUP(XP25,role!A:E,2,FALSE)),"",VLOOKUP(XP25,role!A:E,2,FALSE)))</f>
        <v/>
      </c>
      <c r="XR25" s="32" t="str">
        <f>IF(ISBLANK(XP25),"",IF(ISBLANK(VLOOKUP(XP25,role!A:E,3,FALSE)),"",VLOOKUP(XP25,role!A:E,3,FALSE)))</f>
        <v/>
      </c>
      <c r="XS25" s="32" t="str">
        <f>IF(ISBLANK(XP25),"",IF(ISBLANK(VLOOKUP(XP25,role!A:E,4,FALSE)),"",VLOOKUP(XP25,role!A:E,4,FALSE)))</f>
        <v/>
      </c>
      <c r="XT25" s="32" t="str">
        <f>IF(ISBLANK(XP25),"",IF(ISBLANK(VLOOKUP(XP25,role!A:E,5,FALSE)),"",VLOOKUP(XP25,role!A:E,5,FALSE)))</f>
        <v/>
      </c>
      <c r="XU25" s="32" t="str">
        <f>IF(ISBLANK(XP25),"",VLOOKUP(XP25,role!A:F,6,FALSE))</f>
        <v/>
      </c>
      <c r="XV25" s="36"/>
      <c r="XW25" s="36" t="str">
        <f t="shared" si="96"/>
        <v/>
      </c>
      <c r="XX25" s="36" t="str">
        <f t="shared" si="97"/>
        <v/>
      </c>
      <c r="XZ25" s="32" t="str">
        <f>IF(ISBLANK(XY25),"",IF(ISBLANK(VLOOKUP(XY25,role!A:E,2,FALSE)),"",VLOOKUP(XY25,role!A:E,2,FALSE)))</f>
        <v/>
      </c>
      <c r="YA25" s="32" t="str">
        <f>IF(ISBLANK(XY25),"",IF(ISBLANK(VLOOKUP(XY25,role!A:E,3,FALSE)),"",VLOOKUP(XY25,role!A:E,3,FALSE)))</f>
        <v/>
      </c>
      <c r="YB25" s="32" t="str">
        <f>IF(ISBLANK(XY25),"",IF(ISBLANK(VLOOKUP(XY25,role!A:E,4,FALSE)),"",VLOOKUP(XY25,role!A:E,4,FALSE)))</f>
        <v/>
      </c>
      <c r="YC25" s="32" t="str">
        <f>IF(ISBLANK(XY25),"",IF(ISBLANK(VLOOKUP(XY25,role!A:E,5,FALSE)),"",VLOOKUP(XY25,role!A:E,5,FALSE)))</f>
        <v/>
      </c>
      <c r="YD25" s="32" t="str">
        <f>IF(ISBLANK(XY25),"",VLOOKUP(XY25,role!A:F,6,FALSE))</f>
        <v/>
      </c>
      <c r="YE25" s="36"/>
      <c r="YF25" s="36" t="str">
        <f t="shared" si="98"/>
        <v/>
      </c>
      <c r="YG25" s="36" t="str">
        <f t="shared" si="99"/>
        <v/>
      </c>
      <c r="YI25" s="32" t="str">
        <f>IF(ISBLANK(YH25),"",IF(ISBLANK(VLOOKUP(YH25,role!A:E,2,FALSE)),"",VLOOKUP(YH25,role!A:E,2,FALSE)))</f>
        <v/>
      </c>
      <c r="YJ25" s="32" t="str">
        <f>IF(ISBLANK(YH25),"",IF(ISBLANK(VLOOKUP(YH25,role!A:E,3,FALSE)),"",VLOOKUP(YH25,role!A:E,3,FALSE)))</f>
        <v/>
      </c>
      <c r="YK25" s="32" t="str">
        <f>IF(ISBLANK(YH25),"",IF(ISBLANK(VLOOKUP(YH25,role!A:E,4,FALSE)),"",VLOOKUP(YH25,role!A:E,4,FALSE)))</f>
        <v/>
      </c>
      <c r="YL25" s="32" t="str">
        <f>IF(ISBLANK(YH25),"",IF(ISBLANK(VLOOKUP(YH25,role!A:E,5,FALSE)),"",VLOOKUP(YH25,role!A:E,5,FALSE)))</f>
        <v/>
      </c>
      <c r="YM25" s="32" t="str">
        <f>IF(ISBLANK(YH25),"",VLOOKUP(YH25,role!A:F,6,FALSE))</f>
        <v/>
      </c>
      <c r="YN25" s="33"/>
      <c r="YO25" s="36"/>
      <c r="YP25" s="36" t="str">
        <f t="shared" si="100"/>
        <v/>
      </c>
      <c r="YQ25" s="36" t="str">
        <f t="shared" si="101"/>
        <v/>
      </c>
      <c r="YS25" s="32" t="str">
        <f>IF(ISBLANK(YR25),"",IF(ISBLANK(VLOOKUP(YR25,role!A:E,2,FALSE)),"",VLOOKUP(YR25,role!A:E,2,FALSE)))</f>
        <v/>
      </c>
      <c r="YT25" s="32" t="str">
        <f>IF(ISBLANK(YR25),"",IF(ISBLANK(VLOOKUP(YR25,role!A:E,3,FALSE)),"",VLOOKUP(YR25,role!A:E,3,FALSE)))</f>
        <v/>
      </c>
      <c r="YU25" s="32" t="str">
        <f>IF(ISBLANK(YR25),"",IF(ISBLANK(VLOOKUP(YR25,role!A:E,4,FALSE)),"",VLOOKUP(YR25,role!A:E,4,FALSE)))</f>
        <v/>
      </c>
      <c r="YV25" s="32" t="str">
        <f>IF(ISBLANK(YR25),"",IF(ISBLANK(VLOOKUP(YR25,role!A:E,5,FALSE)),"",VLOOKUP(YR25,role!A:E,5,FALSE)))</f>
        <v/>
      </c>
      <c r="YW25" s="32" t="str">
        <f>IF(ISBLANK(YR25),"",VLOOKUP(YR25,role!A:F,6,FALSE))</f>
        <v/>
      </c>
      <c r="YX25" s="36"/>
      <c r="YY25" s="36" t="str">
        <f t="shared" si="102"/>
        <v/>
      </c>
      <c r="YZ25" s="36" t="str">
        <f t="shared" si="103"/>
        <v/>
      </c>
      <c r="ZB25" s="32" t="str">
        <f>IF(ISBLANK(ZA25),"",IF(ISBLANK(VLOOKUP(ZA25,role!A:E,2,FALSE)),"",VLOOKUP(ZA25,role!A:E,2,FALSE)))</f>
        <v/>
      </c>
      <c r="ZC25" s="32" t="str">
        <f>IF(ISBLANK(ZA25),"",IF(ISBLANK(VLOOKUP(ZA25,role!A:E,3,FALSE)),"",VLOOKUP(ZA25,role!A:E,3,FALSE)))</f>
        <v/>
      </c>
      <c r="ZD25" s="32" t="str">
        <f>IF(ISBLANK(ZA25),"",IF(ISBLANK(VLOOKUP(ZA25,role!A:E,4,FALSE)),"",VLOOKUP(ZA25,role!A:E,4,FALSE)))</f>
        <v/>
      </c>
      <c r="ZE25" s="32" t="str">
        <f>IF(ISBLANK(ZA25),"",IF(ISBLANK(VLOOKUP(ZA25,role!A:E,5,FALSE)),"",VLOOKUP(ZA25,role!A:E,5,FALSE)))</f>
        <v/>
      </c>
      <c r="ZF25" s="32" t="str">
        <f>IF(ISBLANK(ZA25),"",VLOOKUP(ZA25,role!A:F,6,FALSE))</f>
        <v/>
      </c>
      <c r="ZG25" s="36"/>
      <c r="ZH25" s="36" t="str">
        <f t="shared" si="104"/>
        <v/>
      </c>
      <c r="ZI25" s="36" t="str">
        <f t="shared" si="105"/>
        <v/>
      </c>
      <c r="ZK25" s="32" t="str">
        <f>IF(ISBLANK(ZJ25),"",IF(ISBLANK(VLOOKUP(ZJ25,role!A:E,2,FALSE)),"",VLOOKUP(ZJ25,role!A:E,2,FALSE)))</f>
        <v/>
      </c>
      <c r="ZL25" s="32" t="str">
        <f>IF(ISBLANK(ZJ25),"",IF(ISBLANK(VLOOKUP(ZJ25,role!A:E,3,FALSE)),"",VLOOKUP(ZJ25,role!A:E,3,FALSE)))</f>
        <v/>
      </c>
      <c r="ZM25" s="32" t="str">
        <f>IF(ISBLANK(ZJ25),"",IF(ISBLANK(VLOOKUP(ZJ25,role!A:E,4,FALSE)),"",VLOOKUP(ZJ25,role!A:E,4,FALSE)))</f>
        <v/>
      </c>
      <c r="ZN25" s="32" t="str">
        <f>IF(ISBLANK(ZJ25),"",IF(ISBLANK(VLOOKUP(ZJ25,role!A:E,5,FALSE)),"",VLOOKUP(ZJ25,role!A:E,5,FALSE)))</f>
        <v/>
      </c>
      <c r="ZO25" s="32" t="str">
        <f>IF(ISBLANK(ZJ25),"",VLOOKUP(ZJ25,role!A:F,6,FALSE))</f>
        <v/>
      </c>
      <c r="ZP25" s="36"/>
      <c r="ZQ25" s="36" t="str">
        <f t="shared" si="106"/>
        <v/>
      </c>
      <c r="ZR25" s="36" t="str">
        <f t="shared" si="107"/>
        <v/>
      </c>
      <c r="ZT25" s="32" t="str">
        <f>IF(ISBLANK(ZS25),"",IF(ISBLANK(VLOOKUP(ZS25,role!A:E,2,FALSE)),"",VLOOKUP(ZS25,role!A:E,2,FALSE)))</f>
        <v/>
      </c>
      <c r="ZU25" s="32" t="str">
        <f>IF(ISBLANK(ZS25),"",IF(ISBLANK(VLOOKUP(ZS25,role!A:E,3,FALSE)),"",VLOOKUP(ZS25,role!A:E,3,FALSE)))</f>
        <v/>
      </c>
      <c r="ZV25" s="32" t="str">
        <f>IF(ISBLANK(ZS25),"",IF(ISBLANK(VLOOKUP(ZS25,role!A:E,4,FALSE)),"",VLOOKUP(ZS25,role!A:E,4,FALSE)))</f>
        <v/>
      </c>
      <c r="ZW25" s="32" t="str">
        <f>IF(ISBLANK(ZS25),"",IF(ISBLANK(VLOOKUP(ZS25,role!A:E,5,FALSE)),"",VLOOKUP(ZS25,role!A:E,5,FALSE)))</f>
        <v/>
      </c>
      <c r="ZX25" s="32" t="str">
        <f>IF(ISBLANK(ZS25),"",VLOOKUP(ZS25,role!A:F,6,FALSE))</f>
        <v/>
      </c>
      <c r="ZY25" s="36"/>
      <c r="ZZ25" s="36" t="str">
        <f t="shared" si="108"/>
        <v/>
      </c>
      <c r="AAA25" s="36" t="str">
        <f t="shared" si="109"/>
        <v/>
      </c>
      <c r="AAC25" s="32" t="str">
        <f>IF(ISBLANK(AAB25),"",IF(ISBLANK(VLOOKUP(AAB25,role!A:E,2,FALSE)),"",VLOOKUP(AAB25,role!A:E,2,FALSE)))</f>
        <v/>
      </c>
      <c r="AAD25" s="32" t="str">
        <f>IF(ISBLANK(AAB25),"",IF(ISBLANK(VLOOKUP(AAB25,role!A:E,3,FALSE)),"",VLOOKUP(AAB25,role!A:E,3,FALSE)))</f>
        <v/>
      </c>
      <c r="AAE25" s="32" t="str">
        <f>IF(ISBLANK(AAB25),"",IF(ISBLANK(VLOOKUP(AAB25,role!A:E,4,FALSE)),"",VLOOKUP(AAB25,role!A:E,4,FALSE)))</f>
        <v/>
      </c>
      <c r="AAF25" s="32" t="str">
        <f>IF(ISBLANK(AAB25),"",IF(ISBLANK(VLOOKUP(AAB25,role!A:E,5,FALSE)),"",VLOOKUP(AAB25,role!A:E,5,FALSE)))</f>
        <v/>
      </c>
      <c r="AAG25" s="32" t="str">
        <f>IF(ISBLANK(AAB25),"",VLOOKUP(AAB25,role!A:F,6,FALSE))</f>
        <v/>
      </c>
      <c r="AAH25" s="33"/>
      <c r="AAI25" s="34"/>
      <c r="AAK25" s="32" t="str">
        <f t="shared" si="110"/>
        <v/>
      </c>
      <c r="AAL25" s="39"/>
      <c r="AAM25" s="32" t="str">
        <f t="shared" si="111"/>
        <v/>
      </c>
      <c r="AAO25" s="32" t="str">
        <f t="shared" si="112"/>
        <v/>
      </c>
      <c r="AAQ25" s="32" t="str">
        <f t="shared" si="113"/>
        <v/>
      </c>
      <c r="AAS25" s="32" t="str">
        <f t="shared" si="114"/>
        <v/>
      </c>
      <c r="AAU25" s="32" t="str">
        <f t="shared" si="115"/>
        <v/>
      </c>
      <c r="AAW25" s="32" t="str">
        <f t="shared" si="116"/>
        <v/>
      </c>
      <c r="AAY25" s="32" t="str">
        <f t="shared" si="117"/>
        <v/>
      </c>
      <c r="ABA25" s="32" t="str">
        <f t="shared" si="118"/>
        <v/>
      </c>
      <c r="ABC25" s="32" t="str">
        <f t="shared" si="119"/>
        <v/>
      </c>
      <c r="ABE25" s="32" t="str">
        <f t="shared" si="120"/>
        <v/>
      </c>
      <c r="ABF25" s="33"/>
      <c r="ABH25" s="32" t="str">
        <f t="shared" si="121"/>
        <v/>
      </c>
      <c r="ABJ25" s="32" t="str">
        <f t="shared" si="122"/>
        <v/>
      </c>
      <c r="ABL25" s="32" t="str">
        <f t="shared" si="123"/>
        <v/>
      </c>
      <c r="ABN25" s="32" t="str">
        <f t="shared" si="124"/>
        <v/>
      </c>
      <c r="ABP25" s="32" t="str">
        <f t="shared" si="125"/>
        <v/>
      </c>
      <c r="ABQ25" s="33"/>
      <c r="ABS25" s="32" t="str">
        <f t="shared" si="126"/>
        <v/>
      </c>
      <c r="ABU25" s="32" t="str">
        <f t="shared" si="127"/>
        <v/>
      </c>
      <c r="ABW25" s="32" t="str">
        <f t="shared" si="128"/>
        <v/>
      </c>
      <c r="ABY25" s="32" t="str">
        <f t="shared" si="129"/>
        <v/>
      </c>
      <c r="ACA25" s="32" t="str">
        <f t="shared" si="130"/>
        <v/>
      </c>
      <c r="ACB25" s="33"/>
      <c r="ACD25" s="32" t="str">
        <f t="shared" si="131"/>
        <v/>
      </c>
      <c r="ACF25" s="32" t="str">
        <f t="shared" si="132"/>
        <v/>
      </c>
      <c r="ACH25" s="32" t="str">
        <f t="shared" si="133"/>
        <v/>
      </c>
      <c r="ACJ25" s="32" t="str">
        <f t="shared" si="134"/>
        <v/>
      </c>
      <c r="ACL25" s="32" t="str">
        <f t="shared" si="135"/>
        <v/>
      </c>
      <c r="ACM25" s="33"/>
      <c r="ACO25" s="32" t="str">
        <f t="shared" si="136"/>
        <v/>
      </c>
      <c r="ACQ25" s="32" t="str">
        <f t="shared" si="137"/>
        <v/>
      </c>
      <c r="ACS25" s="32" t="str">
        <f t="shared" si="138"/>
        <v/>
      </c>
      <c r="ACU25" s="32" t="str">
        <f t="shared" si="139"/>
        <v/>
      </c>
      <c r="ACW25" s="32" t="str">
        <f t="shared" si="140"/>
        <v/>
      </c>
      <c r="ACX25" s="33"/>
      <c r="ACZ25" s="32" t="str">
        <f t="shared" si="141"/>
        <v/>
      </c>
      <c r="ADA25" s="32" t="str">
        <f t="shared" si="142"/>
        <v/>
      </c>
      <c r="ADC25" s="32" t="str">
        <f t="shared" si="143"/>
        <v/>
      </c>
      <c r="ADD25" s="32" t="str">
        <f t="shared" si="144"/>
        <v/>
      </c>
      <c r="ADF25" s="32" t="str">
        <f t="shared" si="145"/>
        <v/>
      </c>
      <c r="ADG25" s="32" t="str">
        <f t="shared" si="146"/>
        <v/>
      </c>
      <c r="ADI25" s="32" t="str">
        <f t="shared" si="147"/>
        <v/>
      </c>
      <c r="ADJ25" s="32" t="str">
        <f t="shared" si="148"/>
        <v/>
      </c>
      <c r="ADL25" s="32" t="str">
        <f t="shared" si="149"/>
        <v/>
      </c>
      <c r="ADM25" s="32" t="str">
        <f t="shared" si="150"/>
        <v/>
      </c>
      <c r="ADN25" s="35"/>
      <c r="ADO25" s="34"/>
      <c r="ADP25" s="36" t="str">
        <f t="shared" si="151"/>
        <v/>
      </c>
      <c r="ADQ25" s="36" t="str">
        <f t="shared" si="152"/>
        <v/>
      </c>
      <c r="ADS25" s="36" t="str">
        <f t="shared" si="153"/>
        <v/>
      </c>
      <c r="ADT25" s="36" t="str">
        <f t="shared" si="154"/>
        <v/>
      </c>
      <c r="ADV25" s="36" t="str">
        <f t="shared" si="155"/>
        <v/>
      </c>
      <c r="ADW25" s="36" t="str">
        <f t="shared" si="156"/>
        <v/>
      </c>
      <c r="ADY25" s="36" t="str">
        <f t="shared" si="157"/>
        <v/>
      </c>
      <c r="ADZ25" s="36" t="str">
        <f t="shared" si="158"/>
        <v/>
      </c>
      <c r="AEB25" s="36" t="str">
        <f t="shared" si="159"/>
        <v/>
      </c>
      <c r="AEC25" s="36" t="str">
        <f t="shared" si="160"/>
        <v/>
      </c>
      <c r="AED25" s="33"/>
      <c r="AEF25" s="36" t="str">
        <f t="shared" si="161"/>
        <v/>
      </c>
      <c r="AEG25" s="36" t="str">
        <f t="shared" si="162"/>
        <v/>
      </c>
      <c r="AEI25" s="36" t="str">
        <f t="shared" si="163"/>
        <v/>
      </c>
      <c r="AEJ25" s="36" t="str">
        <f t="shared" si="164"/>
        <v/>
      </c>
      <c r="AEL25" s="36" t="str">
        <f t="shared" si="165"/>
        <v/>
      </c>
      <c r="AEM25" s="36" t="str">
        <f t="shared" si="166"/>
        <v/>
      </c>
      <c r="AEO25" s="36" t="str">
        <f t="shared" si="167"/>
        <v/>
      </c>
      <c r="AEP25" s="36" t="str">
        <f t="shared" si="168"/>
        <v/>
      </c>
      <c r="AER25" s="36" t="str">
        <f t="shared" si="169"/>
        <v/>
      </c>
      <c r="AES25" s="36" t="str">
        <f t="shared" si="170"/>
        <v/>
      </c>
      <c r="AET25" s="33"/>
      <c r="AEU25" s="57"/>
      <c r="AEV25" s="57"/>
      <c r="AEW25" s="57" t="str">
        <f>IF(ISBLANK(AEV25),"",VLOOKUP(AEV25,related_id_type!A:B,2,FALSE))</f>
        <v/>
      </c>
      <c r="AEX25" s="57"/>
      <c r="AEY25" s="57" t="str">
        <f>IF(ISBLANK(AEX25),"",IF(ISBLANK(VLOOKUP(AEX25,related_id_relation!A:B,2,FALSE)),"",VLOOKUP(AEX25,related_id_relation!A:B,2,FALSE)))</f>
        <v/>
      </c>
      <c r="AEZ25" s="57"/>
      <c r="AFA25" s="57"/>
      <c r="AFB25" s="57" t="str">
        <f>IF(ISBLANK(AFA25),"",VLOOKUP(AFA25,related_id_type!A:B,2,FALSE))</f>
        <v/>
      </c>
      <c r="AFC25" s="57"/>
      <c r="AFD25" s="57" t="str">
        <f>IF(ISBLANK(AFC25),"",IF(ISBLANK(VLOOKUP(AFC25,related_id_relation!A:B,2,FALSE)),"",VLOOKUP(AFC25,related_id_relation!A:B,2,FALSE)))</f>
        <v/>
      </c>
      <c r="AFE25" s="57"/>
      <c r="AFF25" s="57"/>
      <c r="AFG25" s="57" t="str">
        <f>IF(ISBLANK(AFF25),"",VLOOKUP(AFF25,related_id_type!A:B,2,FALSE))</f>
        <v/>
      </c>
      <c r="AFH25" s="57"/>
      <c r="AFI25" s="57" t="str">
        <f>IF(ISBLANK(AFH25),"",IF(ISBLANK(VLOOKUP(AFH25,related_id_relation!A:B,2,FALSE)),"",VLOOKUP(AFH25,related_id_relation!A:B,2,FALSE)))</f>
        <v/>
      </c>
      <c r="AFJ25" s="57"/>
      <c r="AFK25" s="57"/>
      <c r="AFL25" s="57" t="str">
        <f>IF(ISBLANK(AFK25),"",VLOOKUP(AFK25,related_id_type!A:B,2,FALSE))</f>
        <v/>
      </c>
      <c r="AFM25" s="57"/>
      <c r="AFN25" s="57" t="str">
        <f>IF(ISBLANK(AFM25),"",IF(ISBLANK(VLOOKUP(AFM25,related_id_relation!A:B,2,FALSE)),"",VLOOKUP(AFM25,related_id_relation!A:B,2,FALSE)))</f>
        <v/>
      </c>
      <c r="AFO25" s="57"/>
      <c r="AFP25" s="57"/>
      <c r="AFQ25" s="57" t="str">
        <f>IF(ISBLANK(AFP25),"",VLOOKUP(AFP25,related_id_type!A:B,2,FALSE))</f>
        <v/>
      </c>
      <c r="AFR25" s="57"/>
      <c r="AFS25" s="57" t="str">
        <f>IF(ISBLANK(AFR25),"",IF(ISBLANK(VLOOKUP(AFR25,related_id_relation!A:B,2,FALSE)),"",VLOOKUP(AFR25,related_id_relation!A:B,2,FALSE)))</f>
        <v/>
      </c>
      <c r="AFT25" s="37"/>
      <c r="AFU25" s="39"/>
      <c r="AFW25" s="32" t="str">
        <f t="shared" si="171"/>
        <v/>
      </c>
      <c r="AFX25" s="34"/>
      <c r="AFY25" s="36"/>
      <c r="AFZ25" s="36" t="str">
        <f t="shared" si="172"/>
        <v/>
      </c>
      <c r="AGA25" s="32" t="str">
        <f t="shared" si="173"/>
        <v/>
      </c>
      <c r="AGD25" s="36" t="str">
        <f t="shared" si="174"/>
        <v/>
      </c>
      <c r="AGE25" s="32" t="str">
        <f t="shared" si="175"/>
        <v/>
      </c>
      <c r="AGH25" s="36" t="str">
        <f t="shared" si="176"/>
        <v/>
      </c>
      <c r="AGI25" s="32" t="str">
        <f t="shared" si="177"/>
        <v/>
      </c>
      <c r="AGL25" s="36" t="str">
        <f t="shared" si="178"/>
        <v/>
      </c>
      <c r="AGM25" s="32" t="str">
        <f t="shared" si="179"/>
        <v/>
      </c>
      <c r="AGP25" s="36" t="str">
        <f t="shared" si="180"/>
        <v/>
      </c>
      <c r="AGQ25" s="32" t="str">
        <f t="shared" si="181"/>
        <v/>
      </c>
      <c r="AGT25" s="36" t="str">
        <f t="shared" si="182"/>
        <v/>
      </c>
      <c r="AGU25" s="32" t="str">
        <f t="shared" si="183"/>
        <v/>
      </c>
      <c r="AGX25" s="36" t="str">
        <f t="shared" si="184"/>
        <v/>
      </c>
      <c r="AGY25" s="32" t="str">
        <f t="shared" si="185"/>
        <v/>
      </c>
      <c r="AHB25" s="36" t="str">
        <f t="shared" si="186"/>
        <v/>
      </c>
      <c r="AHC25" s="32" t="str">
        <f t="shared" si="187"/>
        <v/>
      </c>
      <c r="AHF25" s="36" t="str">
        <f t="shared" si="188"/>
        <v/>
      </c>
      <c r="AHG25" s="32" t="str">
        <f t="shared" si="189"/>
        <v/>
      </c>
      <c r="AHJ25" s="36" t="str">
        <f t="shared" si="190"/>
        <v/>
      </c>
      <c r="AHK25" s="32" t="str">
        <f t="shared" si="191"/>
        <v/>
      </c>
      <c r="AHL25" s="37"/>
      <c r="AHM25" s="32" t="str">
        <f t="shared" si="192"/>
        <v/>
      </c>
      <c r="AHN25" s="32" t="str">
        <f t="shared" si="193"/>
        <v/>
      </c>
      <c r="AHO25" s="32" t="str">
        <f t="shared" si="194"/>
        <v/>
      </c>
      <c r="AHP25" s="32" t="str">
        <f t="shared" si="195"/>
        <v/>
      </c>
      <c r="AHQ25" s="32" t="str">
        <f t="shared" si="196"/>
        <v/>
      </c>
      <c r="AHR25" s="32" t="str">
        <f t="shared" si="197"/>
        <v/>
      </c>
      <c r="AHS25" s="32" t="str">
        <f t="shared" si="198"/>
        <v/>
      </c>
      <c r="AHT25" s="32" t="str">
        <f t="shared" si="199"/>
        <v/>
      </c>
      <c r="AHU25" s="32" t="str">
        <f t="shared" si="200"/>
        <v/>
      </c>
    </row>
    <row r="26" spans="3:905" s="32" customFormat="1" x14ac:dyDescent="0.35">
      <c r="C26" s="32" t="str">
        <f t="shared" si="9"/>
        <v/>
      </c>
      <c r="E26" s="32" t="str">
        <f t="shared" si="10"/>
        <v/>
      </c>
      <c r="F26" s="32" t="str">
        <f t="shared" si="11"/>
        <v/>
      </c>
      <c r="G26" s="32" t="str">
        <f t="shared" si="12"/>
        <v/>
      </c>
      <c r="J26" s="32" t="str">
        <f t="shared" si="13"/>
        <v/>
      </c>
      <c r="K26" s="32" t="str">
        <f t="shared" si="14"/>
        <v/>
      </c>
      <c r="L26" s="32" t="str">
        <f t="shared" si="15"/>
        <v/>
      </c>
      <c r="N26" s="32" t="str">
        <f t="shared" si="16"/>
        <v/>
      </c>
      <c r="O26" s="32" t="str">
        <f t="shared" si="17"/>
        <v/>
      </c>
      <c r="Q26" s="32" t="str">
        <f t="shared" si="18"/>
        <v/>
      </c>
      <c r="R26" s="32" t="str">
        <f t="shared" si="19"/>
        <v/>
      </c>
      <c r="U26" s="32" t="str">
        <f t="shared" si="20"/>
        <v/>
      </c>
      <c r="V26" s="32" t="str">
        <f t="shared" si="21"/>
        <v/>
      </c>
      <c r="Y26" s="32" t="str">
        <f>IF(ISBLANK(X26),"",VLOOKUP(X26,resource_type!A:C,3,FALSE))</f>
        <v/>
      </c>
      <c r="Z26" s="32" t="str">
        <f>IF(ISBLANK(X26),"",VLOOKUP(X26,resource_type!A:C,2,FALSE))</f>
        <v/>
      </c>
      <c r="AA26" s="32" t="str">
        <f t="shared" si="22"/>
        <v/>
      </c>
      <c r="AB26" s="32" t="str">
        <f t="shared" si="23"/>
        <v/>
      </c>
      <c r="AD26" s="32" t="str">
        <f>IF(ISBLANK(AC26),"",VLOOKUP(AC26,resource_type!A:C,3,FALSE))</f>
        <v/>
      </c>
      <c r="AF26" s="32" t="str">
        <f>IF(ISBLANK(AE26),"",VLOOKUP(AE26,resource_type!A:C,3,FALSE))</f>
        <v/>
      </c>
      <c r="AG26" s="33"/>
      <c r="AI26" s="32" t="str">
        <f t="shared" si="24"/>
        <v/>
      </c>
      <c r="AK26" s="32" t="str">
        <f t="shared" si="25"/>
        <v/>
      </c>
      <c r="AM26" s="32" t="str">
        <f t="shared" si="26"/>
        <v/>
      </c>
      <c r="AO26" s="32" t="str">
        <f t="shared" si="27"/>
        <v/>
      </c>
      <c r="AP26" s="52"/>
      <c r="AQ26" s="34"/>
      <c r="AR26" s="36" t="str">
        <f t="shared" si="28"/>
        <v/>
      </c>
      <c r="AS26" s="36" t="str">
        <f t="shared" si="29"/>
        <v/>
      </c>
      <c r="AT26" s="34"/>
      <c r="AV26" s="32" t="str">
        <f t="shared" si="30"/>
        <v/>
      </c>
      <c r="AW26" s="32" t="str">
        <f t="shared" si="31"/>
        <v/>
      </c>
      <c r="AX26" s="32" t="str">
        <f t="shared" si="32"/>
        <v/>
      </c>
      <c r="AZ26" s="32" t="str">
        <f>IF(ISBLANK(AY26),"",IF(ISBLANK(VLOOKUP(AY26,role!A:E,2,FALSE)),"",VLOOKUP(AY26,role!A:E,2,FALSE)))</f>
        <v/>
      </c>
      <c r="BA26" s="32" t="str">
        <f>IF(ISBLANK(AY26),"",IF(ISBLANK(VLOOKUP(AY26,role!A:E,3,FALSE)),"",VLOOKUP(AY26,role!A:E,3,FALSE)))</f>
        <v/>
      </c>
      <c r="BB26" s="32" t="str">
        <f>IF(ISBLANK(AY26),"",IF(ISBLANK(VLOOKUP(AY26,role!A:E,4,FALSE)),"",VLOOKUP(AY26,role!A:E,4,FALSE)))</f>
        <v/>
      </c>
      <c r="BC26" s="32" t="str">
        <f>IF(ISBLANK(AY26),"",IF(ISBLANK(VLOOKUP(AY26,role!A:E,5,FALSE)),"",VLOOKUP(AY26,role!A:E,5,FALSE)))</f>
        <v/>
      </c>
      <c r="BE26" s="32" t="str">
        <f>IF(ISBLANK(BD26),"",IF(ISBLANK(VLOOKUP(BD26,role!A:E,2,FALSE)),"",VLOOKUP(BD26,role!A:E,2,FALSE)))</f>
        <v/>
      </c>
      <c r="BF26" s="32" t="str">
        <f>IF(ISBLANK(BD26),"",IF(ISBLANK(VLOOKUP(BD26,role!A:E,3,FALSE)),"",VLOOKUP(BD26,role!A:E,3,FALSE)))</f>
        <v/>
      </c>
      <c r="BG26" s="32" t="str">
        <f>IF(ISBLANK(BD26),"",IF(ISBLANK(VLOOKUP(BD26,role!A:E,4,FALSE)),"",VLOOKUP(BD26,role!A:E,4,FALSE)))</f>
        <v/>
      </c>
      <c r="BH26" s="32" t="str">
        <f>IF(ISBLANK(BD26),"",IF(ISBLANK(VLOOKUP(BD26,role!A:E,5,FALSE)),"",VLOOKUP(BD26,role!A:E,5,FALSE)))</f>
        <v/>
      </c>
      <c r="BX26" s="33"/>
      <c r="CA26" s="39"/>
      <c r="CC26" s="32" t="str">
        <f t="shared" si="33"/>
        <v/>
      </c>
      <c r="CD26" s="32" t="str">
        <f t="shared" si="34"/>
        <v/>
      </c>
      <c r="CE26" s="32" t="str">
        <f t="shared" si="35"/>
        <v/>
      </c>
      <c r="CG26" s="32" t="str">
        <f>IF(ISBLANK(CF26),"",IF(ISBLANK(VLOOKUP(CF26,role!A:E,2,FALSE)),"",VLOOKUP(CF26,role!A:E,2,FALSE)))</f>
        <v/>
      </c>
      <c r="CH26" s="32" t="str">
        <f>IF(ISBLANK(CF26),"",IF(ISBLANK(VLOOKUP(CF26,role!A:E,3,FALSE)),"",VLOOKUP(CF26,role!A:E,3,FALSE)))</f>
        <v/>
      </c>
      <c r="CI26" s="32" t="str">
        <f>IF(ISBLANK(CF26),"",IF(ISBLANK(VLOOKUP(CF26,role!A:E,4,FALSE)),"",VLOOKUP(CF26,role!A:E,4,FALSE)))</f>
        <v/>
      </c>
      <c r="CJ26" s="32" t="str">
        <f>IF(ISBLANK(CF26),"",IF(ISBLANK(VLOOKUP(CF26,role!A:E,5,FALSE)),"",VLOOKUP(CF26,role!A:E,5,FALSE)))</f>
        <v/>
      </c>
      <c r="CL26" s="32" t="str">
        <f>IF(ISBLANK(CK26),"",IF(ISBLANK(VLOOKUP(CK26,role!A:E,2,FALSE)),"",VLOOKUP(CK26,role!A:E,2,FALSE)))</f>
        <v/>
      </c>
      <c r="CM26" s="32" t="str">
        <f>IF(ISBLANK(CK26),"",IF(ISBLANK(VLOOKUP(CK26,role!A:E,3,FALSE)),"",VLOOKUP(CK26,role!A:E,3,FALSE)))</f>
        <v/>
      </c>
      <c r="CN26" s="32" t="str">
        <f>IF(ISBLANK(CK26),"",IF(ISBLANK(VLOOKUP(CK26,role!A:E,4,FALSE)),"",VLOOKUP(CK26,role!A:E,4,FALSE)))</f>
        <v/>
      </c>
      <c r="CO26" s="32" t="str">
        <f>IF(ISBLANK(CK26),"",IF(ISBLANK(VLOOKUP(CK26,role!A:E,5,FALSE)),"",VLOOKUP(CK26,role!A:E,5,FALSE)))</f>
        <v/>
      </c>
      <c r="DE26" s="33"/>
      <c r="DH26" s="39"/>
      <c r="DJ26" s="32" t="str">
        <f t="shared" si="36"/>
        <v/>
      </c>
      <c r="DK26" s="32" t="str">
        <f t="shared" si="37"/>
        <v/>
      </c>
      <c r="DL26" s="32" t="str">
        <f t="shared" si="38"/>
        <v/>
      </c>
      <c r="DN26" s="32" t="str">
        <f>IF(ISBLANK(DM26),"",IF(ISBLANK(VLOOKUP(DM26,role!A:E,2,FALSE)),"",VLOOKUP(DM26,role!A:E,2,FALSE)))</f>
        <v/>
      </c>
      <c r="DO26" s="32" t="str">
        <f>IF(ISBLANK(DM26),"",IF(ISBLANK(VLOOKUP(DM26,role!A:E,3,FALSE)),"",VLOOKUP(DM26,role!A:E,3,FALSE)))</f>
        <v/>
      </c>
      <c r="DP26" s="32" t="str">
        <f>IF(ISBLANK(DM26),"",IF(ISBLANK(VLOOKUP(DM26,role!A:E,4,FALSE)),"",VLOOKUP(DM26,role!A:E,4,FALSE)))</f>
        <v/>
      </c>
      <c r="DQ26" s="32" t="str">
        <f>IF(ISBLANK(DM26),"",IF(ISBLANK(VLOOKUP(DM26,role!A:E,5,FALSE)),"",VLOOKUP(DM26,role!A:E,5,FALSE)))</f>
        <v/>
      </c>
      <c r="EG26" s="33"/>
      <c r="EJ26" s="39"/>
      <c r="EL26" s="32" t="str">
        <f t="shared" si="39"/>
        <v/>
      </c>
      <c r="EM26" s="32" t="str">
        <f t="shared" si="40"/>
        <v/>
      </c>
      <c r="EN26" s="32" t="str">
        <f t="shared" si="41"/>
        <v/>
      </c>
      <c r="EP26" s="32" t="str">
        <f>IF(ISBLANK(EO26),"",IF(ISBLANK(VLOOKUP(EO26,role!A:E,2,FALSE)),"",VLOOKUP(EO26,role!A:E,2,FALSE)))</f>
        <v/>
      </c>
      <c r="EQ26" s="32" t="str">
        <f>IF(ISBLANK(EO26),"",IF(ISBLANK(VLOOKUP(EO26,role!A:E,3,FALSE)),"",VLOOKUP(EO26,role!A:E,3,FALSE)))</f>
        <v/>
      </c>
      <c r="ER26" s="32" t="str">
        <f>IF(ISBLANK(EO26),"",IF(ISBLANK(VLOOKUP(EO26,role!A:E,4,FALSE)),"",VLOOKUP(EO26,role!A:E,4,FALSE)))</f>
        <v/>
      </c>
      <c r="ES26" s="32" t="str">
        <f>IF(ISBLANK(EO26),"",IF(ISBLANK(VLOOKUP(EO26,role!A:E,5,FALSE)),"",VLOOKUP(EO26,role!A:E,5,FALSE)))</f>
        <v/>
      </c>
      <c r="FI26" s="33"/>
      <c r="FL26" s="39"/>
      <c r="FN26" s="32" t="str">
        <f t="shared" si="42"/>
        <v/>
      </c>
      <c r="FO26" s="32" t="str">
        <f t="shared" si="43"/>
        <v/>
      </c>
      <c r="FP26" s="32" t="str">
        <f t="shared" si="44"/>
        <v/>
      </c>
      <c r="FR26" s="32" t="str">
        <f>IF(ISBLANK(FQ26),"",VLOOKUP(FQ26,role!A:E,2,FALSE))</f>
        <v/>
      </c>
      <c r="FS26" s="32" t="str">
        <f>IF(ISBLANK(FQ26),"",IF(ISBLANK(VLOOKUP(FQ26,role!A:E,3,FALSE)),"",VLOOKUP(FQ26,role!A:E,3,FALSE)))</f>
        <v/>
      </c>
      <c r="FT26" s="32" t="str">
        <f>IF(ISBLANK(FQ26),"",IF(ISBLANK(VLOOKUP(FQ26,role!A:E,4,FALSE)),"",VLOOKUP(FQ26,role!A:E,4,FALSE)))</f>
        <v/>
      </c>
      <c r="FU26" s="32" t="str">
        <f>IF(ISBLANK(FQ26),"",IF(ISBLANK(VLOOKUP(FQ26,role!A:E,5,FALSE)),"",VLOOKUP(FQ26,role!A:E,5,FALSE)))</f>
        <v/>
      </c>
      <c r="GK26" s="33"/>
      <c r="GN26" s="33"/>
      <c r="GQ26" s="32" t="str">
        <f t="shared" si="45"/>
        <v/>
      </c>
      <c r="GR26" s="32" t="str">
        <f t="shared" si="46"/>
        <v/>
      </c>
      <c r="GS26" s="32" t="str">
        <f t="shared" si="47"/>
        <v/>
      </c>
      <c r="GU26" s="32" t="str">
        <f>IF(ISBLANK(GT26),"",IF(ISBLANK(VLOOKUP(GT26,role!A:E,2,FALSE)),"",VLOOKUP(GT26,role!A:E,2,FALSE)))</f>
        <v/>
      </c>
      <c r="GV26" s="32" t="str">
        <f>IF(ISBLANK(GT26),"",IF(ISBLANK(VLOOKUP(GT26,role!A:E,3,FALSE)),"",VLOOKUP(GT26,role!A:E,3,FALSE)))</f>
        <v/>
      </c>
      <c r="GW26" s="32" t="str">
        <f>IF(ISBLANK(GT26),"",IF(ISBLANK(VLOOKUP(GT26,role!A:E,4,FALSE)),"",VLOOKUP(GT26,role!A:E,4,FALSE)))</f>
        <v/>
      </c>
      <c r="GX26" s="32" t="str">
        <f>IF(ISBLANK(GT26),"",IF(ISBLANK(VLOOKUP(GT26,role!A:E,5,FALSE)),"",VLOOKUP(GT26,role!A:E,5,FALSE)))</f>
        <v/>
      </c>
      <c r="HN26" s="33"/>
      <c r="HQ26" s="39"/>
      <c r="HS26" s="32" t="str">
        <f t="shared" si="48"/>
        <v/>
      </c>
      <c r="HT26" s="32" t="str">
        <f t="shared" si="49"/>
        <v/>
      </c>
      <c r="HU26" s="32" t="str">
        <f t="shared" si="50"/>
        <v/>
      </c>
      <c r="HW26" s="32" t="str">
        <f>IF(ISBLANK(HV26),"",IF(ISBLANK(VLOOKUP(HV26,role!A:E,2,FALSE)),"",VLOOKUP(HV26,role!A:E,2,FALSE)))</f>
        <v/>
      </c>
      <c r="HX26" s="32" t="str">
        <f>IF(ISBLANK(HV26),"",IF(ISBLANK(VLOOKUP(HV26,role!A:E,3,FALSE)),"",VLOOKUP(HV26,role!A:E,3,FALSE)))</f>
        <v/>
      </c>
      <c r="HY26" s="32" t="str">
        <f>IF(ISBLANK(HV26),"",IF(ISBLANK(VLOOKUP(HV26,role!A:E,4,FALSE)),"",VLOOKUP(HV26,role!A:E,4,FALSE)))</f>
        <v/>
      </c>
      <c r="HZ26" s="32" t="str">
        <f>IF(ISBLANK(HV26),"",IF(ISBLANK(VLOOKUP(HV26,role!A:E,5,FALSE)),"",VLOOKUP(HV26,role!A:E,5,FALSE)))</f>
        <v/>
      </c>
      <c r="IP26" s="33"/>
      <c r="IS26" s="39"/>
      <c r="IU26" s="32" t="str">
        <f t="shared" si="51"/>
        <v/>
      </c>
      <c r="IV26" s="32" t="str">
        <f t="shared" si="52"/>
        <v/>
      </c>
      <c r="IW26" s="32" t="str">
        <f t="shared" si="53"/>
        <v/>
      </c>
      <c r="IY26" s="32" t="str">
        <f>IF(ISBLANK(IX26),"",IF(ISBLANK(VLOOKUP(IX26,role!A:E,2,FALSE)),"",VLOOKUP(IX26,role!A:E,2,FALSE)))</f>
        <v/>
      </c>
      <c r="IZ26" s="32" t="str">
        <f>IF(ISBLANK(IX26),"",IF(ISBLANK(VLOOKUP(IX26,role!A:E,3,FALSE)),"",VLOOKUP(IX26,role!A:E,3,FALSE)))</f>
        <v/>
      </c>
      <c r="JA26" s="32" t="str">
        <f>IF(ISBLANK(IX26),"",IF(ISBLANK(VLOOKUP(IX26,role!A:E,4,FALSE)),"",VLOOKUP(IX26,role!A:E,4,FALSE)))</f>
        <v/>
      </c>
      <c r="JB26" s="32" t="str">
        <f>IF(ISBLANK(IX26),"",IF(ISBLANK(VLOOKUP(IX26,role!A:E,5,FALSE)),"",VLOOKUP(IX26,role!A:E,5,FALSE)))</f>
        <v/>
      </c>
      <c r="JR26" s="33"/>
      <c r="JU26" s="39"/>
      <c r="JW26" s="32" t="str">
        <f t="shared" si="54"/>
        <v/>
      </c>
      <c r="JX26" s="32" t="str">
        <f t="shared" si="55"/>
        <v/>
      </c>
      <c r="JY26" s="32" t="str">
        <f t="shared" si="56"/>
        <v/>
      </c>
      <c r="KA26" s="32" t="str">
        <f>IF(ISBLANK(JZ26),"",IF(ISBLANK(VLOOKUP(JZ26,role!A:E,2,FALSE)),"",VLOOKUP(JZ26,role!A:E,2,FALSE)))</f>
        <v/>
      </c>
      <c r="KB26" s="32" t="str">
        <f>IF(ISBLANK(JZ26),"",IF(ISBLANK(VLOOKUP(JZ26,role!A:E,3,FALSE)),"",VLOOKUP(JZ26,role!A:E,3,FALSE)))</f>
        <v/>
      </c>
      <c r="KC26" s="32" t="str">
        <f>IF(ISBLANK(JZ26),"",IF(ISBLANK(VLOOKUP(JZ26,role!A:E,4,FALSE)),"",VLOOKUP(JZ26,role!A:E,4,FALSE)))</f>
        <v/>
      </c>
      <c r="KD26" s="32" t="str">
        <f>IF(ISBLANK(JZ26),"",IF(ISBLANK(VLOOKUP(JZ26,role!A:E,5,FALSE)),"",VLOOKUP(JZ26,role!A:E,5,FALSE)))</f>
        <v/>
      </c>
      <c r="KT26" s="33"/>
      <c r="KW26" s="39"/>
      <c r="KY26" s="32" t="str">
        <f t="shared" si="57"/>
        <v/>
      </c>
      <c r="KZ26" s="32" t="str">
        <f t="shared" si="58"/>
        <v/>
      </c>
      <c r="LA26" s="32" t="str">
        <f t="shared" si="59"/>
        <v/>
      </c>
      <c r="LC26" s="32" t="str">
        <f>IF(ISBLANK(LB26),"",IF(ISBLANK(VLOOKUP(LB26,role!A:E,2,FALSE)),"",VLOOKUP(LB26,role!A:E,2,FALSE)))</f>
        <v/>
      </c>
      <c r="LD26" s="32" t="str">
        <f>IF(ISBLANK(LB26),"",IF(ISBLANK(VLOOKUP(LB26,role!A:E,3,FALSE)),"",VLOOKUP(LB26,role!A:E,3,FALSE)))</f>
        <v/>
      </c>
      <c r="LE26" s="32" t="str">
        <f>IF(ISBLANK(LB26),"",IF(ISBLANK(VLOOKUP(LB26,role!A:E,4,FALSE)),"",VLOOKUP(LB26,role!A:E,4,FALSE)))</f>
        <v/>
      </c>
      <c r="LF26" s="32" t="str">
        <f>IF(ISBLANK(LB26),"",IF(ISBLANK(VLOOKUP(LB26,role!A:E,5,FALSE)),"",VLOOKUP(LB26,role!A:E,5,FALSE)))</f>
        <v/>
      </c>
      <c r="LV26" s="33"/>
      <c r="LY26" s="33"/>
      <c r="MB26" s="32" t="str">
        <f t="shared" si="60"/>
        <v/>
      </c>
      <c r="MC26" s="32" t="str">
        <f t="shared" si="61"/>
        <v/>
      </c>
      <c r="MD26" s="32" t="str">
        <f t="shared" si="62"/>
        <v/>
      </c>
      <c r="MF26" s="32" t="str">
        <f>IF(ISBLANK(ME26),"",IF(ISBLANK(VLOOKUP(ME26,role!A:E,2,FALSE)),"",VLOOKUP(ME26,role!A:E,2,FALSE)))</f>
        <v/>
      </c>
      <c r="MG26" s="32" t="str">
        <f>IF(ISBLANK(ME26),"",IF(ISBLANK(VLOOKUP(ME26,role!A:E,3,FALSE)),"",VLOOKUP(ME26,role!A:E,3,FALSE)))</f>
        <v/>
      </c>
      <c r="MH26" s="32" t="str">
        <f>IF(ISBLANK(ME26),"",IF(ISBLANK(VLOOKUP(ME26,role!A:E,4,FALSE)),"",VLOOKUP(ME26,role!A:E,4,FALSE)))</f>
        <v/>
      </c>
      <c r="MI26" s="32" t="str">
        <f>IF(ISBLANK(ME26),"",IF(ISBLANK(VLOOKUP(ME26,role!A:E,5,FALSE)),"",VLOOKUP(ME26,role!A:E,5,FALSE)))</f>
        <v/>
      </c>
      <c r="MY26" s="33"/>
      <c r="NB26" s="39"/>
      <c r="ND26" s="32" t="str">
        <f t="shared" si="63"/>
        <v/>
      </c>
      <c r="NE26" s="32" t="str">
        <f t="shared" si="64"/>
        <v/>
      </c>
      <c r="NF26" s="32" t="str">
        <f t="shared" si="65"/>
        <v/>
      </c>
      <c r="NH26" s="32" t="str">
        <f>IF(ISBLANK(NG26),"",IF(ISBLANK(VLOOKUP(NG26,role!A:E,2,FALSE)),"",VLOOKUP(NG26,role!A:E,2,FALSE)))</f>
        <v/>
      </c>
      <c r="NI26" s="32" t="str">
        <f>IF(ISBLANK(NG26),"",IF(ISBLANK(VLOOKUP(NG26,role!A:E,3,FALSE)),"",VLOOKUP(NG26,role!A:E,3,FALSE)))</f>
        <v/>
      </c>
      <c r="NJ26" s="32" t="str">
        <f>IF(ISBLANK(NG26),"",IF(ISBLANK(VLOOKUP(NG26,role!A:E,4,FALSE)),"",VLOOKUP(NG26,role!A:E,4,FALSE)))</f>
        <v/>
      </c>
      <c r="NK26" s="32" t="str">
        <f>IF(ISBLANK(NG26),"",IF(ISBLANK(VLOOKUP(NG26,role!A:E,5,FALSE)),"",VLOOKUP(NG26,role!A:E,5,FALSE)))</f>
        <v/>
      </c>
      <c r="OA26" s="33"/>
      <c r="OD26" s="39"/>
      <c r="OF26" s="32" t="str">
        <f t="shared" si="66"/>
        <v/>
      </c>
      <c r="OG26" s="32" t="str">
        <f t="shared" si="67"/>
        <v/>
      </c>
      <c r="OH26" s="32" t="str">
        <f t="shared" si="68"/>
        <v/>
      </c>
      <c r="OJ26" s="32" t="str">
        <f>IF(ISBLANK(OI26),"",IF(ISBLANK(VLOOKUP(OI26,role!A:E,2,FALSE)),"",VLOOKUP(OI26,role!A:E,2,FALSE)))</f>
        <v/>
      </c>
      <c r="OK26" s="32" t="str">
        <f>IF(ISBLANK(OI26),"",IF(ISBLANK(VLOOKUP(OI26,role!A:E,3,FALSE)),"",VLOOKUP(OI26,role!A:E,3,FALSE)))</f>
        <v/>
      </c>
      <c r="OL26" s="32" t="str">
        <f>IF(ISBLANK(OI26),"",IF(ISBLANK(VLOOKUP(OI26,role!A:E,4,FALSE)),"",VLOOKUP(OI26,role!A:E,4,FALSE)))</f>
        <v/>
      </c>
      <c r="OM26" s="32" t="str">
        <f>IF(ISBLANK(OI26),"",IF(ISBLANK(VLOOKUP(OI26,role!A:E,5,FALSE)),"",VLOOKUP(OI26,role!A:E,5,FALSE)))</f>
        <v/>
      </c>
      <c r="PC26" s="33"/>
      <c r="PF26" s="39"/>
      <c r="PH26" s="32" t="str">
        <f t="shared" si="69"/>
        <v/>
      </c>
      <c r="PI26" s="32" t="str">
        <f t="shared" si="70"/>
        <v/>
      </c>
      <c r="PJ26" s="32" t="str">
        <f t="shared" si="71"/>
        <v/>
      </c>
      <c r="PL26" s="32" t="str">
        <f>IF(ISBLANK(PK26),"",IF(ISBLANK(VLOOKUP(PK26,role!A:E,2,FALSE)),"",VLOOKUP(PK26,role!A:E,2,FALSE)))</f>
        <v/>
      </c>
      <c r="PM26" s="32" t="str">
        <f>IF(ISBLANK(PK26),"",IF(ISBLANK(VLOOKUP(PK26,role!A:E,3,FALSE)),"",VLOOKUP(PK26,role!A:E,3,FALSE)))</f>
        <v/>
      </c>
      <c r="PN26" s="32" t="str">
        <f>IF(ISBLANK(PK26),"",IF(ISBLANK(VLOOKUP(PK26,role!A:E,4,FALSE)),"",VLOOKUP(PK26,role!A:E,4,FALSE)))</f>
        <v/>
      </c>
      <c r="PO26" s="32" t="str">
        <f>IF(ISBLANK(PK26),"",IF(ISBLANK(VLOOKUP(PK26,role!A:E,5,FALSE)),"",VLOOKUP(PK26,role!A:E,5,FALSE)))</f>
        <v/>
      </c>
      <c r="QE26" s="33"/>
      <c r="QH26" s="39"/>
      <c r="QJ26" s="32" t="str">
        <f t="shared" si="72"/>
        <v/>
      </c>
      <c r="QK26" s="32" t="str">
        <f t="shared" si="73"/>
        <v/>
      </c>
      <c r="QL26" s="32" t="str">
        <f t="shared" si="74"/>
        <v/>
      </c>
      <c r="QN26" s="32" t="str">
        <f>IF(ISBLANK(QM26),"",IF(ISBLANK(VLOOKUP(QM26,role!A:E,2,FALSE)),"",VLOOKUP(QM26,role!A:E,2,FALSE)))</f>
        <v/>
      </c>
      <c r="QO26" s="32" t="str">
        <f>IF(ISBLANK(QM26),"",IF(ISBLANK(VLOOKUP(QM26,role!A:E,3,FALSE)),"",VLOOKUP(QM26,role!A:E,3,FALSE)))</f>
        <v/>
      </c>
      <c r="QP26" s="32" t="str">
        <f>IF(ISBLANK(QM26),"",IF(ISBLANK(VLOOKUP(QM26,role!A:E,4,FALSE)),"",VLOOKUP(QM26,role!A:E,4,FALSE)))</f>
        <v/>
      </c>
      <c r="QQ26" s="32" t="str">
        <f>IF(ISBLANK(QM26),"",IF(ISBLANK(VLOOKUP(QM26,role!A:E,5,FALSE)),"",VLOOKUP(QM26,role!A:E,5,FALSE)))</f>
        <v/>
      </c>
      <c r="RG26" s="33"/>
      <c r="RJ26" s="39"/>
      <c r="RL26" s="32" t="str">
        <f t="shared" si="75"/>
        <v/>
      </c>
      <c r="RM26" s="32" t="str">
        <f t="shared" si="76"/>
        <v/>
      </c>
      <c r="RN26" s="32" t="str">
        <f t="shared" si="77"/>
        <v/>
      </c>
      <c r="RP26" s="32" t="str">
        <f>IF(ISBLANK(RO26),"",IF(ISBLANK(VLOOKUP(RO26,role!A:E,2,FALSE)),"",VLOOKUP(RO26,role!A:E,2,FALSE)))</f>
        <v/>
      </c>
      <c r="RQ26" s="32" t="str">
        <f>IF(ISBLANK(RO26),"",IF(ISBLANK(VLOOKUP(RO26,role!A:E,3,FALSE)),"",VLOOKUP(RO26,role!A:E,3,FALSE)))</f>
        <v/>
      </c>
      <c r="RR26" s="32" t="str">
        <f>IF(ISBLANK(RO26),"",IF(ISBLANK(VLOOKUP(RO26,role!A:E,4,FALSE)),"",VLOOKUP(RO26,role!A:E,4,FALSE)))</f>
        <v/>
      </c>
      <c r="RS26" s="32" t="str">
        <f>IF(ISBLANK(RO26),"",IF(ISBLANK(VLOOKUP(RO26,role!A:E,5,FALSE)),"",VLOOKUP(RO26,role!A:E,5,FALSE)))</f>
        <v/>
      </c>
      <c r="SI26" s="33"/>
      <c r="SL26" s="39"/>
      <c r="SN26" s="32" t="str">
        <f t="shared" si="78"/>
        <v/>
      </c>
      <c r="SO26" s="32" t="str">
        <f t="shared" si="79"/>
        <v/>
      </c>
      <c r="SP26" s="32" t="str">
        <f t="shared" si="80"/>
        <v/>
      </c>
      <c r="SR26" s="32" t="str">
        <f>IF(ISBLANK(SQ26),"",IF(ISBLANK(VLOOKUP(SQ26,role!A:E,2,FALSE)),"",VLOOKUP(SQ26,role!A:E,2,FALSE)))</f>
        <v/>
      </c>
      <c r="SS26" s="32" t="str">
        <f>IF(ISBLANK(SQ26),"",IF(ISBLANK(VLOOKUP(SQ26,role!A:E,3,FALSE)),"",VLOOKUP(SQ26,role!A:E,3,FALSE)))</f>
        <v/>
      </c>
      <c r="ST26" s="32" t="str">
        <f>IF(ISBLANK(SQ26),"",IF(ISBLANK(VLOOKUP(SQ26,role!A:E,4,FALSE)),"",VLOOKUP(SQ26,role!A:E,4,FALSE)))</f>
        <v/>
      </c>
      <c r="SU26" s="32" t="str">
        <f>IF(ISBLANK(SQ26),"",IF(ISBLANK(VLOOKUP(SQ26,role!A:E,5,FALSE)),"",VLOOKUP(SQ26,role!A:E,5,FALSE)))</f>
        <v/>
      </c>
      <c r="TK26" s="33"/>
      <c r="TN26" s="39"/>
      <c r="TP26" s="32" t="str">
        <f t="shared" si="81"/>
        <v/>
      </c>
      <c r="TQ26" s="32" t="str">
        <f t="shared" si="82"/>
        <v/>
      </c>
      <c r="TR26" s="32" t="str">
        <f t="shared" si="83"/>
        <v/>
      </c>
      <c r="TT26" s="32" t="str">
        <f>IF(ISBLANK(TS26),"",IF(ISBLANK(VLOOKUP(TS26,role!A:E,2,FALSE)),"",VLOOKUP(TS26,role!A:E,2,FALSE)))</f>
        <v/>
      </c>
      <c r="TU26" s="32" t="str">
        <f>IF(ISBLANK(TS26),"",IF(ISBLANK(VLOOKUP(TS26,role!A:E,3,FALSE)),"",VLOOKUP(TS26,role!A:E,3,FALSE)))</f>
        <v/>
      </c>
      <c r="TV26" s="32" t="str">
        <f>IF(ISBLANK(TS26),"",IF(ISBLANK(VLOOKUP(TS26,role!A:E,4,FALSE)),"",VLOOKUP(TS26,role!A:E,4,FALSE)))</f>
        <v/>
      </c>
      <c r="TW26" s="32" t="str">
        <f>IF(ISBLANK(TS26),"",IF(ISBLANK(VLOOKUP(TS26,role!A:E,5,FALSE)),"",VLOOKUP(TS26,role!A:E,5,FALSE)))</f>
        <v/>
      </c>
      <c r="UM26" s="33"/>
      <c r="UP26" s="39"/>
      <c r="UR26" s="32" t="str">
        <f t="shared" si="84"/>
        <v/>
      </c>
      <c r="US26" s="32" t="str">
        <f t="shared" si="85"/>
        <v/>
      </c>
      <c r="UT26" s="32" t="str">
        <f t="shared" si="86"/>
        <v/>
      </c>
      <c r="UV26" s="32" t="str">
        <f>IF(ISBLANK(UU26),"",IF(ISBLANK(VLOOKUP(UU26,role!A:E,2,FALSE)),"",VLOOKUP(UU26,role!A:E,2,FALSE)))</f>
        <v/>
      </c>
      <c r="UW26" s="32" t="str">
        <f>IF(ISBLANK(UU26),"",IF(ISBLANK(VLOOKUP(UU26,role!A:E,3,FALSE)),"",VLOOKUP(UU26,role!A:E,3,FALSE)))</f>
        <v/>
      </c>
      <c r="UX26" s="32" t="str">
        <f>IF(ISBLANK(UU26),"",IF(ISBLANK(VLOOKUP(UU26,role!A:E,4,FALSE)),"",VLOOKUP(UU26,role!A:E,4,FALSE)))</f>
        <v/>
      </c>
      <c r="UY26" s="32" t="str">
        <f>IF(ISBLANK(UU26),"",IF(ISBLANK(VLOOKUP(UU26,role!A:E,5,FALSE)),"",VLOOKUP(UU26,role!A:E,5,FALSE)))</f>
        <v/>
      </c>
      <c r="VO26" s="33"/>
      <c r="VR26" s="39"/>
      <c r="VT26" s="32" t="str">
        <f t="shared" si="87"/>
        <v/>
      </c>
      <c r="VU26" s="32" t="str">
        <f t="shared" si="88"/>
        <v/>
      </c>
      <c r="VV26" s="32" t="str">
        <f t="shared" si="89"/>
        <v/>
      </c>
      <c r="VX26" s="32" t="str">
        <f>IF(ISBLANK(VW26),"",IF(ISBLANK(VLOOKUP(VW26,role!A:E,2,FALSE)),"",VLOOKUP(VW26,role!A:E,2,FALSE)))</f>
        <v/>
      </c>
      <c r="VY26" s="32" t="str">
        <f>IF(ISBLANK(VW26),"",IF(ISBLANK(VLOOKUP(VW26,role!A:E,3,FALSE)),"",VLOOKUP(VW26,role!A:E,3,FALSE)))</f>
        <v/>
      </c>
      <c r="VZ26" s="32" t="str">
        <f>IF(ISBLANK(VW26),"",IF(ISBLANK(VLOOKUP(VW26,role!A:E,4,FALSE)),"",VLOOKUP(VW26,role!A:E,4,FALSE)))</f>
        <v/>
      </c>
      <c r="WA26" s="32" t="str">
        <f>IF(ISBLANK(VW26),"",IF(ISBLANK(VLOOKUP(VW26,role!A:E,5,FALSE)),"",VLOOKUP(VW26,role!A:E,5,FALSE)))</f>
        <v/>
      </c>
      <c r="WQ26" s="33"/>
      <c r="WT26" s="33"/>
      <c r="WU26" s="34"/>
      <c r="WV26" s="36" t="str">
        <f t="shared" si="90"/>
        <v/>
      </c>
      <c r="WW26" s="36" t="str">
        <f t="shared" si="91"/>
        <v/>
      </c>
      <c r="WY26" s="32" t="str">
        <f>IF(ISBLANK(WX26),"",IF(ISBLANK(VLOOKUP(WX26,role!A:E,2,FALSE)),"",VLOOKUP(WX26,role!A:E,2,FALSE)))</f>
        <v/>
      </c>
      <c r="WZ26" s="32" t="str">
        <f>IF(ISBLANK(WX26),"",IF(ISBLANK(VLOOKUP(WX26,role!A:E,3,FALSE)),"",VLOOKUP(WX26,role!A:E,3,FALSE)))</f>
        <v/>
      </c>
      <c r="XA26" s="32" t="str">
        <f>IF(ISBLANK(WX26),"",IF(ISBLANK(VLOOKUP(WX26,role!A:E,4,FALSE)),"",VLOOKUP(WX26,role!A:E,4,FALSE)))</f>
        <v/>
      </c>
      <c r="XB26" s="32" t="str">
        <f>IF(ISBLANK(WX26),"",IF(ISBLANK(VLOOKUP(WX26,role!A:E,5,FALSE)),"",VLOOKUP(WX26,role!A:E,5,FALSE)))</f>
        <v/>
      </c>
      <c r="XC26" s="32" t="str">
        <f>IF(ISBLANK(WX26),"",VLOOKUP(WX26,role!A:F,6,FALSE))</f>
        <v/>
      </c>
      <c r="XD26" s="36"/>
      <c r="XE26" s="36" t="str">
        <f t="shared" si="92"/>
        <v/>
      </c>
      <c r="XF26" s="36" t="str">
        <f t="shared" si="93"/>
        <v/>
      </c>
      <c r="XH26" s="32" t="str">
        <f>IF(ISBLANK(XG26),"",IF(ISBLANK(VLOOKUP(XG26,role!A:E,2,FALSE)),"",VLOOKUP(XG26,role!A:E,2,FALSE)))</f>
        <v/>
      </c>
      <c r="XI26" s="32" t="str">
        <f>IF(ISBLANK(XG26),"",IF(ISBLANK(VLOOKUP(XG26,role!A:E,3,FALSE)),"",VLOOKUP(XG26,role!A:E,3,FALSE)))</f>
        <v/>
      </c>
      <c r="XJ26" s="32" t="str">
        <f>IF(ISBLANK(XG26),"",IF(ISBLANK(VLOOKUP(XG26,role!A:E,4,FALSE)),"",VLOOKUP(XG26,role!A:E,4,FALSE)))</f>
        <v/>
      </c>
      <c r="XK26" s="32" t="str">
        <f>IF(ISBLANK(XG26),"",IF(ISBLANK(VLOOKUP(XG26,role!A:E,5,FALSE)),"",VLOOKUP(XG26,role!A:E,5,FALSE)))</f>
        <v/>
      </c>
      <c r="XL26" s="32" t="str">
        <f>IF(ISBLANK(XG26),"",VLOOKUP(XG26,role!A:F,6,FALSE))</f>
        <v/>
      </c>
      <c r="XM26" s="36"/>
      <c r="XN26" s="36" t="str">
        <f t="shared" si="94"/>
        <v/>
      </c>
      <c r="XO26" s="36" t="str">
        <f t="shared" si="95"/>
        <v/>
      </c>
      <c r="XQ26" s="32" t="str">
        <f>IF(ISBLANK(XP26),"",IF(ISBLANK(VLOOKUP(XP26,role!A:E,2,FALSE)),"",VLOOKUP(XP26,role!A:E,2,FALSE)))</f>
        <v/>
      </c>
      <c r="XR26" s="32" t="str">
        <f>IF(ISBLANK(XP26),"",IF(ISBLANK(VLOOKUP(XP26,role!A:E,3,FALSE)),"",VLOOKUP(XP26,role!A:E,3,FALSE)))</f>
        <v/>
      </c>
      <c r="XS26" s="32" t="str">
        <f>IF(ISBLANK(XP26),"",IF(ISBLANK(VLOOKUP(XP26,role!A:E,4,FALSE)),"",VLOOKUP(XP26,role!A:E,4,FALSE)))</f>
        <v/>
      </c>
      <c r="XT26" s="32" t="str">
        <f>IF(ISBLANK(XP26),"",IF(ISBLANK(VLOOKUP(XP26,role!A:E,5,FALSE)),"",VLOOKUP(XP26,role!A:E,5,FALSE)))</f>
        <v/>
      </c>
      <c r="XU26" s="32" t="str">
        <f>IF(ISBLANK(XP26),"",VLOOKUP(XP26,role!A:F,6,FALSE))</f>
        <v/>
      </c>
      <c r="XV26" s="36"/>
      <c r="XW26" s="36" t="str">
        <f t="shared" si="96"/>
        <v/>
      </c>
      <c r="XX26" s="36" t="str">
        <f t="shared" si="97"/>
        <v/>
      </c>
      <c r="XZ26" s="32" t="str">
        <f>IF(ISBLANK(XY26),"",IF(ISBLANK(VLOOKUP(XY26,role!A:E,2,FALSE)),"",VLOOKUP(XY26,role!A:E,2,FALSE)))</f>
        <v/>
      </c>
      <c r="YA26" s="32" t="str">
        <f>IF(ISBLANK(XY26),"",IF(ISBLANK(VLOOKUP(XY26,role!A:E,3,FALSE)),"",VLOOKUP(XY26,role!A:E,3,FALSE)))</f>
        <v/>
      </c>
      <c r="YB26" s="32" t="str">
        <f>IF(ISBLANK(XY26),"",IF(ISBLANK(VLOOKUP(XY26,role!A:E,4,FALSE)),"",VLOOKUP(XY26,role!A:E,4,FALSE)))</f>
        <v/>
      </c>
      <c r="YC26" s="32" t="str">
        <f>IF(ISBLANK(XY26),"",IF(ISBLANK(VLOOKUP(XY26,role!A:E,5,FALSE)),"",VLOOKUP(XY26,role!A:E,5,FALSE)))</f>
        <v/>
      </c>
      <c r="YD26" s="32" t="str">
        <f>IF(ISBLANK(XY26),"",VLOOKUP(XY26,role!A:F,6,FALSE))</f>
        <v/>
      </c>
      <c r="YE26" s="36"/>
      <c r="YF26" s="36" t="str">
        <f t="shared" si="98"/>
        <v/>
      </c>
      <c r="YG26" s="36" t="str">
        <f t="shared" si="99"/>
        <v/>
      </c>
      <c r="YI26" s="32" t="str">
        <f>IF(ISBLANK(YH26),"",IF(ISBLANK(VLOOKUP(YH26,role!A:E,2,FALSE)),"",VLOOKUP(YH26,role!A:E,2,FALSE)))</f>
        <v/>
      </c>
      <c r="YJ26" s="32" t="str">
        <f>IF(ISBLANK(YH26),"",IF(ISBLANK(VLOOKUP(YH26,role!A:E,3,FALSE)),"",VLOOKUP(YH26,role!A:E,3,FALSE)))</f>
        <v/>
      </c>
      <c r="YK26" s="32" t="str">
        <f>IF(ISBLANK(YH26),"",IF(ISBLANK(VLOOKUP(YH26,role!A:E,4,FALSE)),"",VLOOKUP(YH26,role!A:E,4,FALSE)))</f>
        <v/>
      </c>
      <c r="YL26" s="32" t="str">
        <f>IF(ISBLANK(YH26),"",IF(ISBLANK(VLOOKUP(YH26,role!A:E,5,FALSE)),"",VLOOKUP(YH26,role!A:E,5,FALSE)))</f>
        <v/>
      </c>
      <c r="YM26" s="32" t="str">
        <f>IF(ISBLANK(YH26),"",VLOOKUP(YH26,role!A:F,6,FALSE))</f>
        <v/>
      </c>
      <c r="YN26" s="33"/>
      <c r="YO26" s="36"/>
      <c r="YP26" s="36" t="str">
        <f t="shared" si="100"/>
        <v/>
      </c>
      <c r="YQ26" s="36" t="str">
        <f t="shared" si="101"/>
        <v/>
      </c>
      <c r="YS26" s="32" t="str">
        <f>IF(ISBLANK(YR26),"",IF(ISBLANK(VLOOKUP(YR26,role!A:E,2,FALSE)),"",VLOOKUP(YR26,role!A:E,2,FALSE)))</f>
        <v/>
      </c>
      <c r="YT26" s="32" t="str">
        <f>IF(ISBLANK(YR26),"",IF(ISBLANK(VLOOKUP(YR26,role!A:E,3,FALSE)),"",VLOOKUP(YR26,role!A:E,3,FALSE)))</f>
        <v/>
      </c>
      <c r="YU26" s="32" t="str">
        <f>IF(ISBLANK(YR26),"",IF(ISBLANK(VLOOKUP(YR26,role!A:E,4,FALSE)),"",VLOOKUP(YR26,role!A:E,4,FALSE)))</f>
        <v/>
      </c>
      <c r="YV26" s="32" t="str">
        <f>IF(ISBLANK(YR26),"",IF(ISBLANK(VLOOKUP(YR26,role!A:E,5,FALSE)),"",VLOOKUP(YR26,role!A:E,5,FALSE)))</f>
        <v/>
      </c>
      <c r="YW26" s="32" t="str">
        <f>IF(ISBLANK(YR26),"",VLOOKUP(YR26,role!A:F,6,FALSE))</f>
        <v/>
      </c>
      <c r="YX26" s="36"/>
      <c r="YY26" s="36" t="str">
        <f t="shared" si="102"/>
        <v/>
      </c>
      <c r="YZ26" s="36" t="str">
        <f t="shared" si="103"/>
        <v/>
      </c>
      <c r="ZB26" s="32" t="str">
        <f>IF(ISBLANK(ZA26),"",IF(ISBLANK(VLOOKUP(ZA26,role!A:E,2,FALSE)),"",VLOOKUP(ZA26,role!A:E,2,FALSE)))</f>
        <v/>
      </c>
      <c r="ZC26" s="32" t="str">
        <f>IF(ISBLANK(ZA26),"",IF(ISBLANK(VLOOKUP(ZA26,role!A:E,3,FALSE)),"",VLOOKUP(ZA26,role!A:E,3,FALSE)))</f>
        <v/>
      </c>
      <c r="ZD26" s="32" t="str">
        <f>IF(ISBLANK(ZA26),"",IF(ISBLANK(VLOOKUP(ZA26,role!A:E,4,FALSE)),"",VLOOKUP(ZA26,role!A:E,4,FALSE)))</f>
        <v/>
      </c>
      <c r="ZE26" s="32" t="str">
        <f>IF(ISBLANK(ZA26),"",IF(ISBLANK(VLOOKUP(ZA26,role!A:E,5,FALSE)),"",VLOOKUP(ZA26,role!A:E,5,FALSE)))</f>
        <v/>
      </c>
      <c r="ZF26" s="32" t="str">
        <f>IF(ISBLANK(ZA26),"",VLOOKUP(ZA26,role!A:F,6,FALSE))</f>
        <v/>
      </c>
      <c r="ZG26" s="36"/>
      <c r="ZH26" s="36" t="str">
        <f t="shared" si="104"/>
        <v/>
      </c>
      <c r="ZI26" s="36" t="str">
        <f t="shared" si="105"/>
        <v/>
      </c>
      <c r="ZK26" s="32" t="str">
        <f>IF(ISBLANK(ZJ26),"",IF(ISBLANK(VLOOKUP(ZJ26,role!A:E,2,FALSE)),"",VLOOKUP(ZJ26,role!A:E,2,FALSE)))</f>
        <v/>
      </c>
      <c r="ZL26" s="32" t="str">
        <f>IF(ISBLANK(ZJ26),"",IF(ISBLANK(VLOOKUP(ZJ26,role!A:E,3,FALSE)),"",VLOOKUP(ZJ26,role!A:E,3,FALSE)))</f>
        <v/>
      </c>
      <c r="ZM26" s="32" t="str">
        <f>IF(ISBLANK(ZJ26),"",IF(ISBLANK(VLOOKUP(ZJ26,role!A:E,4,FALSE)),"",VLOOKUP(ZJ26,role!A:E,4,FALSE)))</f>
        <v/>
      </c>
      <c r="ZN26" s="32" t="str">
        <f>IF(ISBLANK(ZJ26),"",IF(ISBLANK(VLOOKUP(ZJ26,role!A:E,5,FALSE)),"",VLOOKUP(ZJ26,role!A:E,5,FALSE)))</f>
        <v/>
      </c>
      <c r="ZO26" s="32" t="str">
        <f>IF(ISBLANK(ZJ26),"",VLOOKUP(ZJ26,role!A:F,6,FALSE))</f>
        <v/>
      </c>
      <c r="ZP26" s="36"/>
      <c r="ZQ26" s="36" t="str">
        <f t="shared" si="106"/>
        <v/>
      </c>
      <c r="ZR26" s="36" t="str">
        <f t="shared" si="107"/>
        <v/>
      </c>
      <c r="ZT26" s="32" t="str">
        <f>IF(ISBLANK(ZS26),"",IF(ISBLANK(VLOOKUP(ZS26,role!A:E,2,FALSE)),"",VLOOKUP(ZS26,role!A:E,2,FALSE)))</f>
        <v/>
      </c>
      <c r="ZU26" s="32" t="str">
        <f>IF(ISBLANK(ZS26),"",IF(ISBLANK(VLOOKUP(ZS26,role!A:E,3,FALSE)),"",VLOOKUP(ZS26,role!A:E,3,FALSE)))</f>
        <v/>
      </c>
      <c r="ZV26" s="32" t="str">
        <f>IF(ISBLANK(ZS26),"",IF(ISBLANK(VLOOKUP(ZS26,role!A:E,4,FALSE)),"",VLOOKUP(ZS26,role!A:E,4,FALSE)))</f>
        <v/>
      </c>
      <c r="ZW26" s="32" t="str">
        <f>IF(ISBLANK(ZS26),"",IF(ISBLANK(VLOOKUP(ZS26,role!A:E,5,FALSE)),"",VLOOKUP(ZS26,role!A:E,5,FALSE)))</f>
        <v/>
      </c>
      <c r="ZX26" s="32" t="str">
        <f>IF(ISBLANK(ZS26),"",VLOOKUP(ZS26,role!A:F,6,FALSE))</f>
        <v/>
      </c>
      <c r="ZY26" s="36"/>
      <c r="ZZ26" s="36" t="str">
        <f t="shared" si="108"/>
        <v/>
      </c>
      <c r="AAA26" s="36" t="str">
        <f t="shared" si="109"/>
        <v/>
      </c>
      <c r="AAC26" s="32" t="str">
        <f>IF(ISBLANK(AAB26),"",IF(ISBLANK(VLOOKUP(AAB26,role!A:E,2,FALSE)),"",VLOOKUP(AAB26,role!A:E,2,FALSE)))</f>
        <v/>
      </c>
      <c r="AAD26" s="32" t="str">
        <f>IF(ISBLANK(AAB26),"",IF(ISBLANK(VLOOKUP(AAB26,role!A:E,3,FALSE)),"",VLOOKUP(AAB26,role!A:E,3,FALSE)))</f>
        <v/>
      </c>
      <c r="AAE26" s="32" t="str">
        <f>IF(ISBLANK(AAB26),"",IF(ISBLANK(VLOOKUP(AAB26,role!A:E,4,FALSE)),"",VLOOKUP(AAB26,role!A:E,4,FALSE)))</f>
        <v/>
      </c>
      <c r="AAF26" s="32" t="str">
        <f>IF(ISBLANK(AAB26),"",IF(ISBLANK(VLOOKUP(AAB26,role!A:E,5,FALSE)),"",VLOOKUP(AAB26,role!A:E,5,FALSE)))</f>
        <v/>
      </c>
      <c r="AAG26" s="32" t="str">
        <f>IF(ISBLANK(AAB26),"",VLOOKUP(AAB26,role!A:F,6,FALSE))</f>
        <v/>
      </c>
      <c r="AAH26" s="33"/>
      <c r="AAI26" s="34"/>
      <c r="AAK26" s="32" t="str">
        <f t="shared" si="110"/>
        <v/>
      </c>
      <c r="AAL26" s="39"/>
      <c r="AAM26" s="32" t="str">
        <f t="shared" si="111"/>
        <v/>
      </c>
      <c r="AAO26" s="32" t="str">
        <f t="shared" si="112"/>
        <v/>
      </c>
      <c r="AAQ26" s="32" t="str">
        <f t="shared" si="113"/>
        <v/>
      </c>
      <c r="AAS26" s="32" t="str">
        <f t="shared" si="114"/>
        <v/>
      </c>
      <c r="AAU26" s="32" t="str">
        <f t="shared" si="115"/>
        <v/>
      </c>
      <c r="AAW26" s="32" t="str">
        <f t="shared" si="116"/>
        <v/>
      </c>
      <c r="AAY26" s="32" t="str">
        <f t="shared" si="117"/>
        <v/>
      </c>
      <c r="ABA26" s="32" t="str">
        <f t="shared" si="118"/>
        <v/>
      </c>
      <c r="ABC26" s="32" t="str">
        <f t="shared" si="119"/>
        <v/>
      </c>
      <c r="ABE26" s="32" t="str">
        <f t="shared" si="120"/>
        <v/>
      </c>
      <c r="ABF26" s="33"/>
      <c r="ABH26" s="32" t="str">
        <f t="shared" si="121"/>
        <v/>
      </c>
      <c r="ABJ26" s="32" t="str">
        <f t="shared" si="122"/>
        <v/>
      </c>
      <c r="ABL26" s="32" t="str">
        <f t="shared" si="123"/>
        <v/>
      </c>
      <c r="ABN26" s="32" t="str">
        <f t="shared" si="124"/>
        <v/>
      </c>
      <c r="ABP26" s="32" t="str">
        <f t="shared" si="125"/>
        <v/>
      </c>
      <c r="ABQ26" s="33"/>
      <c r="ABS26" s="32" t="str">
        <f t="shared" si="126"/>
        <v/>
      </c>
      <c r="ABU26" s="32" t="str">
        <f t="shared" si="127"/>
        <v/>
      </c>
      <c r="ABW26" s="32" t="str">
        <f t="shared" si="128"/>
        <v/>
      </c>
      <c r="ABY26" s="32" t="str">
        <f t="shared" si="129"/>
        <v/>
      </c>
      <c r="ACA26" s="32" t="str">
        <f t="shared" si="130"/>
        <v/>
      </c>
      <c r="ACB26" s="33"/>
      <c r="ACD26" s="32" t="str">
        <f t="shared" si="131"/>
        <v/>
      </c>
      <c r="ACF26" s="32" t="str">
        <f t="shared" si="132"/>
        <v/>
      </c>
      <c r="ACH26" s="32" t="str">
        <f t="shared" si="133"/>
        <v/>
      </c>
      <c r="ACJ26" s="32" t="str">
        <f t="shared" si="134"/>
        <v/>
      </c>
      <c r="ACL26" s="32" t="str">
        <f t="shared" si="135"/>
        <v/>
      </c>
      <c r="ACM26" s="33"/>
      <c r="ACO26" s="32" t="str">
        <f t="shared" si="136"/>
        <v/>
      </c>
      <c r="ACQ26" s="32" t="str">
        <f t="shared" si="137"/>
        <v/>
      </c>
      <c r="ACS26" s="32" t="str">
        <f t="shared" si="138"/>
        <v/>
      </c>
      <c r="ACU26" s="32" t="str">
        <f t="shared" si="139"/>
        <v/>
      </c>
      <c r="ACW26" s="32" t="str">
        <f t="shared" si="140"/>
        <v/>
      </c>
      <c r="ACX26" s="33"/>
      <c r="ACZ26" s="32" t="str">
        <f t="shared" si="141"/>
        <v/>
      </c>
      <c r="ADA26" s="32" t="str">
        <f t="shared" si="142"/>
        <v/>
      </c>
      <c r="ADC26" s="32" t="str">
        <f t="shared" si="143"/>
        <v/>
      </c>
      <c r="ADD26" s="32" t="str">
        <f t="shared" si="144"/>
        <v/>
      </c>
      <c r="ADF26" s="32" t="str">
        <f t="shared" si="145"/>
        <v/>
      </c>
      <c r="ADG26" s="32" t="str">
        <f t="shared" si="146"/>
        <v/>
      </c>
      <c r="ADI26" s="32" t="str">
        <f t="shared" si="147"/>
        <v/>
      </c>
      <c r="ADJ26" s="32" t="str">
        <f t="shared" si="148"/>
        <v/>
      </c>
      <c r="ADL26" s="32" t="str">
        <f t="shared" si="149"/>
        <v/>
      </c>
      <c r="ADM26" s="32" t="str">
        <f t="shared" si="150"/>
        <v/>
      </c>
      <c r="ADN26" s="35"/>
      <c r="ADO26" s="34"/>
      <c r="ADP26" s="36" t="str">
        <f t="shared" si="151"/>
        <v/>
      </c>
      <c r="ADQ26" s="36" t="str">
        <f t="shared" si="152"/>
        <v/>
      </c>
      <c r="ADS26" s="36" t="str">
        <f t="shared" si="153"/>
        <v/>
      </c>
      <c r="ADT26" s="36" t="str">
        <f t="shared" si="154"/>
        <v/>
      </c>
      <c r="ADV26" s="36" t="str">
        <f t="shared" si="155"/>
        <v/>
      </c>
      <c r="ADW26" s="36" t="str">
        <f t="shared" si="156"/>
        <v/>
      </c>
      <c r="ADY26" s="36" t="str">
        <f t="shared" si="157"/>
        <v/>
      </c>
      <c r="ADZ26" s="36" t="str">
        <f t="shared" si="158"/>
        <v/>
      </c>
      <c r="AEB26" s="36" t="str">
        <f t="shared" si="159"/>
        <v/>
      </c>
      <c r="AEC26" s="36" t="str">
        <f t="shared" si="160"/>
        <v/>
      </c>
      <c r="AED26" s="33"/>
      <c r="AEF26" s="36" t="str">
        <f t="shared" si="161"/>
        <v/>
      </c>
      <c r="AEG26" s="36" t="str">
        <f t="shared" si="162"/>
        <v/>
      </c>
      <c r="AEI26" s="36" t="str">
        <f t="shared" si="163"/>
        <v/>
      </c>
      <c r="AEJ26" s="36" t="str">
        <f t="shared" si="164"/>
        <v/>
      </c>
      <c r="AEL26" s="36" t="str">
        <f t="shared" si="165"/>
        <v/>
      </c>
      <c r="AEM26" s="36" t="str">
        <f t="shared" si="166"/>
        <v/>
      </c>
      <c r="AEO26" s="36" t="str">
        <f t="shared" si="167"/>
        <v/>
      </c>
      <c r="AEP26" s="36" t="str">
        <f t="shared" si="168"/>
        <v/>
      </c>
      <c r="AER26" s="36" t="str">
        <f t="shared" si="169"/>
        <v/>
      </c>
      <c r="AES26" s="36" t="str">
        <f t="shared" si="170"/>
        <v/>
      </c>
      <c r="AET26" s="33"/>
      <c r="AEU26" s="57"/>
      <c r="AEV26" s="57"/>
      <c r="AEW26" s="57" t="str">
        <f>IF(ISBLANK(AEV26),"",VLOOKUP(AEV26,related_id_type!A:B,2,FALSE))</f>
        <v/>
      </c>
      <c r="AEX26" s="57"/>
      <c r="AEY26" s="57" t="str">
        <f>IF(ISBLANK(AEX26),"",IF(ISBLANK(VLOOKUP(AEX26,related_id_relation!A:B,2,FALSE)),"",VLOOKUP(AEX26,related_id_relation!A:B,2,FALSE)))</f>
        <v/>
      </c>
      <c r="AEZ26" s="57"/>
      <c r="AFA26" s="57"/>
      <c r="AFB26" s="57" t="str">
        <f>IF(ISBLANK(AFA26),"",VLOOKUP(AFA26,related_id_type!A:B,2,FALSE))</f>
        <v/>
      </c>
      <c r="AFC26" s="57"/>
      <c r="AFD26" s="57" t="str">
        <f>IF(ISBLANK(AFC26),"",IF(ISBLANK(VLOOKUP(AFC26,related_id_relation!A:B,2,FALSE)),"",VLOOKUP(AFC26,related_id_relation!A:B,2,FALSE)))</f>
        <v/>
      </c>
      <c r="AFE26" s="57"/>
      <c r="AFF26" s="57"/>
      <c r="AFG26" s="57" t="str">
        <f>IF(ISBLANK(AFF26),"",VLOOKUP(AFF26,related_id_type!A:B,2,FALSE))</f>
        <v/>
      </c>
      <c r="AFH26" s="57"/>
      <c r="AFI26" s="57" t="str">
        <f>IF(ISBLANK(AFH26),"",IF(ISBLANK(VLOOKUP(AFH26,related_id_relation!A:B,2,FALSE)),"",VLOOKUP(AFH26,related_id_relation!A:B,2,FALSE)))</f>
        <v/>
      </c>
      <c r="AFJ26" s="57"/>
      <c r="AFK26" s="57"/>
      <c r="AFL26" s="57" t="str">
        <f>IF(ISBLANK(AFK26),"",VLOOKUP(AFK26,related_id_type!A:B,2,FALSE))</f>
        <v/>
      </c>
      <c r="AFM26" s="57"/>
      <c r="AFN26" s="57" t="str">
        <f>IF(ISBLANK(AFM26),"",IF(ISBLANK(VLOOKUP(AFM26,related_id_relation!A:B,2,FALSE)),"",VLOOKUP(AFM26,related_id_relation!A:B,2,FALSE)))</f>
        <v/>
      </c>
      <c r="AFO26" s="57"/>
      <c r="AFP26" s="57"/>
      <c r="AFQ26" s="57" t="str">
        <f>IF(ISBLANK(AFP26),"",VLOOKUP(AFP26,related_id_type!A:B,2,FALSE))</f>
        <v/>
      </c>
      <c r="AFR26" s="57"/>
      <c r="AFS26" s="57" t="str">
        <f>IF(ISBLANK(AFR26),"",IF(ISBLANK(VLOOKUP(AFR26,related_id_relation!A:B,2,FALSE)),"",VLOOKUP(AFR26,related_id_relation!A:B,2,FALSE)))</f>
        <v/>
      </c>
      <c r="AFT26" s="37"/>
      <c r="AFU26" s="39"/>
      <c r="AFW26" s="32" t="str">
        <f t="shared" si="171"/>
        <v/>
      </c>
      <c r="AFX26" s="34"/>
      <c r="AFY26" s="36"/>
      <c r="AFZ26" s="36" t="str">
        <f t="shared" si="172"/>
        <v/>
      </c>
      <c r="AGA26" s="32" t="str">
        <f t="shared" si="173"/>
        <v/>
      </c>
      <c r="AGD26" s="36" t="str">
        <f t="shared" si="174"/>
        <v/>
      </c>
      <c r="AGE26" s="32" t="str">
        <f t="shared" si="175"/>
        <v/>
      </c>
      <c r="AGH26" s="36" t="str">
        <f t="shared" si="176"/>
        <v/>
      </c>
      <c r="AGI26" s="32" t="str">
        <f t="shared" si="177"/>
        <v/>
      </c>
      <c r="AGL26" s="36" t="str">
        <f t="shared" si="178"/>
        <v/>
      </c>
      <c r="AGM26" s="32" t="str">
        <f t="shared" si="179"/>
        <v/>
      </c>
      <c r="AGP26" s="36" t="str">
        <f t="shared" si="180"/>
        <v/>
      </c>
      <c r="AGQ26" s="32" t="str">
        <f t="shared" si="181"/>
        <v/>
      </c>
      <c r="AGT26" s="36" t="str">
        <f t="shared" si="182"/>
        <v/>
      </c>
      <c r="AGU26" s="32" t="str">
        <f t="shared" si="183"/>
        <v/>
      </c>
      <c r="AGX26" s="36" t="str">
        <f t="shared" si="184"/>
        <v/>
      </c>
      <c r="AGY26" s="32" t="str">
        <f t="shared" si="185"/>
        <v/>
      </c>
      <c r="AHB26" s="36" t="str">
        <f t="shared" si="186"/>
        <v/>
      </c>
      <c r="AHC26" s="32" t="str">
        <f t="shared" si="187"/>
        <v/>
      </c>
      <c r="AHF26" s="36" t="str">
        <f t="shared" si="188"/>
        <v/>
      </c>
      <c r="AHG26" s="32" t="str">
        <f t="shared" si="189"/>
        <v/>
      </c>
      <c r="AHJ26" s="36" t="str">
        <f t="shared" si="190"/>
        <v/>
      </c>
      <c r="AHK26" s="32" t="str">
        <f t="shared" si="191"/>
        <v/>
      </c>
      <c r="AHL26" s="37"/>
      <c r="AHM26" s="32" t="str">
        <f t="shared" si="192"/>
        <v/>
      </c>
      <c r="AHN26" s="32" t="str">
        <f t="shared" si="193"/>
        <v/>
      </c>
      <c r="AHO26" s="32" t="str">
        <f t="shared" si="194"/>
        <v/>
      </c>
      <c r="AHP26" s="32" t="str">
        <f t="shared" si="195"/>
        <v/>
      </c>
      <c r="AHQ26" s="32" t="str">
        <f t="shared" si="196"/>
        <v/>
      </c>
      <c r="AHR26" s="32" t="str">
        <f t="shared" si="197"/>
        <v/>
      </c>
      <c r="AHS26" s="32" t="str">
        <f t="shared" si="198"/>
        <v/>
      </c>
      <c r="AHT26" s="32" t="str">
        <f t="shared" si="199"/>
        <v/>
      </c>
      <c r="AHU26" s="32" t="str">
        <f t="shared" si="200"/>
        <v/>
      </c>
    </row>
    <row r="27" spans="3:905" s="32" customFormat="1" x14ac:dyDescent="0.35">
      <c r="C27" s="32" t="str">
        <f t="shared" si="9"/>
        <v/>
      </c>
      <c r="E27" s="32" t="str">
        <f t="shared" si="10"/>
        <v/>
      </c>
      <c r="F27" s="32" t="str">
        <f t="shared" si="11"/>
        <v/>
      </c>
      <c r="G27" s="32" t="str">
        <f t="shared" si="12"/>
        <v/>
      </c>
      <c r="J27" s="32" t="str">
        <f t="shared" si="13"/>
        <v/>
      </c>
      <c r="K27" s="32" t="str">
        <f t="shared" si="14"/>
        <v/>
      </c>
      <c r="L27" s="32" t="str">
        <f t="shared" si="15"/>
        <v/>
      </c>
      <c r="N27" s="32" t="str">
        <f t="shared" si="16"/>
        <v/>
      </c>
      <c r="O27" s="32" t="str">
        <f t="shared" si="17"/>
        <v/>
      </c>
      <c r="Q27" s="32" t="str">
        <f t="shared" si="18"/>
        <v/>
      </c>
      <c r="R27" s="32" t="str">
        <f t="shared" si="19"/>
        <v/>
      </c>
      <c r="U27" s="32" t="str">
        <f t="shared" si="20"/>
        <v/>
      </c>
      <c r="V27" s="32" t="str">
        <f t="shared" si="21"/>
        <v/>
      </c>
      <c r="Y27" s="32" t="str">
        <f>IF(ISBLANK(X27),"",VLOOKUP(X27,resource_type!A:C,3,FALSE))</f>
        <v/>
      </c>
      <c r="Z27" s="32" t="str">
        <f>IF(ISBLANK(X27),"",VLOOKUP(X27,resource_type!A:C,2,FALSE))</f>
        <v/>
      </c>
      <c r="AA27" s="32" t="str">
        <f t="shared" si="22"/>
        <v/>
      </c>
      <c r="AB27" s="32" t="str">
        <f t="shared" si="23"/>
        <v/>
      </c>
      <c r="AD27" s="32" t="str">
        <f>IF(ISBLANK(AC27),"",VLOOKUP(AC27,resource_type!A:C,3,FALSE))</f>
        <v/>
      </c>
      <c r="AF27" s="32" t="str">
        <f>IF(ISBLANK(AE27),"",VLOOKUP(AE27,resource_type!A:C,3,FALSE))</f>
        <v/>
      </c>
      <c r="AG27" s="33"/>
      <c r="AI27" s="32" t="str">
        <f t="shared" si="24"/>
        <v/>
      </c>
      <c r="AK27" s="32" t="str">
        <f t="shared" si="25"/>
        <v/>
      </c>
      <c r="AM27" s="32" t="str">
        <f t="shared" si="26"/>
        <v/>
      </c>
      <c r="AO27" s="32" t="str">
        <f t="shared" si="27"/>
        <v/>
      </c>
      <c r="AP27" s="52"/>
      <c r="AQ27" s="34"/>
      <c r="AR27" s="36" t="str">
        <f t="shared" si="28"/>
        <v/>
      </c>
      <c r="AS27" s="36" t="str">
        <f t="shared" si="29"/>
        <v/>
      </c>
      <c r="AT27" s="34"/>
      <c r="AV27" s="32" t="str">
        <f t="shared" si="30"/>
        <v/>
      </c>
      <c r="AW27" s="32" t="str">
        <f t="shared" si="31"/>
        <v/>
      </c>
      <c r="AX27" s="32" t="str">
        <f t="shared" si="32"/>
        <v/>
      </c>
      <c r="AZ27" s="32" t="str">
        <f>IF(ISBLANK(AY27),"",IF(ISBLANK(VLOOKUP(AY27,role!A:E,2,FALSE)),"",VLOOKUP(AY27,role!A:E,2,FALSE)))</f>
        <v/>
      </c>
      <c r="BA27" s="32" t="str">
        <f>IF(ISBLANK(AY27),"",IF(ISBLANK(VLOOKUP(AY27,role!A:E,3,FALSE)),"",VLOOKUP(AY27,role!A:E,3,FALSE)))</f>
        <v/>
      </c>
      <c r="BB27" s="32" t="str">
        <f>IF(ISBLANK(AY27),"",IF(ISBLANK(VLOOKUP(AY27,role!A:E,4,FALSE)),"",VLOOKUP(AY27,role!A:E,4,FALSE)))</f>
        <v/>
      </c>
      <c r="BC27" s="32" t="str">
        <f>IF(ISBLANK(AY27),"",IF(ISBLANK(VLOOKUP(AY27,role!A:E,5,FALSE)),"",VLOOKUP(AY27,role!A:E,5,FALSE)))</f>
        <v/>
      </c>
      <c r="BE27" s="32" t="str">
        <f>IF(ISBLANK(BD27),"",IF(ISBLANK(VLOOKUP(BD27,role!A:E,2,FALSE)),"",VLOOKUP(BD27,role!A:E,2,FALSE)))</f>
        <v/>
      </c>
      <c r="BF27" s="32" t="str">
        <f>IF(ISBLANK(BD27),"",IF(ISBLANK(VLOOKUP(BD27,role!A:E,3,FALSE)),"",VLOOKUP(BD27,role!A:E,3,FALSE)))</f>
        <v/>
      </c>
      <c r="BG27" s="32" t="str">
        <f>IF(ISBLANK(BD27),"",IF(ISBLANK(VLOOKUP(BD27,role!A:E,4,FALSE)),"",VLOOKUP(BD27,role!A:E,4,FALSE)))</f>
        <v/>
      </c>
      <c r="BH27" s="32" t="str">
        <f>IF(ISBLANK(BD27),"",IF(ISBLANK(VLOOKUP(BD27,role!A:E,5,FALSE)),"",VLOOKUP(BD27,role!A:E,5,FALSE)))</f>
        <v/>
      </c>
      <c r="BX27" s="33"/>
      <c r="CA27" s="39"/>
      <c r="CC27" s="32" t="str">
        <f t="shared" si="33"/>
        <v/>
      </c>
      <c r="CD27" s="32" t="str">
        <f t="shared" si="34"/>
        <v/>
      </c>
      <c r="CE27" s="32" t="str">
        <f t="shared" si="35"/>
        <v/>
      </c>
      <c r="CG27" s="32" t="str">
        <f>IF(ISBLANK(CF27),"",IF(ISBLANK(VLOOKUP(CF27,role!A:E,2,FALSE)),"",VLOOKUP(CF27,role!A:E,2,FALSE)))</f>
        <v/>
      </c>
      <c r="CH27" s="32" t="str">
        <f>IF(ISBLANK(CF27),"",IF(ISBLANK(VLOOKUP(CF27,role!A:E,3,FALSE)),"",VLOOKUP(CF27,role!A:E,3,FALSE)))</f>
        <v/>
      </c>
      <c r="CI27" s="32" t="str">
        <f>IF(ISBLANK(CF27),"",IF(ISBLANK(VLOOKUP(CF27,role!A:E,4,FALSE)),"",VLOOKUP(CF27,role!A:E,4,FALSE)))</f>
        <v/>
      </c>
      <c r="CJ27" s="32" t="str">
        <f>IF(ISBLANK(CF27),"",IF(ISBLANK(VLOOKUP(CF27,role!A:E,5,FALSE)),"",VLOOKUP(CF27,role!A:E,5,FALSE)))</f>
        <v/>
      </c>
      <c r="CL27" s="32" t="str">
        <f>IF(ISBLANK(CK27),"",IF(ISBLANK(VLOOKUP(CK27,role!A:E,2,FALSE)),"",VLOOKUP(CK27,role!A:E,2,FALSE)))</f>
        <v/>
      </c>
      <c r="CM27" s="32" t="str">
        <f>IF(ISBLANK(CK27),"",IF(ISBLANK(VLOOKUP(CK27,role!A:E,3,FALSE)),"",VLOOKUP(CK27,role!A:E,3,FALSE)))</f>
        <v/>
      </c>
      <c r="CN27" s="32" t="str">
        <f>IF(ISBLANK(CK27),"",IF(ISBLANK(VLOOKUP(CK27,role!A:E,4,FALSE)),"",VLOOKUP(CK27,role!A:E,4,FALSE)))</f>
        <v/>
      </c>
      <c r="CO27" s="32" t="str">
        <f>IF(ISBLANK(CK27),"",IF(ISBLANK(VLOOKUP(CK27,role!A:E,5,FALSE)),"",VLOOKUP(CK27,role!A:E,5,FALSE)))</f>
        <v/>
      </c>
      <c r="DE27" s="33"/>
      <c r="DH27" s="39"/>
      <c r="DJ27" s="32" t="str">
        <f t="shared" si="36"/>
        <v/>
      </c>
      <c r="DK27" s="32" t="str">
        <f t="shared" si="37"/>
        <v/>
      </c>
      <c r="DL27" s="32" t="str">
        <f t="shared" si="38"/>
        <v/>
      </c>
      <c r="DN27" s="32" t="str">
        <f>IF(ISBLANK(DM27),"",IF(ISBLANK(VLOOKUP(DM27,role!A:E,2,FALSE)),"",VLOOKUP(DM27,role!A:E,2,FALSE)))</f>
        <v/>
      </c>
      <c r="DO27" s="32" t="str">
        <f>IF(ISBLANK(DM27),"",IF(ISBLANK(VLOOKUP(DM27,role!A:E,3,FALSE)),"",VLOOKUP(DM27,role!A:E,3,FALSE)))</f>
        <v/>
      </c>
      <c r="DP27" s="32" t="str">
        <f>IF(ISBLANK(DM27),"",IF(ISBLANK(VLOOKUP(DM27,role!A:E,4,FALSE)),"",VLOOKUP(DM27,role!A:E,4,FALSE)))</f>
        <v/>
      </c>
      <c r="DQ27" s="32" t="str">
        <f>IF(ISBLANK(DM27),"",IF(ISBLANK(VLOOKUP(DM27,role!A:E,5,FALSE)),"",VLOOKUP(DM27,role!A:E,5,FALSE)))</f>
        <v/>
      </c>
      <c r="EG27" s="33"/>
      <c r="EJ27" s="39"/>
      <c r="EL27" s="32" t="str">
        <f t="shared" si="39"/>
        <v/>
      </c>
      <c r="EM27" s="32" t="str">
        <f t="shared" si="40"/>
        <v/>
      </c>
      <c r="EN27" s="32" t="str">
        <f t="shared" si="41"/>
        <v/>
      </c>
      <c r="EP27" s="32" t="str">
        <f>IF(ISBLANK(EO27),"",IF(ISBLANK(VLOOKUP(EO27,role!A:E,2,FALSE)),"",VLOOKUP(EO27,role!A:E,2,FALSE)))</f>
        <v/>
      </c>
      <c r="EQ27" s="32" t="str">
        <f>IF(ISBLANK(EO27),"",IF(ISBLANK(VLOOKUP(EO27,role!A:E,3,FALSE)),"",VLOOKUP(EO27,role!A:E,3,FALSE)))</f>
        <v/>
      </c>
      <c r="ER27" s="32" t="str">
        <f>IF(ISBLANK(EO27),"",IF(ISBLANK(VLOOKUP(EO27,role!A:E,4,FALSE)),"",VLOOKUP(EO27,role!A:E,4,FALSE)))</f>
        <v/>
      </c>
      <c r="ES27" s="32" t="str">
        <f>IF(ISBLANK(EO27),"",IF(ISBLANK(VLOOKUP(EO27,role!A:E,5,FALSE)),"",VLOOKUP(EO27,role!A:E,5,FALSE)))</f>
        <v/>
      </c>
      <c r="FI27" s="33"/>
      <c r="FL27" s="39"/>
      <c r="FN27" s="32" t="str">
        <f t="shared" si="42"/>
        <v/>
      </c>
      <c r="FO27" s="32" t="str">
        <f t="shared" si="43"/>
        <v/>
      </c>
      <c r="FP27" s="32" t="str">
        <f t="shared" si="44"/>
        <v/>
      </c>
      <c r="FR27" s="32" t="str">
        <f>IF(ISBLANK(FQ27),"",VLOOKUP(FQ27,role!A:E,2,FALSE))</f>
        <v/>
      </c>
      <c r="FS27" s="32" t="str">
        <f>IF(ISBLANK(FQ27),"",IF(ISBLANK(VLOOKUP(FQ27,role!A:E,3,FALSE)),"",VLOOKUP(FQ27,role!A:E,3,FALSE)))</f>
        <v/>
      </c>
      <c r="FT27" s="32" t="str">
        <f>IF(ISBLANK(FQ27),"",IF(ISBLANK(VLOOKUP(FQ27,role!A:E,4,FALSE)),"",VLOOKUP(FQ27,role!A:E,4,FALSE)))</f>
        <v/>
      </c>
      <c r="FU27" s="32" t="str">
        <f>IF(ISBLANK(FQ27),"",IF(ISBLANK(VLOOKUP(FQ27,role!A:E,5,FALSE)),"",VLOOKUP(FQ27,role!A:E,5,FALSE)))</f>
        <v/>
      </c>
      <c r="GK27" s="33"/>
      <c r="GN27" s="33"/>
      <c r="GQ27" s="32" t="str">
        <f t="shared" si="45"/>
        <v/>
      </c>
      <c r="GR27" s="32" t="str">
        <f t="shared" si="46"/>
        <v/>
      </c>
      <c r="GS27" s="32" t="str">
        <f t="shared" si="47"/>
        <v/>
      </c>
      <c r="GU27" s="32" t="str">
        <f>IF(ISBLANK(GT27),"",IF(ISBLANK(VLOOKUP(GT27,role!A:E,2,FALSE)),"",VLOOKUP(GT27,role!A:E,2,FALSE)))</f>
        <v/>
      </c>
      <c r="GV27" s="32" t="str">
        <f>IF(ISBLANK(GT27),"",IF(ISBLANK(VLOOKUP(GT27,role!A:E,3,FALSE)),"",VLOOKUP(GT27,role!A:E,3,FALSE)))</f>
        <v/>
      </c>
      <c r="GW27" s="32" t="str">
        <f>IF(ISBLANK(GT27),"",IF(ISBLANK(VLOOKUP(GT27,role!A:E,4,FALSE)),"",VLOOKUP(GT27,role!A:E,4,FALSE)))</f>
        <v/>
      </c>
      <c r="GX27" s="32" t="str">
        <f>IF(ISBLANK(GT27),"",IF(ISBLANK(VLOOKUP(GT27,role!A:E,5,FALSE)),"",VLOOKUP(GT27,role!A:E,5,FALSE)))</f>
        <v/>
      </c>
      <c r="HN27" s="33"/>
      <c r="HQ27" s="39"/>
      <c r="HS27" s="32" t="str">
        <f t="shared" si="48"/>
        <v/>
      </c>
      <c r="HT27" s="32" t="str">
        <f t="shared" si="49"/>
        <v/>
      </c>
      <c r="HU27" s="32" t="str">
        <f t="shared" si="50"/>
        <v/>
      </c>
      <c r="HW27" s="32" t="str">
        <f>IF(ISBLANK(HV27),"",IF(ISBLANK(VLOOKUP(HV27,role!A:E,2,FALSE)),"",VLOOKUP(HV27,role!A:E,2,FALSE)))</f>
        <v/>
      </c>
      <c r="HX27" s="32" t="str">
        <f>IF(ISBLANK(HV27),"",IF(ISBLANK(VLOOKUP(HV27,role!A:E,3,FALSE)),"",VLOOKUP(HV27,role!A:E,3,FALSE)))</f>
        <v/>
      </c>
      <c r="HY27" s="32" t="str">
        <f>IF(ISBLANK(HV27),"",IF(ISBLANK(VLOOKUP(HV27,role!A:E,4,FALSE)),"",VLOOKUP(HV27,role!A:E,4,FALSE)))</f>
        <v/>
      </c>
      <c r="HZ27" s="32" t="str">
        <f>IF(ISBLANK(HV27),"",IF(ISBLANK(VLOOKUP(HV27,role!A:E,5,FALSE)),"",VLOOKUP(HV27,role!A:E,5,FALSE)))</f>
        <v/>
      </c>
      <c r="IP27" s="33"/>
      <c r="IS27" s="39"/>
      <c r="IU27" s="32" t="str">
        <f t="shared" si="51"/>
        <v/>
      </c>
      <c r="IV27" s="32" t="str">
        <f t="shared" si="52"/>
        <v/>
      </c>
      <c r="IW27" s="32" t="str">
        <f t="shared" si="53"/>
        <v/>
      </c>
      <c r="IY27" s="32" t="str">
        <f>IF(ISBLANK(IX27),"",IF(ISBLANK(VLOOKUP(IX27,role!A:E,2,FALSE)),"",VLOOKUP(IX27,role!A:E,2,FALSE)))</f>
        <v/>
      </c>
      <c r="IZ27" s="32" t="str">
        <f>IF(ISBLANK(IX27),"",IF(ISBLANK(VLOOKUP(IX27,role!A:E,3,FALSE)),"",VLOOKUP(IX27,role!A:E,3,FALSE)))</f>
        <v/>
      </c>
      <c r="JA27" s="32" t="str">
        <f>IF(ISBLANK(IX27),"",IF(ISBLANK(VLOOKUP(IX27,role!A:E,4,FALSE)),"",VLOOKUP(IX27,role!A:E,4,FALSE)))</f>
        <v/>
      </c>
      <c r="JB27" s="32" t="str">
        <f>IF(ISBLANK(IX27),"",IF(ISBLANK(VLOOKUP(IX27,role!A:E,5,FALSE)),"",VLOOKUP(IX27,role!A:E,5,FALSE)))</f>
        <v/>
      </c>
      <c r="JR27" s="33"/>
      <c r="JU27" s="39"/>
      <c r="JW27" s="32" t="str">
        <f t="shared" si="54"/>
        <v/>
      </c>
      <c r="JX27" s="32" t="str">
        <f t="shared" si="55"/>
        <v/>
      </c>
      <c r="JY27" s="32" t="str">
        <f t="shared" si="56"/>
        <v/>
      </c>
      <c r="KA27" s="32" t="str">
        <f>IF(ISBLANK(JZ27),"",IF(ISBLANK(VLOOKUP(JZ27,role!A:E,2,FALSE)),"",VLOOKUP(JZ27,role!A:E,2,FALSE)))</f>
        <v/>
      </c>
      <c r="KB27" s="32" t="str">
        <f>IF(ISBLANK(JZ27),"",IF(ISBLANK(VLOOKUP(JZ27,role!A:E,3,FALSE)),"",VLOOKUP(JZ27,role!A:E,3,FALSE)))</f>
        <v/>
      </c>
      <c r="KC27" s="32" t="str">
        <f>IF(ISBLANK(JZ27),"",IF(ISBLANK(VLOOKUP(JZ27,role!A:E,4,FALSE)),"",VLOOKUP(JZ27,role!A:E,4,FALSE)))</f>
        <v/>
      </c>
      <c r="KD27" s="32" t="str">
        <f>IF(ISBLANK(JZ27),"",IF(ISBLANK(VLOOKUP(JZ27,role!A:E,5,FALSE)),"",VLOOKUP(JZ27,role!A:E,5,FALSE)))</f>
        <v/>
      </c>
      <c r="KT27" s="33"/>
      <c r="KW27" s="39"/>
      <c r="KY27" s="32" t="str">
        <f t="shared" si="57"/>
        <v/>
      </c>
      <c r="KZ27" s="32" t="str">
        <f t="shared" si="58"/>
        <v/>
      </c>
      <c r="LA27" s="32" t="str">
        <f t="shared" si="59"/>
        <v/>
      </c>
      <c r="LC27" s="32" t="str">
        <f>IF(ISBLANK(LB27),"",IF(ISBLANK(VLOOKUP(LB27,role!A:E,2,FALSE)),"",VLOOKUP(LB27,role!A:E,2,FALSE)))</f>
        <v/>
      </c>
      <c r="LD27" s="32" t="str">
        <f>IF(ISBLANK(LB27),"",IF(ISBLANK(VLOOKUP(LB27,role!A:E,3,FALSE)),"",VLOOKUP(LB27,role!A:E,3,FALSE)))</f>
        <v/>
      </c>
      <c r="LE27" s="32" t="str">
        <f>IF(ISBLANK(LB27),"",IF(ISBLANK(VLOOKUP(LB27,role!A:E,4,FALSE)),"",VLOOKUP(LB27,role!A:E,4,FALSE)))</f>
        <v/>
      </c>
      <c r="LF27" s="32" t="str">
        <f>IF(ISBLANK(LB27),"",IF(ISBLANK(VLOOKUP(LB27,role!A:E,5,FALSE)),"",VLOOKUP(LB27,role!A:E,5,FALSE)))</f>
        <v/>
      </c>
      <c r="LV27" s="33"/>
      <c r="LY27" s="33"/>
      <c r="MB27" s="32" t="str">
        <f t="shared" si="60"/>
        <v/>
      </c>
      <c r="MC27" s="32" t="str">
        <f t="shared" si="61"/>
        <v/>
      </c>
      <c r="MD27" s="32" t="str">
        <f t="shared" si="62"/>
        <v/>
      </c>
      <c r="MF27" s="32" t="str">
        <f>IF(ISBLANK(ME27),"",IF(ISBLANK(VLOOKUP(ME27,role!A:E,2,FALSE)),"",VLOOKUP(ME27,role!A:E,2,FALSE)))</f>
        <v/>
      </c>
      <c r="MG27" s="32" t="str">
        <f>IF(ISBLANK(ME27),"",IF(ISBLANK(VLOOKUP(ME27,role!A:E,3,FALSE)),"",VLOOKUP(ME27,role!A:E,3,FALSE)))</f>
        <v/>
      </c>
      <c r="MH27" s="32" t="str">
        <f>IF(ISBLANK(ME27),"",IF(ISBLANK(VLOOKUP(ME27,role!A:E,4,FALSE)),"",VLOOKUP(ME27,role!A:E,4,FALSE)))</f>
        <v/>
      </c>
      <c r="MI27" s="32" t="str">
        <f>IF(ISBLANK(ME27),"",IF(ISBLANK(VLOOKUP(ME27,role!A:E,5,FALSE)),"",VLOOKUP(ME27,role!A:E,5,FALSE)))</f>
        <v/>
      </c>
      <c r="MY27" s="33"/>
      <c r="NB27" s="39"/>
      <c r="ND27" s="32" t="str">
        <f t="shared" si="63"/>
        <v/>
      </c>
      <c r="NE27" s="32" t="str">
        <f t="shared" si="64"/>
        <v/>
      </c>
      <c r="NF27" s="32" t="str">
        <f t="shared" si="65"/>
        <v/>
      </c>
      <c r="NH27" s="32" t="str">
        <f>IF(ISBLANK(NG27),"",IF(ISBLANK(VLOOKUP(NG27,role!A:E,2,FALSE)),"",VLOOKUP(NG27,role!A:E,2,FALSE)))</f>
        <v/>
      </c>
      <c r="NI27" s="32" t="str">
        <f>IF(ISBLANK(NG27),"",IF(ISBLANK(VLOOKUP(NG27,role!A:E,3,FALSE)),"",VLOOKUP(NG27,role!A:E,3,FALSE)))</f>
        <v/>
      </c>
      <c r="NJ27" s="32" t="str">
        <f>IF(ISBLANK(NG27),"",IF(ISBLANK(VLOOKUP(NG27,role!A:E,4,FALSE)),"",VLOOKUP(NG27,role!A:E,4,FALSE)))</f>
        <v/>
      </c>
      <c r="NK27" s="32" t="str">
        <f>IF(ISBLANK(NG27),"",IF(ISBLANK(VLOOKUP(NG27,role!A:E,5,FALSE)),"",VLOOKUP(NG27,role!A:E,5,FALSE)))</f>
        <v/>
      </c>
      <c r="OA27" s="33"/>
      <c r="OD27" s="39"/>
      <c r="OF27" s="32" t="str">
        <f t="shared" si="66"/>
        <v/>
      </c>
      <c r="OG27" s="32" t="str">
        <f t="shared" si="67"/>
        <v/>
      </c>
      <c r="OH27" s="32" t="str">
        <f t="shared" si="68"/>
        <v/>
      </c>
      <c r="OJ27" s="32" t="str">
        <f>IF(ISBLANK(OI27),"",IF(ISBLANK(VLOOKUP(OI27,role!A:E,2,FALSE)),"",VLOOKUP(OI27,role!A:E,2,FALSE)))</f>
        <v/>
      </c>
      <c r="OK27" s="32" t="str">
        <f>IF(ISBLANK(OI27),"",IF(ISBLANK(VLOOKUP(OI27,role!A:E,3,FALSE)),"",VLOOKUP(OI27,role!A:E,3,FALSE)))</f>
        <v/>
      </c>
      <c r="OL27" s="32" t="str">
        <f>IF(ISBLANK(OI27),"",IF(ISBLANK(VLOOKUP(OI27,role!A:E,4,FALSE)),"",VLOOKUP(OI27,role!A:E,4,FALSE)))</f>
        <v/>
      </c>
      <c r="OM27" s="32" t="str">
        <f>IF(ISBLANK(OI27),"",IF(ISBLANK(VLOOKUP(OI27,role!A:E,5,FALSE)),"",VLOOKUP(OI27,role!A:E,5,FALSE)))</f>
        <v/>
      </c>
      <c r="PC27" s="33"/>
      <c r="PF27" s="39"/>
      <c r="PH27" s="32" t="str">
        <f t="shared" si="69"/>
        <v/>
      </c>
      <c r="PI27" s="32" t="str">
        <f t="shared" si="70"/>
        <v/>
      </c>
      <c r="PJ27" s="32" t="str">
        <f t="shared" si="71"/>
        <v/>
      </c>
      <c r="PL27" s="32" t="str">
        <f>IF(ISBLANK(PK27),"",IF(ISBLANK(VLOOKUP(PK27,role!A:E,2,FALSE)),"",VLOOKUP(PK27,role!A:E,2,FALSE)))</f>
        <v/>
      </c>
      <c r="PM27" s="32" t="str">
        <f>IF(ISBLANK(PK27),"",IF(ISBLANK(VLOOKUP(PK27,role!A:E,3,FALSE)),"",VLOOKUP(PK27,role!A:E,3,FALSE)))</f>
        <v/>
      </c>
      <c r="PN27" s="32" t="str">
        <f>IF(ISBLANK(PK27),"",IF(ISBLANK(VLOOKUP(PK27,role!A:E,4,FALSE)),"",VLOOKUP(PK27,role!A:E,4,FALSE)))</f>
        <v/>
      </c>
      <c r="PO27" s="32" t="str">
        <f>IF(ISBLANK(PK27),"",IF(ISBLANK(VLOOKUP(PK27,role!A:E,5,FALSE)),"",VLOOKUP(PK27,role!A:E,5,FALSE)))</f>
        <v/>
      </c>
      <c r="QE27" s="33"/>
      <c r="QH27" s="39"/>
      <c r="QJ27" s="32" t="str">
        <f t="shared" si="72"/>
        <v/>
      </c>
      <c r="QK27" s="32" t="str">
        <f t="shared" si="73"/>
        <v/>
      </c>
      <c r="QL27" s="32" t="str">
        <f t="shared" si="74"/>
        <v/>
      </c>
      <c r="QN27" s="32" t="str">
        <f>IF(ISBLANK(QM27),"",IF(ISBLANK(VLOOKUP(QM27,role!A:E,2,FALSE)),"",VLOOKUP(QM27,role!A:E,2,FALSE)))</f>
        <v/>
      </c>
      <c r="QO27" s="32" t="str">
        <f>IF(ISBLANK(QM27),"",IF(ISBLANK(VLOOKUP(QM27,role!A:E,3,FALSE)),"",VLOOKUP(QM27,role!A:E,3,FALSE)))</f>
        <v/>
      </c>
      <c r="QP27" s="32" t="str">
        <f>IF(ISBLANK(QM27),"",IF(ISBLANK(VLOOKUP(QM27,role!A:E,4,FALSE)),"",VLOOKUP(QM27,role!A:E,4,FALSE)))</f>
        <v/>
      </c>
      <c r="QQ27" s="32" t="str">
        <f>IF(ISBLANK(QM27),"",IF(ISBLANK(VLOOKUP(QM27,role!A:E,5,FALSE)),"",VLOOKUP(QM27,role!A:E,5,FALSE)))</f>
        <v/>
      </c>
      <c r="RG27" s="33"/>
      <c r="RJ27" s="39"/>
      <c r="RL27" s="32" t="str">
        <f t="shared" si="75"/>
        <v/>
      </c>
      <c r="RM27" s="32" t="str">
        <f t="shared" si="76"/>
        <v/>
      </c>
      <c r="RN27" s="32" t="str">
        <f t="shared" si="77"/>
        <v/>
      </c>
      <c r="RP27" s="32" t="str">
        <f>IF(ISBLANK(RO27),"",IF(ISBLANK(VLOOKUP(RO27,role!A:E,2,FALSE)),"",VLOOKUP(RO27,role!A:E,2,FALSE)))</f>
        <v/>
      </c>
      <c r="RQ27" s="32" t="str">
        <f>IF(ISBLANK(RO27),"",IF(ISBLANK(VLOOKUP(RO27,role!A:E,3,FALSE)),"",VLOOKUP(RO27,role!A:E,3,FALSE)))</f>
        <v/>
      </c>
      <c r="RR27" s="32" t="str">
        <f>IF(ISBLANK(RO27),"",IF(ISBLANK(VLOOKUP(RO27,role!A:E,4,FALSE)),"",VLOOKUP(RO27,role!A:E,4,FALSE)))</f>
        <v/>
      </c>
      <c r="RS27" s="32" t="str">
        <f>IF(ISBLANK(RO27),"",IF(ISBLANK(VLOOKUP(RO27,role!A:E,5,FALSE)),"",VLOOKUP(RO27,role!A:E,5,FALSE)))</f>
        <v/>
      </c>
      <c r="SI27" s="33"/>
      <c r="SL27" s="39"/>
      <c r="SN27" s="32" t="str">
        <f t="shared" si="78"/>
        <v/>
      </c>
      <c r="SO27" s="32" t="str">
        <f t="shared" si="79"/>
        <v/>
      </c>
      <c r="SP27" s="32" t="str">
        <f t="shared" si="80"/>
        <v/>
      </c>
      <c r="SR27" s="32" t="str">
        <f>IF(ISBLANK(SQ27),"",IF(ISBLANK(VLOOKUP(SQ27,role!A:E,2,FALSE)),"",VLOOKUP(SQ27,role!A:E,2,FALSE)))</f>
        <v/>
      </c>
      <c r="SS27" s="32" t="str">
        <f>IF(ISBLANK(SQ27),"",IF(ISBLANK(VLOOKUP(SQ27,role!A:E,3,FALSE)),"",VLOOKUP(SQ27,role!A:E,3,FALSE)))</f>
        <v/>
      </c>
      <c r="ST27" s="32" t="str">
        <f>IF(ISBLANK(SQ27),"",IF(ISBLANK(VLOOKUP(SQ27,role!A:E,4,FALSE)),"",VLOOKUP(SQ27,role!A:E,4,FALSE)))</f>
        <v/>
      </c>
      <c r="SU27" s="32" t="str">
        <f>IF(ISBLANK(SQ27),"",IF(ISBLANK(VLOOKUP(SQ27,role!A:E,5,FALSE)),"",VLOOKUP(SQ27,role!A:E,5,FALSE)))</f>
        <v/>
      </c>
      <c r="TK27" s="33"/>
      <c r="TN27" s="39"/>
      <c r="TP27" s="32" t="str">
        <f t="shared" si="81"/>
        <v/>
      </c>
      <c r="TQ27" s="32" t="str">
        <f t="shared" si="82"/>
        <v/>
      </c>
      <c r="TR27" s="32" t="str">
        <f t="shared" si="83"/>
        <v/>
      </c>
      <c r="TT27" s="32" t="str">
        <f>IF(ISBLANK(TS27),"",IF(ISBLANK(VLOOKUP(TS27,role!A:E,2,FALSE)),"",VLOOKUP(TS27,role!A:E,2,FALSE)))</f>
        <v/>
      </c>
      <c r="TU27" s="32" t="str">
        <f>IF(ISBLANK(TS27),"",IF(ISBLANK(VLOOKUP(TS27,role!A:E,3,FALSE)),"",VLOOKUP(TS27,role!A:E,3,FALSE)))</f>
        <v/>
      </c>
      <c r="TV27" s="32" t="str">
        <f>IF(ISBLANK(TS27),"",IF(ISBLANK(VLOOKUP(TS27,role!A:E,4,FALSE)),"",VLOOKUP(TS27,role!A:E,4,FALSE)))</f>
        <v/>
      </c>
      <c r="TW27" s="32" t="str">
        <f>IF(ISBLANK(TS27),"",IF(ISBLANK(VLOOKUP(TS27,role!A:E,5,FALSE)),"",VLOOKUP(TS27,role!A:E,5,FALSE)))</f>
        <v/>
      </c>
      <c r="UM27" s="33"/>
      <c r="UP27" s="39"/>
      <c r="UR27" s="32" t="str">
        <f t="shared" si="84"/>
        <v/>
      </c>
      <c r="US27" s="32" t="str">
        <f t="shared" si="85"/>
        <v/>
      </c>
      <c r="UT27" s="32" t="str">
        <f t="shared" si="86"/>
        <v/>
      </c>
      <c r="UV27" s="32" t="str">
        <f>IF(ISBLANK(UU27),"",IF(ISBLANK(VLOOKUP(UU27,role!A:E,2,FALSE)),"",VLOOKUP(UU27,role!A:E,2,FALSE)))</f>
        <v/>
      </c>
      <c r="UW27" s="32" t="str">
        <f>IF(ISBLANK(UU27),"",IF(ISBLANK(VLOOKUP(UU27,role!A:E,3,FALSE)),"",VLOOKUP(UU27,role!A:E,3,FALSE)))</f>
        <v/>
      </c>
      <c r="UX27" s="32" t="str">
        <f>IF(ISBLANK(UU27),"",IF(ISBLANK(VLOOKUP(UU27,role!A:E,4,FALSE)),"",VLOOKUP(UU27,role!A:E,4,FALSE)))</f>
        <v/>
      </c>
      <c r="UY27" s="32" t="str">
        <f>IF(ISBLANK(UU27),"",IF(ISBLANK(VLOOKUP(UU27,role!A:E,5,FALSE)),"",VLOOKUP(UU27,role!A:E,5,FALSE)))</f>
        <v/>
      </c>
      <c r="VO27" s="33"/>
      <c r="VR27" s="39"/>
      <c r="VT27" s="32" t="str">
        <f t="shared" si="87"/>
        <v/>
      </c>
      <c r="VU27" s="32" t="str">
        <f t="shared" si="88"/>
        <v/>
      </c>
      <c r="VV27" s="32" t="str">
        <f t="shared" si="89"/>
        <v/>
      </c>
      <c r="VX27" s="32" t="str">
        <f>IF(ISBLANK(VW27),"",IF(ISBLANK(VLOOKUP(VW27,role!A:E,2,FALSE)),"",VLOOKUP(VW27,role!A:E,2,FALSE)))</f>
        <v/>
      </c>
      <c r="VY27" s="32" t="str">
        <f>IF(ISBLANK(VW27),"",IF(ISBLANK(VLOOKUP(VW27,role!A:E,3,FALSE)),"",VLOOKUP(VW27,role!A:E,3,FALSE)))</f>
        <v/>
      </c>
      <c r="VZ27" s="32" t="str">
        <f>IF(ISBLANK(VW27),"",IF(ISBLANK(VLOOKUP(VW27,role!A:E,4,FALSE)),"",VLOOKUP(VW27,role!A:E,4,FALSE)))</f>
        <v/>
      </c>
      <c r="WA27" s="32" t="str">
        <f>IF(ISBLANK(VW27),"",IF(ISBLANK(VLOOKUP(VW27,role!A:E,5,FALSE)),"",VLOOKUP(VW27,role!A:E,5,FALSE)))</f>
        <v/>
      </c>
      <c r="WQ27" s="33"/>
      <c r="WT27" s="33"/>
      <c r="WU27" s="34"/>
      <c r="WV27" s="36" t="str">
        <f t="shared" si="90"/>
        <v/>
      </c>
      <c r="WW27" s="36" t="str">
        <f t="shared" si="91"/>
        <v/>
      </c>
      <c r="WY27" s="32" t="str">
        <f>IF(ISBLANK(WX27),"",IF(ISBLANK(VLOOKUP(WX27,role!A:E,2,FALSE)),"",VLOOKUP(WX27,role!A:E,2,FALSE)))</f>
        <v/>
      </c>
      <c r="WZ27" s="32" t="str">
        <f>IF(ISBLANK(WX27),"",IF(ISBLANK(VLOOKUP(WX27,role!A:E,3,FALSE)),"",VLOOKUP(WX27,role!A:E,3,FALSE)))</f>
        <v/>
      </c>
      <c r="XA27" s="32" t="str">
        <f>IF(ISBLANK(WX27),"",IF(ISBLANK(VLOOKUP(WX27,role!A:E,4,FALSE)),"",VLOOKUP(WX27,role!A:E,4,FALSE)))</f>
        <v/>
      </c>
      <c r="XB27" s="32" t="str">
        <f>IF(ISBLANK(WX27),"",IF(ISBLANK(VLOOKUP(WX27,role!A:E,5,FALSE)),"",VLOOKUP(WX27,role!A:E,5,FALSE)))</f>
        <v/>
      </c>
      <c r="XC27" s="32" t="str">
        <f>IF(ISBLANK(WX27),"",VLOOKUP(WX27,role!A:F,6,FALSE))</f>
        <v/>
      </c>
      <c r="XD27" s="36"/>
      <c r="XE27" s="36" t="str">
        <f t="shared" si="92"/>
        <v/>
      </c>
      <c r="XF27" s="36" t="str">
        <f t="shared" si="93"/>
        <v/>
      </c>
      <c r="XH27" s="32" t="str">
        <f>IF(ISBLANK(XG27),"",IF(ISBLANK(VLOOKUP(XG27,role!A:E,2,FALSE)),"",VLOOKUP(XG27,role!A:E,2,FALSE)))</f>
        <v/>
      </c>
      <c r="XI27" s="32" t="str">
        <f>IF(ISBLANK(XG27),"",IF(ISBLANK(VLOOKUP(XG27,role!A:E,3,FALSE)),"",VLOOKUP(XG27,role!A:E,3,FALSE)))</f>
        <v/>
      </c>
      <c r="XJ27" s="32" t="str">
        <f>IF(ISBLANK(XG27),"",IF(ISBLANK(VLOOKUP(XG27,role!A:E,4,FALSE)),"",VLOOKUP(XG27,role!A:E,4,FALSE)))</f>
        <v/>
      </c>
      <c r="XK27" s="32" t="str">
        <f>IF(ISBLANK(XG27),"",IF(ISBLANK(VLOOKUP(XG27,role!A:E,5,FALSE)),"",VLOOKUP(XG27,role!A:E,5,FALSE)))</f>
        <v/>
      </c>
      <c r="XL27" s="32" t="str">
        <f>IF(ISBLANK(XG27),"",VLOOKUP(XG27,role!A:F,6,FALSE))</f>
        <v/>
      </c>
      <c r="XM27" s="36"/>
      <c r="XN27" s="36" t="str">
        <f t="shared" si="94"/>
        <v/>
      </c>
      <c r="XO27" s="36" t="str">
        <f t="shared" si="95"/>
        <v/>
      </c>
      <c r="XQ27" s="32" t="str">
        <f>IF(ISBLANK(XP27),"",IF(ISBLANK(VLOOKUP(XP27,role!A:E,2,FALSE)),"",VLOOKUP(XP27,role!A:E,2,FALSE)))</f>
        <v/>
      </c>
      <c r="XR27" s="32" t="str">
        <f>IF(ISBLANK(XP27),"",IF(ISBLANK(VLOOKUP(XP27,role!A:E,3,FALSE)),"",VLOOKUP(XP27,role!A:E,3,FALSE)))</f>
        <v/>
      </c>
      <c r="XS27" s="32" t="str">
        <f>IF(ISBLANK(XP27),"",IF(ISBLANK(VLOOKUP(XP27,role!A:E,4,FALSE)),"",VLOOKUP(XP27,role!A:E,4,FALSE)))</f>
        <v/>
      </c>
      <c r="XT27" s="32" t="str">
        <f>IF(ISBLANK(XP27),"",IF(ISBLANK(VLOOKUP(XP27,role!A:E,5,FALSE)),"",VLOOKUP(XP27,role!A:E,5,FALSE)))</f>
        <v/>
      </c>
      <c r="XU27" s="32" t="str">
        <f>IF(ISBLANK(XP27),"",VLOOKUP(XP27,role!A:F,6,FALSE))</f>
        <v/>
      </c>
      <c r="XV27" s="36"/>
      <c r="XW27" s="36" t="str">
        <f t="shared" si="96"/>
        <v/>
      </c>
      <c r="XX27" s="36" t="str">
        <f t="shared" si="97"/>
        <v/>
      </c>
      <c r="XZ27" s="32" t="str">
        <f>IF(ISBLANK(XY27),"",IF(ISBLANK(VLOOKUP(XY27,role!A:E,2,FALSE)),"",VLOOKUP(XY27,role!A:E,2,FALSE)))</f>
        <v/>
      </c>
      <c r="YA27" s="32" t="str">
        <f>IF(ISBLANK(XY27),"",IF(ISBLANK(VLOOKUP(XY27,role!A:E,3,FALSE)),"",VLOOKUP(XY27,role!A:E,3,FALSE)))</f>
        <v/>
      </c>
      <c r="YB27" s="32" t="str">
        <f>IF(ISBLANK(XY27),"",IF(ISBLANK(VLOOKUP(XY27,role!A:E,4,FALSE)),"",VLOOKUP(XY27,role!A:E,4,FALSE)))</f>
        <v/>
      </c>
      <c r="YC27" s="32" t="str">
        <f>IF(ISBLANK(XY27),"",IF(ISBLANK(VLOOKUP(XY27,role!A:E,5,FALSE)),"",VLOOKUP(XY27,role!A:E,5,FALSE)))</f>
        <v/>
      </c>
      <c r="YD27" s="32" t="str">
        <f>IF(ISBLANK(XY27),"",VLOOKUP(XY27,role!A:F,6,FALSE))</f>
        <v/>
      </c>
      <c r="YE27" s="36"/>
      <c r="YF27" s="36" t="str">
        <f t="shared" si="98"/>
        <v/>
      </c>
      <c r="YG27" s="36" t="str">
        <f t="shared" si="99"/>
        <v/>
      </c>
      <c r="YI27" s="32" t="str">
        <f>IF(ISBLANK(YH27),"",IF(ISBLANK(VLOOKUP(YH27,role!A:E,2,FALSE)),"",VLOOKUP(YH27,role!A:E,2,FALSE)))</f>
        <v/>
      </c>
      <c r="YJ27" s="32" t="str">
        <f>IF(ISBLANK(YH27),"",IF(ISBLANK(VLOOKUP(YH27,role!A:E,3,FALSE)),"",VLOOKUP(YH27,role!A:E,3,FALSE)))</f>
        <v/>
      </c>
      <c r="YK27" s="32" t="str">
        <f>IF(ISBLANK(YH27),"",IF(ISBLANK(VLOOKUP(YH27,role!A:E,4,FALSE)),"",VLOOKUP(YH27,role!A:E,4,FALSE)))</f>
        <v/>
      </c>
      <c r="YL27" s="32" t="str">
        <f>IF(ISBLANK(YH27),"",IF(ISBLANK(VLOOKUP(YH27,role!A:E,5,FALSE)),"",VLOOKUP(YH27,role!A:E,5,FALSE)))</f>
        <v/>
      </c>
      <c r="YM27" s="32" t="str">
        <f>IF(ISBLANK(YH27),"",VLOOKUP(YH27,role!A:F,6,FALSE))</f>
        <v/>
      </c>
      <c r="YN27" s="33"/>
      <c r="YO27" s="36"/>
      <c r="YP27" s="36" t="str">
        <f t="shared" si="100"/>
        <v/>
      </c>
      <c r="YQ27" s="36" t="str">
        <f t="shared" si="101"/>
        <v/>
      </c>
      <c r="YS27" s="32" t="str">
        <f>IF(ISBLANK(YR27),"",IF(ISBLANK(VLOOKUP(YR27,role!A:E,2,FALSE)),"",VLOOKUP(YR27,role!A:E,2,FALSE)))</f>
        <v/>
      </c>
      <c r="YT27" s="32" t="str">
        <f>IF(ISBLANK(YR27),"",IF(ISBLANK(VLOOKUP(YR27,role!A:E,3,FALSE)),"",VLOOKUP(YR27,role!A:E,3,FALSE)))</f>
        <v/>
      </c>
      <c r="YU27" s="32" t="str">
        <f>IF(ISBLANK(YR27),"",IF(ISBLANK(VLOOKUP(YR27,role!A:E,4,FALSE)),"",VLOOKUP(YR27,role!A:E,4,FALSE)))</f>
        <v/>
      </c>
      <c r="YV27" s="32" t="str">
        <f>IF(ISBLANK(YR27),"",IF(ISBLANK(VLOOKUP(YR27,role!A:E,5,FALSE)),"",VLOOKUP(YR27,role!A:E,5,FALSE)))</f>
        <v/>
      </c>
      <c r="YW27" s="32" t="str">
        <f>IF(ISBLANK(YR27),"",VLOOKUP(YR27,role!A:F,6,FALSE))</f>
        <v/>
      </c>
      <c r="YX27" s="36"/>
      <c r="YY27" s="36" t="str">
        <f t="shared" si="102"/>
        <v/>
      </c>
      <c r="YZ27" s="36" t="str">
        <f t="shared" si="103"/>
        <v/>
      </c>
      <c r="ZB27" s="32" t="str">
        <f>IF(ISBLANK(ZA27),"",IF(ISBLANK(VLOOKUP(ZA27,role!A:E,2,FALSE)),"",VLOOKUP(ZA27,role!A:E,2,FALSE)))</f>
        <v/>
      </c>
      <c r="ZC27" s="32" t="str">
        <f>IF(ISBLANK(ZA27),"",IF(ISBLANK(VLOOKUP(ZA27,role!A:E,3,FALSE)),"",VLOOKUP(ZA27,role!A:E,3,FALSE)))</f>
        <v/>
      </c>
      <c r="ZD27" s="32" t="str">
        <f>IF(ISBLANK(ZA27),"",IF(ISBLANK(VLOOKUP(ZA27,role!A:E,4,FALSE)),"",VLOOKUP(ZA27,role!A:E,4,FALSE)))</f>
        <v/>
      </c>
      <c r="ZE27" s="32" t="str">
        <f>IF(ISBLANK(ZA27),"",IF(ISBLANK(VLOOKUP(ZA27,role!A:E,5,FALSE)),"",VLOOKUP(ZA27,role!A:E,5,FALSE)))</f>
        <v/>
      </c>
      <c r="ZF27" s="32" t="str">
        <f>IF(ISBLANK(ZA27),"",VLOOKUP(ZA27,role!A:F,6,FALSE))</f>
        <v/>
      </c>
      <c r="ZG27" s="36"/>
      <c r="ZH27" s="36" t="str">
        <f t="shared" si="104"/>
        <v/>
      </c>
      <c r="ZI27" s="36" t="str">
        <f t="shared" si="105"/>
        <v/>
      </c>
      <c r="ZK27" s="32" t="str">
        <f>IF(ISBLANK(ZJ27),"",IF(ISBLANK(VLOOKUP(ZJ27,role!A:E,2,FALSE)),"",VLOOKUP(ZJ27,role!A:E,2,FALSE)))</f>
        <v/>
      </c>
      <c r="ZL27" s="32" t="str">
        <f>IF(ISBLANK(ZJ27),"",IF(ISBLANK(VLOOKUP(ZJ27,role!A:E,3,FALSE)),"",VLOOKUP(ZJ27,role!A:E,3,FALSE)))</f>
        <v/>
      </c>
      <c r="ZM27" s="32" t="str">
        <f>IF(ISBLANK(ZJ27),"",IF(ISBLANK(VLOOKUP(ZJ27,role!A:E,4,FALSE)),"",VLOOKUP(ZJ27,role!A:E,4,FALSE)))</f>
        <v/>
      </c>
      <c r="ZN27" s="32" t="str">
        <f>IF(ISBLANK(ZJ27),"",IF(ISBLANK(VLOOKUP(ZJ27,role!A:E,5,FALSE)),"",VLOOKUP(ZJ27,role!A:E,5,FALSE)))</f>
        <v/>
      </c>
      <c r="ZO27" s="32" t="str">
        <f>IF(ISBLANK(ZJ27),"",VLOOKUP(ZJ27,role!A:F,6,FALSE))</f>
        <v/>
      </c>
      <c r="ZP27" s="36"/>
      <c r="ZQ27" s="36" t="str">
        <f t="shared" si="106"/>
        <v/>
      </c>
      <c r="ZR27" s="36" t="str">
        <f t="shared" si="107"/>
        <v/>
      </c>
      <c r="ZT27" s="32" t="str">
        <f>IF(ISBLANK(ZS27),"",IF(ISBLANK(VLOOKUP(ZS27,role!A:E,2,FALSE)),"",VLOOKUP(ZS27,role!A:E,2,FALSE)))</f>
        <v/>
      </c>
      <c r="ZU27" s="32" t="str">
        <f>IF(ISBLANK(ZS27),"",IF(ISBLANK(VLOOKUP(ZS27,role!A:E,3,FALSE)),"",VLOOKUP(ZS27,role!A:E,3,FALSE)))</f>
        <v/>
      </c>
      <c r="ZV27" s="32" t="str">
        <f>IF(ISBLANK(ZS27),"",IF(ISBLANK(VLOOKUP(ZS27,role!A:E,4,FALSE)),"",VLOOKUP(ZS27,role!A:E,4,FALSE)))</f>
        <v/>
      </c>
      <c r="ZW27" s="32" t="str">
        <f>IF(ISBLANK(ZS27),"",IF(ISBLANK(VLOOKUP(ZS27,role!A:E,5,FALSE)),"",VLOOKUP(ZS27,role!A:E,5,FALSE)))</f>
        <v/>
      </c>
      <c r="ZX27" s="32" t="str">
        <f>IF(ISBLANK(ZS27),"",VLOOKUP(ZS27,role!A:F,6,FALSE))</f>
        <v/>
      </c>
      <c r="ZY27" s="36"/>
      <c r="ZZ27" s="36" t="str">
        <f t="shared" si="108"/>
        <v/>
      </c>
      <c r="AAA27" s="36" t="str">
        <f t="shared" si="109"/>
        <v/>
      </c>
      <c r="AAC27" s="32" t="str">
        <f>IF(ISBLANK(AAB27),"",IF(ISBLANK(VLOOKUP(AAB27,role!A:E,2,FALSE)),"",VLOOKUP(AAB27,role!A:E,2,FALSE)))</f>
        <v/>
      </c>
      <c r="AAD27" s="32" t="str">
        <f>IF(ISBLANK(AAB27),"",IF(ISBLANK(VLOOKUP(AAB27,role!A:E,3,FALSE)),"",VLOOKUP(AAB27,role!A:E,3,FALSE)))</f>
        <v/>
      </c>
      <c r="AAE27" s="32" t="str">
        <f>IF(ISBLANK(AAB27),"",IF(ISBLANK(VLOOKUP(AAB27,role!A:E,4,FALSE)),"",VLOOKUP(AAB27,role!A:E,4,FALSE)))</f>
        <v/>
      </c>
      <c r="AAF27" s="32" t="str">
        <f>IF(ISBLANK(AAB27),"",IF(ISBLANK(VLOOKUP(AAB27,role!A:E,5,FALSE)),"",VLOOKUP(AAB27,role!A:E,5,FALSE)))</f>
        <v/>
      </c>
      <c r="AAG27" s="32" t="str">
        <f>IF(ISBLANK(AAB27),"",VLOOKUP(AAB27,role!A:F,6,FALSE))</f>
        <v/>
      </c>
      <c r="AAH27" s="33"/>
      <c r="AAI27" s="34"/>
      <c r="AAK27" s="32" t="str">
        <f t="shared" si="110"/>
        <v/>
      </c>
      <c r="AAL27" s="39"/>
      <c r="AAM27" s="32" t="str">
        <f t="shared" si="111"/>
        <v/>
      </c>
      <c r="AAO27" s="32" t="str">
        <f t="shared" si="112"/>
        <v/>
      </c>
      <c r="AAQ27" s="32" t="str">
        <f t="shared" si="113"/>
        <v/>
      </c>
      <c r="AAS27" s="32" t="str">
        <f t="shared" si="114"/>
        <v/>
      </c>
      <c r="AAU27" s="32" t="str">
        <f t="shared" si="115"/>
        <v/>
      </c>
      <c r="AAW27" s="32" t="str">
        <f t="shared" si="116"/>
        <v/>
      </c>
      <c r="AAY27" s="32" t="str">
        <f t="shared" si="117"/>
        <v/>
      </c>
      <c r="ABA27" s="32" t="str">
        <f t="shared" si="118"/>
        <v/>
      </c>
      <c r="ABC27" s="32" t="str">
        <f t="shared" si="119"/>
        <v/>
      </c>
      <c r="ABE27" s="32" t="str">
        <f t="shared" si="120"/>
        <v/>
      </c>
      <c r="ABF27" s="33"/>
      <c r="ABH27" s="32" t="str">
        <f t="shared" si="121"/>
        <v/>
      </c>
      <c r="ABJ27" s="32" t="str">
        <f t="shared" si="122"/>
        <v/>
      </c>
      <c r="ABL27" s="32" t="str">
        <f t="shared" si="123"/>
        <v/>
      </c>
      <c r="ABN27" s="32" t="str">
        <f t="shared" si="124"/>
        <v/>
      </c>
      <c r="ABP27" s="32" t="str">
        <f t="shared" si="125"/>
        <v/>
      </c>
      <c r="ABQ27" s="33"/>
      <c r="ABS27" s="32" t="str">
        <f t="shared" si="126"/>
        <v/>
      </c>
      <c r="ABU27" s="32" t="str">
        <f t="shared" si="127"/>
        <v/>
      </c>
      <c r="ABW27" s="32" t="str">
        <f t="shared" si="128"/>
        <v/>
      </c>
      <c r="ABY27" s="32" t="str">
        <f t="shared" si="129"/>
        <v/>
      </c>
      <c r="ACA27" s="32" t="str">
        <f t="shared" si="130"/>
        <v/>
      </c>
      <c r="ACB27" s="33"/>
      <c r="ACD27" s="32" t="str">
        <f t="shared" si="131"/>
        <v/>
      </c>
      <c r="ACF27" s="32" t="str">
        <f t="shared" si="132"/>
        <v/>
      </c>
      <c r="ACH27" s="32" t="str">
        <f t="shared" si="133"/>
        <v/>
      </c>
      <c r="ACJ27" s="32" t="str">
        <f t="shared" si="134"/>
        <v/>
      </c>
      <c r="ACL27" s="32" t="str">
        <f t="shared" si="135"/>
        <v/>
      </c>
      <c r="ACM27" s="33"/>
      <c r="ACO27" s="32" t="str">
        <f t="shared" si="136"/>
        <v/>
      </c>
      <c r="ACQ27" s="32" t="str">
        <f t="shared" si="137"/>
        <v/>
      </c>
      <c r="ACS27" s="32" t="str">
        <f t="shared" si="138"/>
        <v/>
      </c>
      <c r="ACU27" s="32" t="str">
        <f t="shared" si="139"/>
        <v/>
      </c>
      <c r="ACW27" s="32" t="str">
        <f t="shared" si="140"/>
        <v/>
      </c>
      <c r="ACX27" s="33"/>
      <c r="ACZ27" s="32" t="str">
        <f t="shared" si="141"/>
        <v/>
      </c>
      <c r="ADA27" s="32" t="str">
        <f t="shared" si="142"/>
        <v/>
      </c>
      <c r="ADC27" s="32" t="str">
        <f t="shared" si="143"/>
        <v/>
      </c>
      <c r="ADD27" s="32" t="str">
        <f t="shared" si="144"/>
        <v/>
      </c>
      <c r="ADF27" s="32" t="str">
        <f t="shared" si="145"/>
        <v/>
      </c>
      <c r="ADG27" s="32" t="str">
        <f t="shared" si="146"/>
        <v/>
      </c>
      <c r="ADI27" s="32" t="str">
        <f t="shared" si="147"/>
        <v/>
      </c>
      <c r="ADJ27" s="32" t="str">
        <f t="shared" si="148"/>
        <v/>
      </c>
      <c r="ADL27" s="32" t="str">
        <f t="shared" si="149"/>
        <v/>
      </c>
      <c r="ADM27" s="32" t="str">
        <f t="shared" si="150"/>
        <v/>
      </c>
      <c r="ADN27" s="35"/>
      <c r="ADO27" s="34"/>
      <c r="ADP27" s="36" t="str">
        <f t="shared" si="151"/>
        <v/>
      </c>
      <c r="ADQ27" s="36" t="str">
        <f t="shared" si="152"/>
        <v/>
      </c>
      <c r="ADS27" s="36" t="str">
        <f t="shared" si="153"/>
        <v/>
      </c>
      <c r="ADT27" s="36" t="str">
        <f t="shared" si="154"/>
        <v/>
      </c>
      <c r="ADV27" s="36" t="str">
        <f t="shared" si="155"/>
        <v/>
      </c>
      <c r="ADW27" s="36" t="str">
        <f t="shared" si="156"/>
        <v/>
      </c>
      <c r="ADY27" s="36" t="str">
        <f t="shared" si="157"/>
        <v/>
      </c>
      <c r="ADZ27" s="36" t="str">
        <f t="shared" si="158"/>
        <v/>
      </c>
      <c r="AEB27" s="36" t="str">
        <f t="shared" si="159"/>
        <v/>
      </c>
      <c r="AEC27" s="36" t="str">
        <f t="shared" si="160"/>
        <v/>
      </c>
      <c r="AED27" s="33"/>
      <c r="AEF27" s="36" t="str">
        <f t="shared" si="161"/>
        <v/>
      </c>
      <c r="AEG27" s="36" t="str">
        <f t="shared" si="162"/>
        <v/>
      </c>
      <c r="AEI27" s="36" t="str">
        <f t="shared" si="163"/>
        <v/>
      </c>
      <c r="AEJ27" s="36" t="str">
        <f t="shared" si="164"/>
        <v/>
      </c>
      <c r="AEL27" s="36" t="str">
        <f t="shared" si="165"/>
        <v/>
      </c>
      <c r="AEM27" s="36" t="str">
        <f t="shared" si="166"/>
        <v/>
      </c>
      <c r="AEO27" s="36" t="str">
        <f t="shared" si="167"/>
        <v/>
      </c>
      <c r="AEP27" s="36" t="str">
        <f t="shared" si="168"/>
        <v/>
      </c>
      <c r="AER27" s="36" t="str">
        <f t="shared" si="169"/>
        <v/>
      </c>
      <c r="AES27" s="36" t="str">
        <f t="shared" si="170"/>
        <v/>
      </c>
      <c r="AET27" s="33"/>
      <c r="AEU27" s="57"/>
      <c r="AEV27" s="57"/>
      <c r="AEW27" s="57" t="str">
        <f>IF(ISBLANK(AEV27),"",VLOOKUP(AEV27,related_id_type!A:B,2,FALSE))</f>
        <v/>
      </c>
      <c r="AEX27" s="57"/>
      <c r="AEY27" s="57" t="str">
        <f>IF(ISBLANK(AEX27),"",IF(ISBLANK(VLOOKUP(AEX27,related_id_relation!A:B,2,FALSE)),"",VLOOKUP(AEX27,related_id_relation!A:B,2,FALSE)))</f>
        <v/>
      </c>
      <c r="AEZ27" s="57"/>
      <c r="AFA27" s="57"/>
      <c r="AFB27" s="57" t="str">
        <f>IF(ISBLANK(AFA27),"",VLOOKUP(AFA27,related_id_type!A:B,2,FALSE))</f>
        <v/>
      </c>
      <c r="AFC27" s="57"/>
      <c r="AFD27" s="57" t="str">
        <f>IF(ISBLANK(AFC27),"",IF(ISBLANK(VLOOKUP(AFC27,related_id_relation!A:B,2,FALSE)),"",VLOOKUP(AFC27,related_id_relation!A:B,2,FALSE)))</f>
        <v/>
      </c>
      <c r="AFE27" s="57"/>
      <c r="AFF27" s="57"/>
      <c r="AFG27" s="57" t="str">
        <f>IF(ISBLANK(AFF27),"",VLOOKUP(AFF27,related_id_type!A:B,2,FALSE))</f>
        <v/>
      </c>
      <c r="AFH27" s="57"/>
      <c r="AFI27" s="57" t="str">
        <f>IF(ISBLANK(AFH27),"",IF(ISBLANK(VLOOKUP(AFH27,related_id_relation!A:B,2,FALSE)),"",VLOOKUP(AFH27,related_id_relation!A:B,2,FALSE)))</f>
        <v/>
      </c>
      <c r="AFJ27" s="57"/>
      <c r="AFK27" s="57"/>
      <c r="AFL27" s="57" t="str">
        <f>IF(ISBLANK(AFK27),"",VLOOKUP(AFK27,related_id_type!A:B,2,FALSE))</f>
        <v/>
      </c>
      <c r="AFM27" s="57"/>
      <c r="AFN27" s="57" t="str">
        <f>IF(ISBLANK(AFM27),"",IF(ISBLANK(VLOOKUP(AFM27,related_id_relation!A:B,2,FALSE)),"",VLOOKUP(AFM27,related_id_relation!A:B,2,FALSE)))</f>
        <v/>
      </c>
      <c r="AFO27" s="57"/>
      <c r="AFP27" s="57"/>
      <c r="AFQ27" s="57" t="str">
        <f>IF(ISBLANK(AFP27),"",VLOOKUP(AFP27,related_id_type!A:B,2,FALSE))</f>
        <v/>
      </c>
      <c r="AFR27" s="57"/>
      <c r="AFS27" s="57" t="str">
        <f>IF(ISBLANK(AFR27),"",IF(ISBLANK(VLOOKUP(AFR27,related_id_relation!A:B,2,FALSE)),"",VLOOKUP(AFR27,related_id_relation!A:B,2,FALSE)))</f>
        <v/>
      </c>
      <c r="AFT27" s="37"/>
      <c r="AFU27" s="39"/>
      <c r="AFW27" s="32" t="str">
        <f t="shared" si="171"/>
        <v/>
      </c>
      <c r="AFX27" s="34"/>
      <c r="AFY27" s="36"/>
      <c r="AFZ27" s="36" t="str">
        <f t="shared" si="172"/>
        <v/>
      </c>
      <c r="AGA27" s="32" t="str">
        <f t="shared" si="173"/>
        <v/>
      </c>
      <c r="AGD27" s="36" t="str">
        <f t="shared" si="174"/>
        <v/>
      </c>
      <c r="AGE27" s="32" t="str">
        <f t="shared" si="175"/>
        <v/>
      </c>
      <c r="AGH27" s="36" t="str">
        <f t="shared" si="176"/>
        <v/>
      </c>
      <c r="AGI27" s="32" t="str">
        <f t="shared" si="177"/>
        <v/>
      </c>
      <c r="AGL27" s="36" t="str">
        <f t="shared" si="178"/>
        <v/>
      </c>
      <c r="AGM27" s="32" t="str">
        <f t="shared" si="179"/>
        <v/>
      </c>
      <c r="AGP27" s="36" t="str">
        <f t="shared" si="180"/>
        <v/>
      </c>
      <c r="AGQ27" s="32" t="str">
        <f t="shared" si="181"/>
        <v/>
      </c>
      <c r="AGT27" s="36" t="str">
        <f t="shared" si="182"/>
        <v/>
      </c>
      <c r="AGU27" s="32" t="str">
        <f t="shared" si="183"/>
        <v/>
      </c>
      <c r="AGX27" s="36" t="str">
        <f t="shared" si="184"/>
        <v/>
      </c>
      <c r="AGY27" s="32" t="str">
        <f t="shared" si="185"/>
        <v/>
      </c>
      <c r="AHB27" s="36" t="str">
        <f t="shared" si="186"/>
        <v/>
      </c>
      <c r="AHC27" s="32" t="str">
        <f t="shared" si="187"/>
        <v/>
      </c>
      <c r="AHF27" s="36" t="str">
        <f t="shared" si="188"/>
        <v/>
      </c>
      <c r="AHG27" s="32" t="str">
        <f t="shared" si="189"/>
        <v/>
      </c>
      <c r="AHJ27" s="36" t="str">
        <f t="shared" si="190"/>
        <v/>
      </c>
      <c r="AHK27" s="32" t="str">
        <f t="shared" si="191"/>
        <v/>
      </c>
      <c r="AHL27" s="37"/>
      <c r="AHM27" s="32" t="str">
        <f t="shared" si="192"/>
        <v/>
      </c>
      <c r="AHN27" s="32" t="str">
        <f t="shared" si="193"/>
        <v/>
      </c>
      <c r="AHO27" s="32" t="str">
        <f t="shared" si="194"/>
        <v/>
      </c>
      <c r="AHP27" s="32" t="str">
        <f t="shared" si="195"/>
        <v/>
      </c>
      <c r="AHQ27" s="32" t="str">
        <f t="shared" si="196"/>
        <v/>
      </c>
      <c r="AHR27" s="32" t="str">
        <f t="shared" si="197"/>
        <v/>
      </c>
      <c r="AHS27" s="32" t="str">
        <f t="shared" si="198"/>
        <v/>
      </c>
      <c r="AHT27" s="32" t="str">
        <f t="shared" si="199"/>
        <v/>
      </c>
      <c r="AHU27" s="32" t="str">
        <f t="shared" si="200"/>
        <v/>
      </c>
    </row>
    <row r="28" spans="3:905" s="32" customFormat="1" x14ac:dyDescent="0.35">
      <c r="C28" s="32" t="str">
        <f t="shared" si="9"/>
        <v/>
      </c>
      <c r="E28" s="32" t="str">
        <f t="shared" si="10"/>
        <v/>
      </c>
      <c r="F28" s="32" t="str">
        <f t="shared" si="11"/>
        <v/>
      </c>
      <c r="G28" s="32" t="str">
        <f t="shared" si="12"/>
        <v/>
      </c>
      <c r="J28" s="32" t="str">
        <f t="shared" si="13"/>
        <v/>
      </c>
      <c r="K28" s="32" t="str">
        <f t="shared" si="14"/>
        <v/>
      </c>
      <c r="L28" s="32" t="str">
        <f t="shared" si="15"/>
        <v/>
      </c>
      <c r="N28" s="32" t="str">
        <f t="shared" si="16"/>
        <v/>
      </c>
      <c r="O28" s="32" t="str">
        <f t="shared" si="17"/>
        <v/>
      </c>
      <c r="Q28" s="32" t="str">
        <f t="shared" si="18"/>
        <v/>
      </c>
      <c r="R28" s="32" t="str">
        <f t="shared" si="19"/>
        <v/>
      </c>
      <c r="U28" s="32" t="str">
        <f t="shared" si="20"/>
        <v/>
      </c>
      <c r="V28" s="32" t="str">
        <f t="shared" si="21"/>
        <v/>
      </c>
      <c r="Y28" s="32" t="str">
        <f>IF(ISBLANK(X28),"",VLOOKUP(X28,resource_type!A:C,3,FALSE))</f>
        <v/>
      </c>
      <c r="Z28" s="32" t="str">
        <f>IF(ISBLANK(X28),"",VLOOKUP(X28,resource_type!A:C,2,FALSE))</f>
        <v/>
      </c>
      <c r="AA28" s="32" t="str">
        <f t="shared" si="22"/>
        <v/>
      </c>
      <c r="AB28" s="32" t="str">
        <f t="shared" si="23"/>
        <v/>
      </c>
      <c r="AD28" s="32" t="str">
        <f>IF(ISBLANK(AC28),"",VLOOKUP(AC28,resource_type!A:C,3,FALSE))</f>
        <v/>
      </c>
      <c r="AF28" s="32" t="str">
        <f>IF(ISBLANK(AE28),"",VLOOKUP(AE28,resource_type!A:C,3,FALSE))</f>
        <v/>
      </c>
      <c r="AG28" s="33"/>
      <c r="AI28" s="32" t="str">
        <f t="shared" si="24"/>
        <v/>
      </c>
      <c r="AK28" s="32" t="str">
        <f t="shared" si="25"/>
        <v/>
      </c>
      <c r="AM28" s="32" t="str">
        <f t="shared" si="26"/>
        <v/>
      </c>
      <c r="AO28" s="32" t="str">
        <f t="shared" si="27"/>
        <v/>
      </c>
      <c r="AP28" s="52"/>
      <c r="AQ28" s="34"/>
      <c r="AR28" s="36" t="str">
        <f t="shared" si="28"/>
        <v/>
      </c>
      <c r="AS28" s="36" t="str">
        <f t="shared" si="29"/>
        <v/>
      </c>
      <c r="AT28" s="34"/>
      <c r="AV28" s="32" t="str">
        <f t="shared" si="30"/>
        <v/>
      </c>
      <c r="AW28" s="32" t="str">
        <f t="shared" si="31"/>
        <v/>
      </c>
      <c r="AX28" s="32" t="str">
        <f t="shared" si="32"/>
        <v/>
      </c>
      <c r="AZ28" s="32" t="str">
        <f>IF(ISBLANK(AY28),"",IF(ISBLANK(VLOOKUP(AY28,role!A:E,2,FALSE)),"",VLOOKUP(AY28,role!A:E,2,FALSE)))</f>
        <v/>
      </c>
      <c r="BA28" s="32" t="str">
        <f>IF(ISBLANK(AY28),"",IF(ISBLANK(VLOOKUP(AY28,role!A:E,3,FALSE)),"",VLOOKUP(AY28,role!A:E,3,FALSE)))</f>
        <v/>
      </c>
      <c r="BB28" s="32" t="str">
        <f>IF(ISBLANK(AY28),"",IF(ISBLANK(VLOOKUP(AY28,role!A:E,4,FALSE)),"",VLOOKUP(AY28,role!A:E,4,FALSE)))</f>
        <v/>
      </c>
      <c r="BC28" s="32" t="str">
        <f>IF(ISBLANK(AY28),"",IF(ISBLANK(VLOOKUP(AY28,role!A:E,5,FALSE)),"",VLOOKUP(AY28,role!A:E,5,FALSE)))</f>
        <v/>
      </c>
      <c r="BE28" s="32" t="str">
        <f>IF(ISBLANK(BD28),"",IF(ISBLANK(VLOOKUP(BD28,role!A:E,2,FALSE)),"",VLOOKUP(BD28,role!A:E,2,FALSE)))</f>
        <v/>
      </c>
      <c r="BF28" s="32" t="str">
        <f>IF(ISBLANK(BD28),"",IF(ISBLANK(VLOOKUP(BD28,role!A:E,3,FALSE)),"",VLOOKUP(BD28,role!A:E,3,FALSE)))</f>
        <v/>
      </c>
      <c r="BG28" s="32" t="str">
        <f>IF(ISBLANK(BD28),"",IF(ISBLANK(VLOOKUP(BD28,role!A:E,4,FALSE)),"",VLOOKUP(BD28,role!A:E,4,FALSE)))</f>
        <v/>
      </c>
      <c r="BH28" s="32" t="str">
        <f>IF(ISBLANK(BD28),"",IF(ISBLANK(VLOOKUP(BD28,role!A:E,5,FALSE)),"",VLOOKUP(BD28,role!A:E,5,FALSE)))</f>
        <v/>
      </c>
      <c r="BX28" s="33"/>
      <c r="CA28" s="39"/>
      <c r="CC28" s="32" t="str">
        <f t="shared" si="33"/>
        <v/>
      </c>
      <c r="CD28" s="32" t="str">
        <f t="shared" si="34"/>
        <v/>
      </c>
      <c r="CE28" s="32" t="str">
        <f t="shared" si="35"/>
        <v/>
      </c>
      <c r="CG28" s="32" t="str">
        <f>IF(ISBLANK(CF28),"",IF(ISBLANK(VLOOKUP(CF28,role!A:E,2,FALSE)),"",VLOOKUP(CF28,role!A:E,2,FALSE)))</f>
        <v/>
      </c>
      <c r="CH28" s="32" t="str">
        <f>IF(ISBLANK(CF28),"",IF(ISBLANK(VLOOKUP(CF28,role!A:E,3,FALSE)),"",VLOOKUP(CF28,role!A:E,3,FALSE)))</f>
        <v/>
      </c>
      <c r="CI28" s="32" t="str">
        <f>IF(ISBLANK(CF28),"",IF(ISBLANK(VLOOKUP(CF28,role!A:E,4,FALSE)),"",VLOOKUP(CF28,role!A:E,4,FALSE)))</f>
        <v/>
      </c>
      <c r="CJ28" s="32" t="str">
        <f>IF(ISBLANK(CF28),"",IF(ISBLANK(VLOOKUP(CF28,role!A:E,5,FALSE)),"",VLOOKUP(CF28,role!A:E,5,FALSE)))</f>
        <v/>
      </c>
      <c r="CL28" s="32" t="str">
        <f>IF(ISBLANK(CK28),"",IF(ISBLANK(VLOOKUP(CK28,role!A:E,2,FALSE)),"",VLOOKUP(CK28,role!A:E,2,FALSE)))</f>
        <v/>
      </c>
      <c r="CM28" s="32" t="str">
        <f>IF(ISBLANK(CK28),"",IF(ISBLANK(VLOOKUP(CK28,role!A:E,3,FALSE)),"",VLOOKUP(CK28,role!A:E,3,FALSE)))</f>
        <v/>
      </c>
      <c r="CN28" s="32" t="str">
        <f>IF(ISBLANK(CK28),"",IF(ISBLANK(VLOOKUP(CK28,role!A:E,4,FALSE)),"",VLOOKUP(CK28,role!A:E,4,FALSE)))</f>
        <v/>
      </c>
      <c r="CO28" s="32" t="str">
        <f>IF(ISBLANK(CK28),"",IF(ISBLANK(VLOOKUP(CK28,role!A:E,5,FALSE)),"",VLOOKUP(CK28,role!A:E,5,FALSE)))</f>
        <v/>
      </c>
      <c r="DE28" s="33"/>
      <c r="DH28" s="39"/>
      <c r="DJ28" s="32" t="str">
        <f t="shared" si="36"/>
        <v/>
      </c>
      <c r="DK28" s="32" t="str">
        <f t="shared" si="37"/>
        <v/>
      </c>
      <c r="DL28" s="32" t="str">
        <f t="shared" si="38"/>
        <v/>
      </c>
      <c r="DN28" s="32" t="str">
        <f>IF(ISBLANK(DM28),"",IF(ISBLANK(VLOOKUP(DM28,role!A:E,2,FALSE)),"",VLOOKUP(DM28,role!A:E,2,FALSE)))</f>
        <v/>
      </c>
      <c r="DO28" s="32" t="str">
        <f>IF(ISBLANK(DM28),"",IF(ISBLANK(VLOOKUP(DM28,role!A:E,3,FALSE)),"",VLOOKUP(DM28,role!A:E,3,FALSE)))</f>
        <v/>
      </c>
      <c r="DP28" s="32" t="str">
        <f>IF(ISBLANK(DM28),"",IF(ISBLANK(VLOOKUP(DM28,role!A:E,4,FALSE)),"",VLOOKUP(DM28,role!A:E,4,FALSE)))</f>
        <v/>
      </c>
      <c r="DQ28" s="32" t="str">
        <f>IF(ISBLANK(DM28),"",IF(ISBLANK(VLOOKUP(DM28,role!A:E,5,FALSE)),"",VLOOKUP(DM28,role!A:E,5,FALSE)))</f>
        <v/>
      </c>
      <c r="EG28" s="33"/>
      <c r="EJ28" s="39"/>
      <c r="EL28" s="32" t="str">
        <f t="shared" si="39"/>
        <v/>
      </c>
      <c r="EM28" s="32" t="str">
        <f t="shared" si="40"/>
        <v/>
      </c>
      <c r="EN28" s="32" t="str">
        <f t="shared" si="41"/>
        <v/>
      </c>
      <c r="EP28" s="32" t="str">
        <f>IF(ISBLANK(EO28),"",IF(ISBLANK(VLOOKUP(EO28,role!A:E,2,FALSE)),"",VLOOKUP(EO28,role!A:E,2,FALSE)))</f>
        <v/>
      </c>
      <c r="EQ28" s="32" t="str">
        <f>IF(ISBLANK(EO28),"",IF(ISBLANK(VLOOKUP(EO28,role!A:E,3,FALSE)),"",VLOOKUP(EO28,role!A:E,3,FALSE)))</f>
        <v/>
      </c>
      <c r="ER28" s="32" t="str">
        <f>IF(ISBLANK(EO28),"",IF(ISBLANK(VLOOKUP(EO28,role!A:E,4,FALSE)),"",VLOOKUP(EO28,role!A:E,4,FALSE)))</f>
        <v/>
      </c>
      <c r="ES28" s="32" t="str">
        <f>IF(ISBLANK(EO28),"",IF(ISBLANK(VLOOKUP(EO28,role!A:E,5,FALSE)),"",VLOOKUP(EO28,role!A:E,5,FALSE)))</f>
        <v/>
      </c>
      <c r="FI28" s="33"/>
      <c r="FL28" s="39"/>
      <c r="FN28" s="32" t="str">
        <f t="shared" si="42"/>
        <v/>
      </c>
      <c r="FO28" s="32" t="str">
        <f t="shared" si="43"/>
        <v/>
      </c>
      <c r="FP28" s="32" t="str">
        <f t="shared" si="44"/>
        <v/>
      </c>
      <c r="FR28" s="32" t="str">
        <f>IF(ISBLANK(FQ28),"",VLOOKUP(FQ28,role!A:E,2,FALSE))</f>
        <v/>
      </c>
      <c r="FS28" s="32" t="str">
        <f>IF(ISBLANK(FQ28),"",IF(ISBLANK(VLOOKUP(FQ28,role!A:E,3,FALSE)),"",VLOOKUP(FQ28,role!A:E,3,FALSE)))</f>
        <v/>
      </c>
      <c r="FT28" s="32" t="str">
        <f>IF(ISBLANK(FQ28),"",IF(ISBLANK(VLOOKUP(FQ28,role!A:E,4,FALSE)),"",VLOOKUP(FQ28,role!A:E,4,FALSE)))</f>
        <v/>
      </c>
      <c r="FU28" s="32" t="str">
        <f>IF(ISBLANK(FQ28),"",IF(ISBLANK(VLOOKUP(FQ28,role!A:E,5,FALSE)),"",VLOOKUP(FQ28,role!A:E,5,FALSE)))</f>
        <v/>
      </c>
      <c r="GK28" s="33"/>
      <c r="GN28" s="33"/>
      <c r="GQ28" s="32" t="str">
        <f t="shared" si="45"/>
        <v/>
      </c>
      <c r="GR28" s="32" t="str">
        <f t="shared" si="46"/>
        <v/>
      </c>
      <c r="GS28" s="32" t="str">
        <f t="shared" si="47"/>
        <v/>
      </c>
      <c r="GU28" s="32" t="str">
        <f>IF(ISBLANK(GT28),"",IF(ISBLANK(VLOOKUP(GT28,role!A:E,2,FALSE)),"",VLOOKUP(GT28,role!A:E,2,FALSE)))</f>
        <v/>
      </c>
      <c r="GV28" s="32" t="str">
        <f>IF(ISBLANK(GT28),"",IF(ISBLANK(VLOOKUP(GT28,role!A:E,3,FALSE)),"",VLOOKUP(GT28,role!A:E,3,FALSE)))</f>
        <v/>
      </c>
      <c r="GW28" s="32" t="str">
        <f>IF(ISBLANK(GT28),"",IF(ISBLANK(VLOOKUP(GT28,role!A:E,4,FALSE)),"",VLOOKUP(GT28,role!A:E,4,FALSE)))</f>
        <v/>
      </c>
      <c r="GX28" s="32" t="str">
        <f>IF(ISBLANK(GT28),"",IF(ISBLANK(VLOOKUP(GT28,role!A:E,5,FALSE)),"",VLOOKUP(GT28,role!A:E,5,FALSE)))</f>
        <v/>
      </c>
      <c r="HN28" s="33"/>
      <c r="HQ28" s="39"/>
      <c r="HS28" s="32" t="str">
        <f t="shared" si="48"/>
        <v/>
      </c>
      <c r="HT28" s="32" t="str">
        <f t="shared" si="49"/>
        <v/>
      </c>
      <c r="HU28" s="32" t="str">
        <f t="shared" si="50"/>
        <v/>
      </c>
      <c r="HW28" s="32" t="str">
        <f>IF(ISBLANK(HV28),"",IF(ISBLANK(VLOOKUP(HV28,role!A:E,2,FALSE)),"",VLOOKUP(HV28,role!A:E,2,FALSE)))</f>
        <v/>
      </c>
      <c r="HX28" s="32" t="str">
        <f>IF(ISBLANK(HV28),"",IF(ISBLANK(VLOOKUP(HV28,role!A:E,3,FALSE)),"",VLOOKUP(HV28,role!A:E,3,FALSE)))</f>
        <v/>
      </c>
      <c r="HY28" s="32" t="str">
        <f>IF(ISBLANK(HV28),"",IF(ISBLANK(VLOOKUP(HV28,role!A:E,4,FALSE)),"",VLOOKUP(HV28,role!A:E,4,FALSE)))</f>
        <v/>
      </c>
      <c r="HZ28" s="32" t="str">
        <f>IF(ISBLANK(HV28),"",IF(ISBLANK(VLOOKUP(HV28,role!A:E,5,FALSE)),"",VLOOKUP(HV28,role!A:E,5,FALSE)))</f>
        <v/>
      </c>
      <c r="IP28" s="33"/>
      <c r="IS28" s="39"/>
      <c r="IU28" s="32" t="str">
        <f t="shared" si="51"/>
        <v/>
      </c>
      <c r="IV28" s="32" t="str">
        <f t="shared" si="52"/>
        <v/>
      </c>
      <c r="IW28" s="32" t="str">
        <f t="shared" si="53"/>
        <v/>
      </c>
      <c r="IY28" s="32" t="str">
        <f>IF(ISBLANK(IX28),"",IF(ISBLANK(VLOOKUP(IX28,role!A:E,2,FALSE)),"",VLOOKUP(IX28,role!A:E,2,FALSE)))</f>
        <v/>
      </c>
      <c r="IZ28" s="32" t="str">
        <f>IF(ISBLANK(IX28),"",IF(ISBLANK(VLOOKUP(IX28,role!A:E,3,FALSE)),"",VLOOKUP(IX28,role!A:E,3,FALSE)))</f>
        <v/>
      </c>
      <c r="JA28" s="32" t="str">
        <f>IF(ISBLANK(IX28),"",IF(ISBLANK(VLOOKUP(IX28,role!A:E,4,FALSE)),"",VLOOKUP(IX28,role!A:E,4,FALSE)))</f>
        <v/>
      </c>
      <c r="JB28" s="32" t="str">
        <f>IF(ISBLANK(IX28),"",IF(ISBLANK(VLOOKUP(IX28,role!A:E,5,FALSE)),"",VLOOKUP(IX28,role!A:E,5,FALSE)))</f>
        <v/>
      </c>
      <c r="JR28" s="33"/>
      <c r="JU28" s="39"/>
      <c r="JW28" s="32" t="str">
        <f t="shared" si="54"/>
        <v/>
      </c>
      <c r="JX28" s="32" t="str">
        <f t="shared" si="55"/>
        <v/>
      </c>
      <c r="JY28" s="32" t="str">
        <f t="shared" si="56"/>
        <v/>
      </c>
      <c r="KA28" s="32" t="str">
        <f>IF(ISBLANK(JZ28),"",IF(ISBLANK(VLOOKUP(JZ28,role!A:E,2,FALSE)),"",VLOOKUP(JZ28,role!A:E,2,FALSE)))</f>
        <v/>
      </c>
      <c r="KB28" s="32" t="str">
        <f>IF(ISBLANK(JZ28),"",IF(ISBLANK(VLOOKUP(JZ28,role!A:E,3,FALSE)),"",VLOOKUP(JZ28,role!A:E,3,FALSE)))</f>
        <v/>
      </c>
      <c r="KC28" s="32" t="str">
        <f>IF(ISBLANK(JZ28),"",IF(ISBLANK(VLOOKUP(JZ28,role!A:E,4,FALSE)),"",VLOOKUP(JZ28,role!A:E,4,FALSE)))</f>
        <v/>
      </c>
      <c r="KD28" s="32" t="str">
        <f>IF(ISBLANK(JZ28),"",IF(ISBLANK(VLOOKUP(JZ28,role!A:E,5,FALSE)),"",VLOOKUP(JZ28,role!A:E,5,FALSE)))</f>
        <v/>
      </c>
      <c r="KT28" s="33"/>
      <c r="KW28" s="39"/>
      <c r="KY28" s="32" t="str">
        <f t="shared" si="57"/>
        <v/>
      </c>
      <c r="KZ28" s="32" t="str">
        <f t="shared" si="58"/>
        <v/>
      </c>
      <c r="LA28" s="32" t="str">
        <f t="shared" si="59"/>
        <v/>
      </c>
      <c r="LC28" s="32" t="str">
        <f>IF(ISBLANK(LB28),"",IF(ISBLANK(VLOOKUP(LB28,role!A:E,2,FALSE)),"",VLOOKUP(LB28,role!A:E,2,FALSE)))</f>
        <v/>
      </c>
      <c r="LD28" s="32" t="str">
        <f>IF(ISBLANK(LB28),"",IF(ISBLANK(VLOOKUP(LB28,role!A:E,3,FALSE)),"",VLOOKUP(LB28,role!A:E,3,FALSE)))</f>
        <v/>
      </c>
      <c r="LE28" s="32" t="str">
        <f>IF(ISBLANK(LB28),"",IF(ISBLANK(VLOOKUP(LB28,role!A:E,4,FALSE)),"",VLOOKUP(LB28,role!A:E,4,FALSE)))</f>
        <v/>
      </c>
      <c r="LF28" s="32" t="str">
        <f>IF(ISBLANK(LB28),"",IF(ISBLANK(VLOOKUP(LB28,role!A:E,5,FALSE)),"",VLOOKUP(LB28,role!A:E,5,FALSE)))</f>
        <v/>
      </c>
      <c r="LV28" s="33"/>
      <c r="LY28" s="33"/>
      <c r="MB28" s="32" t="str">
        <f t="shared" si="60"/>
        <v/>
      </c>
      <c r="MC28" s="32" t="str">
        <f t="shared" si="61"/>
        <v/>
      </c>
      <c r="MD28" s="32" t="str">
        <f t="shared" si="62"/>
        <v/>
      </c>
      <c r="MF28" s="32" t="str">
        <f>IF(ISBLANK(ME28),"",IF(ISBLANK(VLOOKUP(ME28,role!A:E,2,FALSE)),"",VLOOKUP(ME28,role!A:E,2,FALSE)))</f>
        <v/>
      </c>
      <c r="MG28" s="32" t="str">
        <f>IF(ISBLANK(ME28),"",IF(ISBLANK(VLOOKUP(ME28,role!A:E,3,FALSE)),"",VLOOKUP(ME28,role!A:E,3,FALSE)))</f>
        <v/>
      </c>
      <c r="MH28" s="32" t="str">
        <f>IF(ISBLANK(ME28),"",IF(ISBLANK(VLOOKUP(ME28,role!A:E,4,FALSE)),"",VLOOKUP(ME28,role!A:E,4,FALSE)))</f>
        <v/>
      </c>
      <c r="MI28" s="32" t="str">
        <f>IF(ISBLANK(ME28),"",IF(ISBLANK(VLOOKUP(ME28,role!A:E,5,FALSE)),"",VLOOKUP(ME28,role!A:E,5,FALSE)))</f>
        <v/>
      </c>
      <c r="MY28" s="33"/>
      <c r="NB28" s="39"/>
      <c r="ND28" s="32" t="str">
        <f t="shared" si="63"/>
        <v/>
      </c>
      <c r="NE28" s="32" t="str">
        <f t="shared" si="64"/>
        <v/>
      </c>
      <c r="NF28" s="32" t="str">
        <f t="shared" si="65"/>
        <v/>
      </c>
      <c r="NH28" s="32" t="str">
        <f>IF(ISBLANK(NG28),"",IF(ISBLANK(VLOOKUP(NG28,role!A:E,2,FALSE)),"",VLOOKUP(NG28,role!A:E,2,FALSE)))</f>
        <v/>
      </c>
      <c r="NI28" s="32" t="str">
        <f>IF(ISBLANK(NG28),"",IF(ISBLANK(VLOOKUP(NG28,role!A:E,3,FALSE)),"",VLOOKUP(NG28,role!A:E,3,FALSE)))</f>
        <v/>
      </c>
      <c r="NJ28" s="32" t="str">
        <f>IF(ISBLANK(NG28),"",IF(ISBLANK(VLOOKUP(NG28,role!A:E,4,FALSE)),"",VLOOKUP(NG28,role!A:E,4,FALSE)))</f>
        <v/>
      </c>
      <c r="NK28" s="32" t="str">
        <f>IF(ISBLANK(NG28),"",IF(ISBLANK(VLOOKUP(NG28,role!A:E,5,FALSE)),"",VLOOKUP(NG28,role!A:E,5,FALSE)))</f>
        <v/>
      </c>
      <c r="OA28" s="33"/>
      <c r="OD28" s="39"/>
      <c r="OF28" s="32" t="str">
        <f t="shared" si="66"/>
        <v/>
      </c>
      <c r="OG28" s="32" t="str">
        <f t="shared" si="67"/>
        <v/>
      </c>
      <c r="OH28" s="32" t="str">
        <f t="shared" si="68"/>
        <v/>
      </c>
      <c r="OJ28" s="32" t="str">
        <f>IF(ISBLANK(OI28),"",IF(ISBLANK(VLOOKUP(OI28,role!A:E,2,FALSE)),"",VLOOKUP(OI28,role!A:E,2,FALSE)))</f>
        <v/>
      </c>
      <c r="OK28" s="32" t="str">
        <f>IF(ISBLANK(OI28),"",IF(ISBLANK(VLOOKUP(OI28,role!A:E,3,FALSE)),"",VLOOKUP(OI28,role!A:E,3,FALSE)))</f>
        <v/>
      </c>
      <c r="OL28" s="32" t="str">
        <f>IF(ISBLANK(OI28),"",IF(ISBLANK(VLOOKUP(OI28,role!A:E,4,FALSE)),"",VLOOKUP(OI28,role!A:E,4,FALSE)))</f>
        <v/>
      </c>
      <c r="OM28" s="32" t="str">
        <f>IF(ISBLANK(OI28),"",IF(ISBLANK(VLOOKUP(OI28,role!A:E,5,FALSE)),"",VLOOKUP(OI28,role!A:E,5,FALSE)))</f>
        <v/>
      </c>
      <c r="PC28" s="33"/>
      <c r="PF28" s="39"/>
      <c r="PH28" s="32" t="str">
        <f t="shared" si="69"/>
        <v/>
      </c>
      <c r="PI28" s="32" t="str">
        <f t="shared" si="70"/>
        <v/>
      </c>
      <c r="PJ28" s="32" t="str">
        <f t="shared" si="71"/>
        <v/>
      </c>
      <c r="PL28" s="32" t="str">
        <f>IF(ISBLANK(PK28),"",IF(ISBLANK(VLOOKUP(PK28,role!A:E,2,FALSE)),"",VLOOKUP(PK28,role!A:E,2,FALSE)))</f>
        <v/>
      </c>
      <c r="PM28" s="32" t="str">
        <f>IF(ISBLANK(PK28),"",IF(ISBLANK(VLOOKUP(PK28,role!A:E,3,FALSE)),"",VLOOKUP(PK28,role!A:E,3,FALSE)))</f>
        <v/>
      </c>
      <c r="PN28" s="32" t="str">
        <f>IF(ISBLANK(PK28),"",IF(ISBLANK(VLOOKUP(PK28,role!A:E,4,FALSE)),"",VLOOKUP(PK28,role!A:E,4,FALSE)))</f>
        <v/>
      </c>
      <c r="PO28" s="32" t="str">
        <f>IF(ISBLANK(PK28),"",IF(ISBLANK(VLOOKUP(PK28,role!A:E,5,FALSE)),"",VLOOKUP(PK28,role!A:E,5,FALSE)))</f>
        <v/>
      </c>
      <c r="QE28" s="33"/>
      <c r="QH28" s="39"/>
      <c r="QJ28" s="32" t="str">
        <f t="shared" si="72"/>
        <v/>
      </c>
      <c r="QK28" s="32" t="str">
        <f t="shared" si="73"/>
        <v/>
      </c>
      <c r="QL28" s="32" t="str">
        <f t="shared" si="74"/>
        <v/>
      </c>
      <c r="QN28" s="32" t="str">
        <f>IF(ISBLANK(QM28),"",IF(ISBLANK(VLOOKUP(QM28,role!A:E,2,FALSE)),"",VLOOKUP(QM28,role!A:E,2,FALSE)))</f>
        <v/>
      </c>
      <c r="QO28" s="32" t="str">
        <f>IF(ISBLANK(QM28),"",IF(ISBLANK(VLOOKUP(QM28,role!A:E,3,FALSE)),"",VLOOKUP(QM28,role!A:E,3,FALSE)))</f>
        <v/>
      </c>
      <c r="QP28" s="32" t="str">
        <f>IF(ISBLANK(QM28),"",IF(ISBLANK(VLOOKUP(QM28,role!A:E,4,FALSE)),"",VLOOKUP(QM28,role!A:E,4,FALSE)))</f>
        <v/>
      </c>
      <c r="QQ28" s="32" t="str">
        <f>IF(ISBLANK(QM28),"",IF(ISBLANK(VLOOKUP(QM28,role!A:E,5,FALSE)),"",VLOOKUP(QM28,role!A:E,5,FALSE)))</f>
        <v/>
      </c>
      <c r="RG28" s="33"/>
      <c r="RJ28" s="39"/>
      <c r="RL28" s="32" t="str">
        <f t="shared" si="75"/>
        <v/>
      </c>
      <c r="RM28" s="32" t="str">
        <f t="shared" si="76"/>
        <v/>
      </c>
      <c r="RN28" s="32" t="str">
        <f t="shared" si="77"/>
        <v/>
      </c>
      <c r="RP28" s="32" t="str">
        <f>IF(ISBLANK(RO28),"",IF(ISBLANK(VLOOKUP(RO28,role!A:E,2,FALSE)),"",VLOOKUP(RO28,role!A:E,2,FALSE)))</f>
        <v/>
      </c>
      <c r="RQ28" s="32" t="str">
        <f>IF(ISBLANK(RO28),"",IF(ISBLANK(VLOOKUP(RO28,role!A:E,3,FALSE)),"",VLOOKUP(RO28,role!A:E,3,FALSE)))</f>
        <v/>
      </c>
      <c r="RR28" s="32" t="str">
        <f>IF(ISBLANK(RO28),"",IF(ISBLANK(VLOOKUP(RO28,role!A:E,4,FALSE)),"",VLOOKUP(RO28,role!A:E,4,FALSE)))</f>
        <v/>
      </c>
      <c r="RS28" s="32" t="str">
        <f>IF(ISBLANK(RO28),"",IF(ISBLANK(VLOOKUP(RO28,role!A:E,5,FALSE)),"",VLOOKUP(RO28,role!A:E,5,FALSE)))</f>
        <v/>
      </c>
      <c r="SI28" s="33"/>
      <c r="SL28" s="39"/>
      <c r="SN28" s="32" t="str">
        <f t="shared" si="78"/>
        <v/>
      </c>
      <c r="SO28" s="32" t="str">
        <f t="shared" si="79"/>
        <v/>
      </c>
      <c r="SP28" s="32" t="str">
        <f t="shared" si="80"/>
        <v/>
      </c>
      <c r="SR28" s="32" t="str">
        <f>IF(ISBLANK(SQ28),"",IF(ISBLANK(VLOOKUP(SQ28,role!A:E,2,FALSE)),"",VLOOKUP(SQ28,role!A:E,2,FALSE)))</f>
        <v/>
      </c>
      <c r="SS28" s="32" t="str">
        <f>IF(ISBLANK(SQ28),"",IF(ISBLANK(VLOOKUP(SQ28,role!A:E,3,FALSE)),"",VLOOKUP(SQ28,role!A:E,3,FALSE)))</f>
        <v/>
      </c>
      <c r="ST28" s="32" t="str">
        <f>IF(ISBLANK(SQ28),"",IF(ISBLANK(VLOOKUP(SQ28,role!A:E,4,FALSE)),"",VLOOKUP(SQ28,role!A:E,4,FALSE)))</f>
        <v/>
      </c>
      <c r="SU28" s="32" t="str">
        <f>IF(ISBLANK(SQ28),"",IF(ISBLANK(VLOOKUP(SQ28,role!A:E,5,FALSE)),"",VLOOKUP(SQ28,role!A:E,5,FALSE)))</f>
        <v/>
      </c>
      <c r="TK28" s="33"/>
      <c r="TN28" s="39"/>
      <c r="TP28" s="32" t="str">
        <f t="shared" si="81"/>
        <v/>
      </c>
      <c r="TQ28" s="32" t="str">
        <f t="shared" si="82"/>
        <v/>
      </c>
      <c r="TR28" s="32" t="str">
        <f t="shared" si="83"/>
        <v/>
      </c>
      <c r="TT28" s="32" t="str">
        <f>IF(ISBLANK(TS28),"",IF(ISBLANK(VLOOKUP(TS28,role!A:E,2,FALSE)),"",VLOOKUP(TS28,role!A:E,2,FALSE)))</f>
        <v/>
      </c>
      <c r="TU28" s="32" t="str">
        <f>IF(ISBLANK(TS28),"",IF(ISBLANK(VLOOKUP(TS28,role!A:E,3,FALSE)),"",VLOOKUP(TS28,role!A:E,3,FALSE)))</f>
        <v/>
      </c>
      <c r="TV28" s="32" t="str">
        <f>IF(ISBLANK(TS28),"",IF(ISBLANK(VLOOKUP(TS28,role!A:E,4,FALSE)),"",VLOOKUP(TS28,role!A:E,4,FALSE)))</f>
        <v/>
      </c>
      <c r="TW28" s="32" t="str">
        <f>IF(ISBLANK(TS28),"",IF(ISBLANK(VLOOKUP(TS28,role!A:E,5,FALSE)),"",VLOOKUP(TS28,role!A:E,5,FALSE)))</f>
        <v/>
      </c>
      <c r="UM28" s="33"/>
      <c r="UP28" s="39"/>
      <c r="UR28" s="32" t="str">
        <f t="shared" si="84"/>
        <v/>
      </c>
      <c r="US28" s="32" t="str">
        <f t="shared" si="85"/>
        <v/>
      </c>
      <c r="UT28" s="32" t="str">
        <f t="shared" si="86"/>
        <v/>
      </c>
      <c r="UV28" s="32" t="str">
        <f>IF(ISBLANK(UU28),"",IF(ISBLANK(VLOOKUP(UU28,role!A:E,2,FALSE)),"",VLOOKUP(UU28,role!A:E,2,FALSE)))</f>
        <v/>
      </c>
      <c r="UW28" s="32" t="str">
        <f>IF(ISBLANK(UU28),"",IF(ISBLANK(VLOOKUP(UU28,role!A:E,3,FALSE)),"",VLOOKUP(UU28,role!A:E,3,FALSE)))</f>
        <v/>
      </c>
      <c r="UX28" s="32" t="str">
        <f>IF(ISBLANK(UU28),"",IF(ISBLANK(VLOOKUP(UU28,role!A:E,4,FALSE)),"",VLOOKUP(UU28,role!A:E,4,FALSE)))</f>
        <v/>
      </c>
      <c r="UY28" s="32" t="str">
        <f>IF(ISBLANK(UU28),"",IF(ISBLANK(VLOOKUP(UU28,role!A:E,5,FALSE)),"",VLOOKUP(UU28,role!A:E,5,FALSE)))</f>
        <v/>
      </c>
      <c r="VO28" s="33"/>
      <c r="VR28" s="39"/>
      <c r="VT28" s="32" t="str">
        <f t="shared" si="87"/>
        <v/>
      </c>
      <c r="VU28" s="32" t="str">
        <f t="shared" si="88"/>
        <v/>
      </c>
      <c r="VV28" s="32" t="str">
        <f t="shared" si="89"/>
        <v/>
      </c>
      <c r="VX28" s="32" t="str">
        <f>IF(ISBLANK(VW28),"",IF(ISBLANK(VLOOKUP(VW28,role!A:E,2,FALSE)),"",VLOOKUP(VW28,role!A:E,2,FALSE)))</f>
        <v/>
      </c>
      <c r="VY28" s="32" t="str">
        <f>IF(ISBLANK(VW28),"",IF(ISBLANK(VLOOKUP(VW28,role!A:E,3,FALSE)),"",VLOOKUP(VW28,role!A:E,3,FALSE)))</f>
        <v/>
      </c>
      <c r="VZ28" s="32" t="str">
        <f>IF(ISBLANK(VW28),"",IF(ISBLANK(VLOOKUP(VW28,role!A:E,4,FALSE)),"",VLOOKUP(VW28,role!A:E,4,FALSE)))</f>
        <v/>
      </c>
      <c r="WA28" s="32" t="str">
        <f>IF(ISBLANK(VW28),"",IF(ISBLANK(VLOOKUP(VW28,role!A:E,5,FALSE)),"",VLOOKUP(VW28,role!A:E,5,FALSE)))</f>
        <v/>
      </c>
      <c r="WQ28" s="33"/>
      <c r="WT28" s="33"/>
      <c r="WU28" s="34"/>
      <c r="WV28" s="36" t="str">
        <f t="shared" si="90"/>
        <v/>
      </c>
      <c r="WW28" s="36" t="str">
        <f t="shared" si="91"/>
        <v/>
      </c>
      <c r="WY28" s="32" t="str">
        <f>IF(ISBLANK(WX28),"",IF(ISBLANK(VLOOKUP(WX28,role!A:E,2,FALSE)),"",VLOOKUP(WX28,role!A:E,2,FALSE)))</f>
        <v/>
      </c>
      <c r="WZ28" s="32" t="str">
        <f>IF(ISBLANK(WX28),"",IF(ISBLANK(VLOOKUP(WX28,role!A:E,3,FALSE)),"",VLOOKUP(WX28,role!A:E,3,FALSE)))</f>
        <v/>
      </c>
      <c r="XA28" s="32" t="str">
        <f>IF(ISBLANK(WX28),"",IF(ISBLANK(VLOOKUP(WX28,role!A:E,4,FALSE)),"",VLOOKUP(WX28,role!A:E,4,FALSE)))</f>
        <v/>
      </c>
      <c r="XB28" s="32" t="str">
        <f>IF(ISBLANK(WX28),"",IF(ISBLANK(VLOOKUP(WX28,role!A:E,5,FALSE)),"",VLOOKUP(WX28,role!A:E,5,FALSE)))</f>
        <v/>
      </c>
      <c r="XC28" s="32" t="str">
        <f>IF(ISBLANK(WX28),"",VLOOKUP(WX28,role!A:F,6,FALSE))</f>
        <v/>
      </c>
      <c r="XD28" s="36"/>
      <c r="XE28" s="36" t="str">
        <f t="shared" si="92"/>
        <v/>
      </c>
      <c r="XF28" s="36" t="str">
        <f t="shared" si="93"/>
        <v/>
      </c>
      <c r="XH28" s="32" t="str">
        <f>IF(ISBLANK(XG28),"",IF(ISBLANK(VLOOKUP(XG28,role!A:E,2,FALSE)),"",VLOOKUP(XG28,role!A:E,2,FALSE)))</f>
        <v/>
      </c>
      <c r="XI28" s="32" t="str">
        <f>IF(ISBLANK(XG28),"",IF(ISBLANK(VLOOKUP(XG28,role!A:E,3,FALSE)),"",VLOOKUP(XG28,role!A:E,3,FALSE)))</f>
        <v/>
      </c>
      <c r="XJ28" s="32" t="str">
        <f>IF(ISBLANK(XG28),"",IF(ISBLANK(VLOOKUP(XG28,role!A:E,4,FALSE)),"",VLOOKUP(XG28,role!A:E,4,FALSE)))</f>
        <v/>
      </c>
      <c r="XK28" s="32" t="str">
        <f>IF(ISBLANK(XG28),"",IF(ISBLANK(VLOOKUP(XG28,role!A:E,5,FALSE)),"",VLOOKUP(XG28,role!A:E,5,FALSE)))</f>
        <v/>
      </c>
      <c r="XL28" s="32" t="str">
        <f>IF(ISBLANK(XG28),"",VLOOKUP(XG28,role!A:F,6,FALSE))</f>
        <v/>
      </c>
      <c r="XM28" s="36"/>
      <c r="XN28" s="36" t="str">
        <f t="shared" si="94"/>
        <v/>
      </c>
      <c r="XO28" s="36" t="str">
        <f t="shared" si="95"/>
        <v/>
      </c>
      <c r="XQ28" s="32" t="str">
        <f>IF(ISBLANK(XP28),"",IF(ISBLANK(VLOOKUP(XP28,role!A:E,2,FALSE)),"",VLOOKUP(XP28,role!A:E,2,FALSE)))</f>
        <v/>
      </c>
      <c r="XR28" s="32" t="str">
        <f>IF(ISBLANK(XP28),"",IF(ISBLANK(VLOOKUP(XP28,role!A:E,3,FALSE)),"",VLOOKUP(XP28,role!A:E,3,FALSE)))</f>
        <v/>
      </c>
      <c r="XS28" s="32" t="str">
        <f>IF(ISBLANK(XP28),"",IF(ISBLANK(VLOOKUP(XP28,role!A:E,4,FALSE)),"",VLOOKUP(XP28,role!A:E,4,FALSE)))</f>
        <v/>
      </c>
      <c r="XT28" s="32" t="str">
        <f>IF(ISBLANK(XP28),"",IF(ISBLANK(VLOOKUP(XP28,role!A:E,5,FALSE)),"",VLOOKUP(XP28,role!A:E,5,FALSE)))</f>
        <v/>
      </c>
      <c r="XU28" s="32" t="str">
        <f>IF(ISBLANK(XP28),"",VLOOKUP(XP28,role!A:F,6,FALSE))</f>
        <v/>
      </c>
      <c r="XV28" s="36"/>
      <c r="XW28" s="36" t="str">
        <f t="shared" si="96"/>
        <v/>
      </c>
      <c r="XX28" s="36" t="str">
        <f t="shared" si="97"/>
        <v/>
      </c>
      <c r="XZ28" s="32" t="str">
        <f>IF(ISBLANK(XY28),"",IF(ISBLANK(VLOOKUP(XY28,role!A:E,2,FALSE)),"",VLOOKUP(XY28,role!A:E,2,FALSE)))</f>
        <v/>
      </c>
      <c r="YA28" s="32" t="str">
        <f>IF(ISBLANK(XY28),"",IF(ISBLANK(VLOOKUP(XY28,role!A:E,3,FALSE)),"",VLOOKUP(XY28,role!A:E,3,FALSE)))</f>
        <v/>
      </c>
      <c r="YB28" s="32" t="str">
        <f>IF(ISBLANK(XY28),"",IF(ISBLANK(VLOOKUP(XY28,role!A:E,4,FALSE)),"",VLOOKUP(XY28,role!A:E,4,FALSE)))</f>
        <v/>
      </c>
      <c r="YC28" s="32" t="str">
        <f>IF(ISBLANK(XY28),"",IF(ISBLANK(VLOOKUP(XY28,role!A:E,5,FALSE)),"",VLOOKUP(XY28,role!A:E,5,FALSE)))</f>
        <v/>
      </c>
      <c r="YD28" s="32" t="str">
        <f>IF(ISBLANK(XY28),"",VLOOKUP(XY28,role!A:F,6,FALSE))</f>
        <v/>
      </c>
      <c r="YE28" s="36"/>
      <c r="YF28" s="36" t="str">
        <f t="shared" si="98"/>
        <v/>
      </c>
      <c r="YG28" s="36" t="str">
        <f t="shared" si="99"/>
        <v/>
      </c>
      <c r="YI28" s="32" t="str">
        <f>IF(ISBLANK(YH28),"",IF(ISBLANK(VLOOKUP(YH28,role!A:E,2,FALSE)),"",VLOOKUP(YH28,role!A:E,2,FALSE)))</f>
        <v/>
      </c>
      <c r="YJ28" s="32" t="str">
        <f>IF(ISBLANK(YH28),"",IF(ISBLANK(VLOOKUP(YH28,role!A:E,3,FALSE)),"",VLOOKUP(YH28,role!A:E,3,FALSE)))</f>
        <v/>
      </c>
      <c r="YK28" s="32" t="str">
        <f>IF(ISBLANK(YH28),"",IF(ISBLANK(VLOOKUP(YH28,role!A:E,4,FALSE)),"",VLOOKUP(YH28,role!A:E,4,FALSE)))</f>
        <v/>
      </c>
      <c r="YL28" s="32" t="str">
        <f>IF(ISBLANK(YH28),"",IF(ISBLANK(VLOOKUP(YH28,role!A:E,5,FALSE)),"",VLOOKUP(YH28,role!A:E,5,FALSE)))</f>
        <v/>
      </c>
      <c r="YM28" s="32" t="str">
        <f>IF(ISBLANK(YH28),"",VLOOKUP(YH28,role!A:F,6,FALSE))</f>
        <v/>
      </c>
      <c r="YN28" s="33"/>
      <c r="YO28" s="36"/>
      <c r="YP28" s="36" t="str">
        <f t="shared" si="100"/>
        <v/>
      </c>
      <c r="YQ28" s="36" t="str">
        <f t="shared" si="101"/>
        <v/>
      </c>
      <c r="YS28" s="32" t="str">
        <f>IF(ISBLANK(YR28),"",IF(ISBLANK(VLOOKUP(YR28,role!A:E,2,FALSE)),"",VLOOKUP(YR28,role!A:E,2,FALSE)))</f>
        <v/>
      </c>
      <c r="YT28" s="32" t="str">
        <f>IF(ISBLANK(YR28),"",IF(ISBLANK(VLOOKUP(YR28,role!A:E,3,FALSE)),"",VLOOKUP(YR28,role!A:E,3,FALSE)))</f>
        <v/>
      </c>
      <c r="YU28" s="32" t="str">
        <f>IF(ISBLANK(YR28),"",IF(ISBLANK(VLOOKUP(YR28,role!A:E,4,FALSE)),"",VLOOKUP(YR28,role!A:E,4,FALSE)))</f>
        <v/>
      </c>
      <c r="YV28" s="32" t="str">
        <f>IF(ISBLANK(YR28),"",IF(ISBLANK(VLOOKUP(YR28,role!A:E,5,FALSE)),"",VLOOKUP(YR28,role!A:E,5,FALSE)))</f>
        <v/>
      </c>
      <c r="YW28" s="32" t="str">
        <f>IF(ISBLANK(YR28),"",VLOOKUP(YR28,role!A:F,6,FALSE))</f>
        <v/>
      </c>
      <c r="YX28" s="36"/>
      <c r="YY28" s="36" t="str">
        <f t="shared" si="102"/>
        <v/>
      </c>
      <c r="YZ28" s="36" t="str">
        <f t="shared" si="103"/>
        <v/>
      </c>
      <c r="ZB28" s="32" t="str">
        <f>IF(ISBLANK(ZA28),"",IF(ISBLANK(VLOOKUP(ZA28,role!A:E,2,FALSE)),"",VLOOKUP(ZA28,role!A:E,2,FALSE)))</f>
        <v/>
      </c>
      <c r="ZC28" s="32" t="str">
        <f>IF(ISBLANK(ZA28),"",IF(ISBLANK(VLOOKUP(ZA28,role!A:E,3,FALSE)),"",VLOOKUP(ZA28,role!A:E,3,FALSE)))</f>
        <v/>
      </c>
      <c r="ZD28" s="32" t="str">
        <f>IF(ISBLANK(ZA28),"",IF(ISBLANK(VLOOKUP(ZA28,role!A:E,4,FALSE)),"",VLOOKUP(ZA28,role!A:E,4,FALSE)))</f>
        <v/>
      </c>
      <c r="ZE28" s="32" t="str">
        <f>IF(ISBLANK(ZA28),"",IF(ISBLANK(VLOOKUP(ZA28,role!A:E,5,FALSE)),"",VLOOKUP(ZA28,role!A:E,5,FALSE)))</f>
        <v/>
      </c>
      <c r="ZF28" s="32" t="str">
        <f>IF(ISBLANK(ZA28),"",VLOOKUP(ZA28,role!A:F,6,FALSE))</f>
        <v/>
      </c>
      <c r="ZG28" s="36"/>
      <c r="ZH28" s="36" t="str">
        <f t="shared" si="104"/>
        <v/>
      </c>
      <c r="ZI28" s="36" t="str">
        <f t="shared" si="105"/>
        <v/>
      </c>
      <c r="ZK28" s="32" t="str">
        <f>IF(ISBLANK(ZJ28),"",IF(ISBLANK(VLOOKUP(ZJ28,role!A:E,2,FALSE)),"",VLOOKUP(ZJ28,role!A:E,2,FALSE)))</f>
        <v/>
      </c>
      <c r="ZL28" s="32" t="str">
        <f>IF(ISBLANK(ZJ28),"",IF(ISBLANK(VLOOKUP(ZJ28,role!A:E,3,FALSE)),"",VLOOKUP(ZJ28,role!A:E,3,FALSE)))</f>
        <v/>
      </c>
      <c r="ZM28" s="32" t="str">
        <f>IF(ISBLANK(ZJ28),"",IF(ISBLANK(VLOOKUP(ZJ28,role!A:E,4,FALSE)),"",VLOOKUP(ZJ28,role!A:E,4,FALSE)))</f>
        <v/>
      </c>
      <c r="ZN28" s="32" t="str">
        <f>IF(ISBLANK(ZJ28),"",IF(ISBLANK(VLOOKUP(ZJ28,role!A:E,5,FALSE)),"",VLOOKUP(ZJ28,role!A:E,5,FALSE)))</f>
        <v/>
      </c>
      <c r="ZO28" s="32" t="str">
        <f>IF(ISBLANK(ZJ28),"",VLOOKUP(ZJ28,role!A:F,6,FALSE))</f>
        <v/>
      </c>
      <c r="ZP28" s="36"/>
      <c r="ZQ28" s="36" t="str">
        <f t="shared" si="106"/>
        <v/>
      </c>
      <c r="ZR28" s="36" t="str">
        <f t="shared" si="107"/>
        <v/>
      </c>
      <c r="ZT28" s="32" t="str">
        <f>IF(ISBLANK(ZS28),"",IF(ISBLANK(VLOOKUP(ZS28,role!A:E,2,FALSE)),"",VLOOKUP(ZS28,role!A:E,2,FALSE)))</f>
        <v/>
      </c>
      <c r="ZU28" s="32" t="str">
        <f>IF(ISBLANK(ZS28),"",IF(ISBLANK(VLOOKUP(ZS28,role!A:E,3,FALSE)),"",VLOOKUP(ZS28,role!A:E,3,FALSE)))</f>
        <v/>
      </c>
      <c r="ZV28" s="32" t="str">
        <f>IF(ISBLANK(ZS28),"",IF(ISBLANK(VLOOKUP(ZS28,role!A:E,4,FALSE)),"",VLOOKUP(ZS28,role!A:E,4,FALSE)))</f>
        <v/>
      </c>
      <c r="ZW28" s="32" t="str">
        <f>IF(ISBLANK(ZS28),"",IF(ISBLANK(VLOOKUP(ZS28,role!A:E,5,FALSE)),"",VLOOKUP(ZS28,role!A:E,5,FALSE)))</f>
        <v/>
      </c>
      <c r="ZX28" s="32" t="str">
        <f>IF(ISBLANK(ZS28),"",VLOOKUP(ZS28,role!A:F,6,FALSE))</f>
        <v/>
      </c>
      <c r="ZY28" s="36"/>
      <c r="ZZ28" s="36" t="str">
        <f t="shared" si="108"/>
        <v/>
      </c>
      <c r="AAA28" s="36" t="str">
        <f t="shared" si="109"/>
        <v/>
      </c>
      <c r="AAC28" s="32" t="str">
        <f>IF(ISBLANK(AAB28),"",IF(ISBLANK(VLOOKUP(AAB28,role!A:E,2,FALSE)),"",VLOOKUP(AAB28,role!A:E,2,FALSE)))</f>
        <v/>
      </c>
      <c r="AAD28" s="32" t="str">
        <f>IF(ISBLANK(AAB28),"",IF(ISBLANK(VLOOKUP(AAB28,role!A:E,3,FALSE)),"",VLOOKUP(AAB28,role!A:E,3,FALSE)))</f>
        <v/>
      </c>
      <c r="AAE28" s="32" t="str">
        <f>IF(ISBLANK(AAB28),"",IF(ISBLANK(VLOOKUP(AAB28,role!A:E,4,FALSE)),"",VLOOKUP(AAB28,role!A:E,4,FALSE)))</f>
        <v/>
      </c>
      <c r="AAF28" s="32" t="str">
        <f>IF(ISBLANK(AAB28),"",IF(ISBLANK(VLOOKUP(AAB28,role!A:E,5,FALSE)),"",VLOOKUP(AAB28,role!A:E,5,FALSE)))</f>
        <v/>
      </c>
      <c r="AAG28" s="32" t="str">
        <f>IF(ISBLANK(AAB28),"",VLOOKUP(AAB28,role!A:F,6,FALSE))</f>
        <v/>
      </c>
      <c r="AAH28" s="33"/>
      <c r="AAI28" s="34"/>
      <c r="AAK28" s="32" t="str">
        <f t="shared" si="110"/>
        <v/>
      </c>
      <c r="AAL28" s="39"/>
      <c r="AAM28" s="32" t="str">
        <f t="shared" si="111"/>
        <v/>
      </c>
      <c r="AAO28" s="32" t="str">
        <f t="shared" si="112"/>
        <v/>
      </c>
      <c r="AAQ28" s="32" t="str">
        <f t="shared" si="113"/>
        <v/>
      </c>
      <c r="AAS28" s="32" t="str">
        <f t="shared" si="114"/>
        <v/>
      </c>
      <c r="AAU28" s="32" t="str">
        <f t="shared" si="115"/>
        <v/>
      </c>
      <c r="AAW28" s="32" t="str">
        <f t="shared" si="116"/>
        <v/>
      </c>
      <c r="AAY28" s="32" t="str">
        <f t="shared" si="117"/>
        <v/>
      </c>
      <c r="ABA28" s="32" t="str">
        <f t="shared" si="118"/>
        <v/>
      </c>
      <c r="ABC28" s="32" t="str">
        <f t="shared" si="119"/>
        <v/>
      </c>
      <c r="ABE28" s="32" t="str">
        <f t="shared" si="120"/>
        <v/>
      </c>
      <c r="ABF28" s="33"/>
      <c r="ABH28" s="32" t="str">
        <f t="shared" si="121"/>
        <v/>
      </c>
      <c r="ABJ28" s="32" t="str">
        <f t="shared" si="122"/>
        <v/>
      </c>
      <c r="ABL28" s="32" t="str">
        <f t="shared" si="123"/>
        <v/>
      </c>
      <c r="ABN28" s="32" t="str">
        <f t="shared" si="124"/>
        <v/>
      </c>
      <c r="ABP28" s="32" t="str">
        <f t="shared" si="125"/>
        <v/>
      </c>
      <c r="ABQ28" s="33"/>
      <c r="ABS28" s="32" t="str">
        <f t="shared" si="126"/>
        <v/>
      </c>
      <c r="ABU28" s="32" t="str">
        <f t="shared" si="127"/>
        <v/>
      </c>
      <c r="ABW28" s="32" t="str">
        <f t="shared" si="128"/>
        <v/>
      </c>
      <c r="ABY28" s="32" t="str">
        <f t="shared" si="129"/>
        <v/>
      </c>
      <c r="ACA28" s="32" t="str">
        <f t="shared" si="130"/>
        <v/>
      </c>
      <c r="ACB28" s="33"/>
      <c r="ACD28" s="32" t="str">
        <f t="shared" si="131"/>
        <v/>
      </c>
      <c r="ACF28" s="32" t="str">
        <f t="shared" si="132"/>
        <v/>
      </c>
      <c r="ACH28" s="32" t="str">
        <f t="shared" si="133"/>
        <v/>
      </c>
      <c r="ACJ28" s="32" t="str">
        <f t="shared" si="134"/>
        <v/>
      </c>
      <c r="ACL28" s="32" t="str">
        <f t="shared" si="135"/>
        <v/>
      </c>
      <c r="ACM28" s="33"/>
      <c r="ACO28" s="32" t="str">
        <f t="shared" si="136"/>
        <v/>
      </c>
      <c r="ACQ28" s="32" t="str">
        <f t="shared" si="137"/>
        <v/>
      </c>
      <c r="ACS28" s="32" t="str">
        <f t="shared" si="138"/>
        <v/>
      </c>
      <c r="ACU28" s="32" t="str">
        <f t="shared" si="139"/>
        <v/>
      </c>
      <c r="ACW28" s="32" t="str">
        <f t="shared" si="140"/>
        <v/>
      </c>
      <c r="ACX28" s="33"/>
      <c r="ACZ28" s="32" t="str">
        <f t="shared" si="141"/>
        <v/>
      </c>
      <c r="ADA28" s="32" t="str">
        <f t="shared" si="142"/>
        <v/>
      </c>
      <c r="ADC28" s="32" t="str">
        <f t="shared" si="143"/>
        <v/>
      </c>
      <c r="ADD28" s="32" t="str">
        <f t="shared" si="144"/>
        <v/>
      </c>
      <c r="ADF28" s="32" t="str">
        <f t="shared" si="145"/>
        <v/>
      </c>
      <c r="ADG28" s="32" t="str">
        <f t="shared" si="146"/>
        <v/>
      </c>
      <c r="ADI28" s="32" t="str">
        <f t="shared" si="147"/>
        <v/>
      </c>
      <c r="ADJ28" s="32" t="str">
        <f t="shared" si="148"/>
        <v/>
      </c>
      <c r="ADL28" s="32" t="str">
        <f t="shared" si="149"/>
        <v/>
      </c>
      <c r="ADM28" s="32" t="str">
        <f t="shared" si="150"/>
        <v/>
      </c>
      <c r="ADN28" s="35"/>
      <c r="ADO28" s="34"/>
      <c r="ADP28" s="36" t="str">
        <f t="shared" si="151"/>
        <v/>
      </c>
      <c r="ADQ28" s="36" t="str">
        <f t="shared" si="152"/>
        <v/>
      </c>
      <c r="ADS28" s="36" t="str">
        <f t="shared" si="153"/>
        <v/>
      </c>
      <c r="ADT28" s="36" t="str">
        <f t="shared" si="154"/>
        <v/>
      </c>
      <c r="ADV28" s="36" t="str">
        <f t="shared" si="155"/>
        <v/>
      </c>
      <c r="ADW28" s="36" t="str">
        <f t="shared" si="156"/>
        <v/>
      </c>
      <c r="ADY28" s="36" t="str">
        <f t="shared" si="157"/>
        <v/>
      </c>
      <c r="ADZ28" s="36" t="str">
        <f t="shared" si="158"/>
        <v/>
      </c>
      <c r="AEB28" s="36" t="str">
        <f t="shared" si="159"/>
        <v/>
      </c>
      <c r="AEC28" s="36" t="str">
        <f t="shared" si="160"/>
        <v/>
      </c>
      <c r="AED28" s="33"/>
      <c r="AEF28" s="36" t="str">
        <f t="shared" si="161"/>
        <v/>
      </c>
      <c r="AEG28" s="36" t="str">
        <f t="shared" si="162"/>
        <v/>
      </c>
      <c r="AEI28" s="36" t="str">
        <f t="shared" si="163"/>
        <v/>
      </c>
      <c r="AEJ28" s="36" t="str">
        <f t="shared" si="164"/>
        <v/>
      </c>
      <c r="AEL28" s="36" t="str">
        <f t="shared" si="165"/>
        <v/>
      </c>
      <c r="AEM28" s="36" t="str">
        <f t="shared" si="166"/>
        <v/>
      </c>
      <c r="AEO28" s="36" t="str">
        <f t="shared" si="167"/>
        <v/>
      </c>
      <c r="AEP28" s="36" t="str">
        <f t="shared" si="168"/>
        <v/>
      </c>
      <c r="AER28" s="36" t="str">
        <f t="shared" si="169"/>
        <v/>
      </c>
      <c r="AES28" s="36" t="str">
        <f t="shared" si="170"/>
        <v/>
      </c>
      <c r="AET28" s="33"/>
      <c r="AEU28" s="57"/>
      <c r="AEV28" s="57"/>
      <c r="AEW28" s="57" t="str">
        <f>IF(ISBLANK(AEV28),"",VLOOKUP(AEV28,related_id_type!A:B,2,FALSE))</f>
        <v/>
      </c>
      <c r="AEX28" s="57"/>
      <c r="AEY28" s="57" t="str">
        <f>IF(ISBLANK(AEX28),"",IF(ISBLANK(VLOOKUP(AEX28,related_id_relation!A:B,2,FALSE)),"",VLOOKUP(AEX28,related_id_relation!A:B,2,FALSE)))</f>
        <v/>
      </c>
      <c r="AEZ28" s="57"/>
      <c r="AFA28" s="57"/>
      <c r="AFB28" s="57" t="str">
        <f>IF(ISBLANK(AFA28),"",VLOOKUP(AFA28,related_id_type!A:B,2,FALSE))</f>
        <v/>
      </c>
      <c r="AFC28" s="57"/>
      <c r="AFD28" s="57" t="str">
        <f>IF(ISBLANK(AFC28),"",IF(ISBLANK(VLOOKUP(AFC28,related_id_relation!A:B,2,FALSE)),"",VLOOKUP(AFC28,related_id_relation!A:B,2,FALSE)))</f>
        <v/>
      </c>
      <c r="AFE28" s="57"/>
      <c r="AFF28" s="57"/>
      <c r="AFG28" s="57" t="str">
        <f>IF(ISBLANK(AFF28),"",VLOOKUP(AFF28,related_id_type!A:B,2,FALSE))</f>
        <v/>
      </c>
      <c r="AFH28" s="57"/>
      <c r="AFI28" s="57" t="str">
        <f>IF(ISBLANK(AFH28),"",IF(ISBLANK(VLOOKUP(AFH28,related_id_relation!A:B,2,FALSE)),"",VLOOKUP(AFH28,related_id_relation!A:B,2,FALSE)))</f>
        <v/>
      </c>
      <c r="AFJ28" s="57"/>
      <c r="AFK28" s="57"/>
      <c r="AFL28" s="57" t="str">
        <f>IF(ISBLANK(AFK28),"",VLOOKUP(AFK28,related_id_type!A:B,2,FALSE))</f>
        <v/>
      </c>
      <c r="AFM28" s="57"/>
      <c r="AFN28" s="57" t="str">
        <f>IF(ISBLANK(AFM28),"",IF(ISBLANK(VLOOKUP(AFM28,related_id_relation!A:B,2,FALSE)),"",VLOOKUP(AFM28,related_id_relation!A:B,2,FALSE)))</f>
        <v/>
      </c>
      <c r="AFO28" s="57"/>
      <c r="AFP28" s="57"/>
      <c r="AFQ28" s="57" t="str">
        <f>IF(ISBLANK(AFP28),"",VLOOKUP(AFP28,related_id_type!A:B,2,FALSE))</f>
        <v/>
      </c>
      <c r="AFR28" s="57"/>
      <c r="AFS28" s="57" t="str">
        <f>IF(ISBLANK(AFR28),"",IF(ISBLANK(VLOOKUP(AFR28,related_id_relation!A:B,2,FALSE)),"",VLOOKUP(AFR28,related_id_relation!A:B,2,FALSE)))</f>
        <v/>
      </c>
      <c r="AFT28" s="37"/>
      <c r="AFU28" s="39"/>
      <c r="AFW28" s="32" t="str">
        <f t="shared" si="171"/>
        <v/>
      </c>
      <c r="AFX28" s="34"/>
      <c r="AFY28" s="36"/>
      <c r="AFZ28" s="36" t="str">
        <f t="shared" si="172"/>
        <v/>
      </c>
      <c r="AGA28" s="32" t="str">
        <f t="shared" si="173"/>
        <v/>
      </c>
      <c r="AGD28" s="36" t="str">
        <f t="shared" si="174"/>
        <v/>
      </c>
      <c r="AGE28" s="32" t="str">
        <f t="shared" si="175"/>
        <v/>
      </c>
      <c r="AGH28" s="36" t="str">
        <f t="shared" si="176"/>
        <v/>
      </c>
      <c r="AGI28" s="32" t="str">
        <f t="shared" si="177"/>
        <v/>
      </c>
      <c r="AGL28" s="36" t="str">
        <f t="shared" si="178"/>
        <v/>
      </c>
      <c r="AGM28" s="32" t="str">
        <f t="shared" si="179"/>
        <v/>
      </c>
      <c r="AGP28" s="36" t="str">
        <f t="shared" si="180"/>
        <v/>
      </c>
      <c r="AGQ28" s="32" t="str">
        <f t="shared" si="181"/>
        <v/>
      </c>
      <c r="AGT28" s="36" t="str">
        <f t="shared" si="182"/>
        <v/>
      </c>
      <c r="AGU28" s="32" t="str">
        <f t="shared" si="183"/>
        <v/>
      </c>
      <c r="AGX28" s="36" t="str">
        <f t="shared" si="184"/>
        <v/>
      </c>
      <c r="AGY28" s="32" t="str">
        <f t="shared" si="185"/>
        <v/>
      </c>
      <c r="AHB28" s="36" t="str">
        <f t="shared" si="186"/>
        <v/>
      </c>
      <c r="AHC28" s="32" t="str">
        <f t="shared" si="187"/>
        <v/>
      </c>
      <c r="AHF28" s="36" t="str">
        <f t="shared" si="188"/>
        <v/>
      </c>
      <c r="AHG28" s="32" t="str">
        <f t="shared" si="189"/>
        <v/>
      </c>
      <c r="AHJ28" s="36" t="str">
        <f t="shared" si="190"/>
        <v/>
      </c>
      <c r="AHK28" s="32" t="str">
        <f t="shared" si="191"/>
        <v/>
      </c>
      <c r="AHL28" s="37"/>
      <c r="AHM28" s="32" t="str">
        <f t="shared" si="192"/>
        <v/>
      </c>
      <c r="AHN28" s="32" t="str">
        <f t="shared" si="193"/>
        <v/>
      </c>
      <c r="AHO28" s="32" t="str">
        <f t="shared" si="194"/>
        <v/>
      </c>
      <c r="AHP28" s="32" t="str">
        <f t="shared" si="195"/>
        <v/>
      </c>
      <c r="AHQ28" s="32" t="str">
        <f t="shared" si="196"/>
        <v/>
      </c>
      <c r="AHR28" s="32" t="str">
        <f t="shared" si="197"/>
        <v/>
      </c>
      <c r="AHS28" s="32" t="str">
        <f t="shared" si="198"/>
        <v/>
      </c>
      <c r="AHT28" s="32" t="str">
        <f t="shared" si="199"/>
        <v/>
      </c>
      <c r="AHU28" s="32" t="str">
        <f t="shared" si="200"/>
        <v/>
      </c>
    </row>
    <row r="29" spans="3:905" s="32" customFormat="1" x14ac:dyDescent="0.35">
      <c r="C29" s="32" t="str">
        <f t="shared" si="9"/>
        <v/>
      </c>
      <c r="E29" s="32" t="str">
        <f t="shared" si="10"/>
        <v/>
      </c>
      <c r="F29" s="32" t="str">
        <f t="shared" si="11"/>
        <v/>
      </c>
      <c r="G29" s="32" t="str">
        <f t="shared" si="12"/>
        <v/>
      </c>
      <c r="J29" s="32" t="str">
        <f t="shared" si="13"/>
        <v/>
      </c>
      <c r="K29" s="32" t="str">
        <f t="shared" si="14"/>
        <v/>
      </c>
      <c r="L29" s="32" t="str">
        <f t="shared" si="15"/>
        <v/>
      </c>
      <c r="N29" s="32" t="str">
        <f t="shared" si="16"/>
        <v/>
      </c>
      <c r="O29" s="32" t="str">
        <f t="shared" si="17"/>
        <v/>
      </c>
      <c r="Q29" s="32" t="str">
        <f t="shared" si="18"/>
        <v/>
      </c>
      <c r="R29" s="32" t="str">
        <f t="shared" si="19"/>
        <v/>
      </c>
      <c r="U29" s="32" t="str">
        <f t="shared" si="20"/>
        <v/>
      </c>
      <c r="V29" s="32" t="str">
        <f t="shared" si="21"/>
        <v/>
      </c>
      <c r="Y29" s="32" t="str">
        <f>IF(ISBLANK(X29),"",VLOOKUP(X29,resource_type!A:C,3,FALSE))</f>
        <v/>
      </c>
      <c r="Z29" s="32" t="str">
        <f>IF(ISBLANK(X29),"",VLOOKUP(X29,resource_type!A:C,2,FALSE))</f>
        <v/>
      </c>
      <c r="AA29" s="32" t="str">
        <f t="shared" si="22"/>
        <v/>
      </c>
      <c r="AB29" s="32" t="str">
        <f t="shared" si="23"/>
        <v/>
      </c>
      <c r="AD29" s="32" t="str">
        <f>IF(ISBLANK(AC29),"",VLOOKUP(AC29,resource_type!A:C,3,FALSE))</f>
        <v/>
      </c>
      <c r="AF29" s="32" t="str">
        <f>IF(ISBLANK(AE29),"",VLOOKUP(AE29,resource_type!A:C,3,FALSE))</f>
        <v/>
      </c>
      <c r="AG29" s="33"/>
      <c r="AI29" s="32" t="str">
        <f t="shared" si="24"/>
        <v/>
      </c>
      <c r="AK29" s="32" t="str">
        <f t="shared" si="25"/>
        <v/>
      </c>
      <c r="AM29" s="32" t="str">
        <f t="shared" si="26"/>
        <v/>
      </c>
      <c r="AO29" s="32" t="str">
        <f t="shared" si="27"/>
        <v/>
      </c>
      <c r="AP29" s="52"/>
      <c r="AQ29" s="34"/>
      <c r="AR29" s="36" t="str">
        <f t="shared" si="28"/>
        <v/>
      </c>
      <c r="AS29" s="36" t="str">
        <f t="shared" si="29"/>
        <v/>
      </c>
      <c r="AT29" s="34"/>
      <c r="AV29" s="32" t="str">
        <f t="shared" si="30"/>
        <v/>
      </c>
      <c r="AW29" s="32" t="str">
        <f t="shared" si="31"/>
        <v/>
      </c>
      <c r="AX29" s="32" t="str">
        <f t="shared" si="32"/>
        <v/>
      </c>
      <c r="AZ29" s="32" t="str">
        <f>IF(ISBLANK(AY29),"",IF(ISBLANK(VLOOKUP(AY29,role!A:E,2,FALSE)),"",VLOOKUP(AY29,role!A:E,2,FALSE)))</f>
        <v/>
      </c>
      <c r="BA29" s="32" t="str">
        <f>IF(ISBLANK(AY29),"",IF(ISBLANK(VLOOKUP(AY29,role!A:E,3,FALSE)),"",VLOOKUP(AY29,role!A:E,3,FALSE)))</f>
        <v/>
      </c>
      <c r="BB29" s="32" t="str">
        <f>IF(ISBLANK(AY29),"",IF(ISBLANK(VLOOKUP(AY29,role!A:E,4,FALSE)),"",VLOOKUP(AY29,role!A:E,4,FALSE)))</f>
        <v/>
      </c>
      <c r="BC29" s="32" t="str">
        <f>IF(ISBLANK(AY29),"",IF(ISBLANK(VLOOKUP(AY29,role!A:E,5,FALSE)),"",VLOOKUP(AY29,role!A:E,5,FALSE)))</f>
        <v/>
      </c>
      <c r="BE29" s="32" t="str">
        <f>IF(ISBLANK(BD29),"",IF(ISBLANK(VLOOKUP(BD29,role!A:E,2,FALSE)),"",VLOOKUP(BD29,role!A:E,2,FALSE)))</f>
        <v/>
      </c>
      <c r="BF29" s="32" t="str">
        <f>IF(ISBLANK(BD29),"",IF(ISBLANK(VLOOKUP(BD29,role!A:E,3,FALSE)),"",VLOOKUP(BD29,role!A:E,3,FALSE)))</f>
        <v/>
      </c>
      <c r="BG29" s="32" t="str">
        <f>IF(ISBLANK(BD29),"",IF(ISBLANK(VLOOKUP(BD29,role!A:E,4,FALSE)),"",VLOOKUP(BD29,role!A:E,4,FALSE)))</f>
        <v/>
      </c>
      <c r="BH29" s="32" t="str">
        <f>IF(ISBLANK(BD29),"",IF(ISBLANK(VLOOKUP(BD29,role!A:E,5,FALSE)),"",VLOOKUP(BD29,role!A:E,5,FALSE)))</f>
        <v/>
      </c>
      <c r="BX29" s="33"/>
      <c r="CA29" s="39"/>
      <c r="CC29" s="32" t="str">
        <f t="shared" si="33"/>
        <v/>
      </c>
      <c r="CD29" s="32" t="str">
        <f t="shared" si="34"/>
        <v/>
      </c>
      <c r="CE29" s="32" t="str">
        <f t="shared" si="35"/>
        <v/>
      </c>
      <c r="CG29" s="32" t="str">
        <f>IF(ISBLANK(CF29),"",IF(ISBLANK(VLOOKUP(CF29,role!A:E,2,FALSE)),"",VLOOKUP(CF29,role!A:E,2,FALSE)))</f>
        <v/>
      </c>
      <c r="CH29" s="32" t="str">
        <f>IF(ISBLANK(CF29),"",IF(ISBLANK(VLOOKUP(CF29,role!A:E,3,FALSE)),"",VLOOKUP(CF29,role!A:E,3,FALSE)))</f>
        <v/>
      </c>
      <c r="CI29" s="32" t="str">
        <f>IF(ISBLANK(CF29),"",IF(ISBLANK(VLOOKUP(CF29,role!A:E,4,FALSE)),"",VLOOKUP(CF29,role!A:E,4,FALSE)))</f>
        <v/>
      </c>
      <c r="CJ29" s="32" t="str">
        <f>IF(ISBLANK(CF29),"",IF(ISBLANK(VLOOKUP(CF29,role!A:E,5,FALSE)),"",VLOOKUP(CF29,role!A:E,5,FALSE)))</f>
        <v/>
      </c>
      <c r="CL29" s="32" t="str">
        <f>IF(ISBLANK(CK29),"",IF(ISBLANK(VLOOKUP(CK29,role!A:E,2,FALSE)),"",VLOOKUP(CK29,role!A:E,2,FALSE)))</f>
        <v/>
      </c>
      <c r="CM29" s="32" t="str">
        <f>IF(ISBLANK(CK29),"",IF(ISBLANK(VLOOKUP(CK29,role!A:E,3,FALSE)),"",VLOOKUP(CK29,role!A:E,3,FALSE)))</f>
        <v/>
      </c>
      <c r="CN29" s="32" t="str">
        <f>IF(ISBLANK(CK29),"",IF(ISBLANK(VLOOKUP(CK29,role!A:E,4,FALSE)),"",VLOOKUP(CK29,role!A:E,4,FALSE)))</f>
        <v/>
      </c>
      <c r="CO29" s="32" t="str">
        <f>IF(ISBLANK(CK29),"",IF(ISBLANK(VLOOKUP(CK29,role!A:E,5,FALSE)),"",VLOOKUP(CK29,role!A:E,5,FALSE)))</f>
        <v/>
      </c>
      <c r="DE29" s="33"/>
      <c r="DH29" s="39"/>
      <c r="DJ29" s="32" t="str">
        <f t="shared" si="36"/>
        <v/>
      </c>
      <c r="DK29" s="32" t="str">
        <f t="shared" si="37"/>
        <v/>
      </c>
      <c r="DL29" s="32" t="str">
        <f t="shared" si="38"/>
        <v/>
      </c>
      <c r="DN29" s="32" t="str">
        <f>IF(ISBLANK(DM29),"",IF(ISBLANK(VLOOKUP(DM29,role!A:E,2,FALSE)),"",VLOOKUP(DM29,role!A:E,2,FALSE)))</f>
        <v/>
      </c>
      <c r="DO29" s="32" t="str">
        <f>IF(ISBLANK(DM29),"",IF(ISBLANK(VLOOKUP(DM29,role!A:E,3,FALSE)),"",VLOOKUP(DM29,role!A:E,3,FALSE)))</f>
        <v/>
      </c>
      <c r="DP29" s="32" t="str">
        <f>IF(ISBLANK(DM29),"",IF(ISBLANK(VLOOKUP(DM29,role!A:E,4,FALSE)),"",VLOOKUP(DM29,role!A:E,4,FALSE)))</f>
        <v/>
      </c>
      <c r="DQ29" s="32" t="str">
        <f>IF(ISBLANK(DM29),"",IF(ISBLANK(VLOOKUP(DM29,role!A:E,5,FALSE)),"",VLOOKUP(DM29,role!A:E,5,FALSE)))</f>
        <v/>
      </c>
      <c r="EG29" s="33"/>
      <c r="EJ29" s="39"/>
      <c r="EL29" s="32" t="str">
        <f t="shared" si="39"/>
        <v/>
      </c>
      <c r="EM29" s="32" t="str">
        <f t="shared" si="40"/>
        <v/>
      </c>
      <c r="EN29" s="32" t="str">
        <f t="shared" si="41"/>
        <v/>
      </c>
      <c r="EP29" s="32" t="str">
        <f>IF(ISBLANK(EO29),"",IF(ISBLANK(VLOOKUP(EO29,role!A:E,2,FALSE)),"",VLOOKUP(EO29,role!A:E,2,FALSE)))</f>
        <v/>
      </c>
      <c r="EQ29" s="32" t="str">
        <f>IF(ISBLANK(EO29),"",IF(ISBLANK(VLOOKUP(EO29,role!A:E,3,FALSE)),"",VLOOKUP(EO29,role!A:E,3,FALSE)))</f>
        <v/>
      </c>
      <c r="ER29" s="32" t="str">
        <f>IF(ISBLANK(EO29),"",IF(ISBLANK(VLOOKUP(EO29,role!A:E,4,FALSE)),"",VLOOKUP(EO29,role!A:E,4,FALSE)))</f>
        <v/>
      </c>
      <c r="ES29" s="32" t="str">
        <f>IF(ISBLANK(EO29),"",IF(ISBLANK(VLOOKUP(EO29,role!A:E,5,FALSE)),"",VLOOKUP(EO29,role!A:E,5,FALSE)))</f>
        <v/>
      </c>
      <c r="FI29" s="33"/>
      <c r="FL29" s="39"/>
      <c r="FN29" s="32" t="str">
        <f t="shared" si="42"/>
        <v/>
      </c>
      <c r="FO29" s="32" t="str">
        <f t="shared" si="43"/>
        <v/>
      </c>
      <c r="FP29" s="32" t="str">
        <f t="shared" si="44"/>
        <v/>
      </c>
      <c r="FR29" s="32" t="str">
        <f>IF(ISBLANK(FQ29),"",VLOOKUP(FQ29,role!A:E,2,FALSE))</f>
        <v/>
      </c>
      <c r="FS29" s="32" t="str">
        <f>IF(ISBLANK(FQ29),"",IF(ISBLANK(VLOOKUP(FQ29,role!A:E,3,FALSE)),"",VLOOKUP(FQ29,role!A:E,3,FALSE)))</f>
        <v/>
      </c>
      <c r="FT29" s="32" t="str">
        <f>IF(ISBLANK(FQ29),"",IF(ISBLANK(VLOOKUP(FQ29,role!A:E,4,FALSE)),"",VLOOKUP(FQ29,role!A:E,4,FALSE)))</f>
        <v/>
      </c>
      <c r="FU29" s="32" t="str">
        <f>IF(ISBLANK(FQ29),"",IF(ISBLANK(VLOOKUP(FQ29,role!A:E,5,FALSE)),"",VLOOKUP(FQ29,role!A:E,5,FALSE)))</f>
        <v/>
      </c>
      <c r="GK29" s="33"/>
      <c r="GN29" s="33"/>
      <c r="GQ29" s="32" t="str">
        <f t="shared" si="45"/>
        <v/>
      </c>
      <c r="GR29" s="32" t="str">
        <f t="shared" si="46"/>
        <v/>
      </c>
      <c r="GS29" s="32" t="str">
        <f t="shared" si="47"/>
        <v/>
      </c>
      <c r="GU29" s="32" t="str">
        <f>IF(ISBLANK(GT29),"",IF(ISBLANK(VLOOKUP(GT29,role!A:E,2,FALSE)),"",VLOOKUP(GT29,role!A:E,2,FALSE)))</f>
        <v/>
      </c>
      <c r="GV29" s="32" t="str">
        <f>IF(ISBLANK(GT29),"",IF(ISBLANK(VLOOKUP(GT29,role!A:E,3,FALSE)),"",VLOOKUP(GT29,role!A:E,3,FALSE)))</f>
        <v/>
      </c>
      <c r="GW29" s="32" t="str">
        <f>IF(ISBLANK(GT29),"",IF(ISBLANK(VLOOKUP(GT29,role!A:E,4,FALSE)),"",VLOOKUP(GT29,role!A:E,4,FALSE)))</f>
        <v/>
      </c>
      <c r="GX29" s="32" t="str">
        <f>IF(ISBLANK(GT29),"",IF(ISBLANK(VLOOKUP(GT29,role!A:E,5,FALSE)),"",VLOOKUP(GT29,role!A:E,5,FALSE)))</f>
        <v/>
      </c>
      <c r="HN29" s="33"/>
      <c r="HQ29" s="39"/>
      <c r="HS29" s="32" t="str">
        <f t="shared" si="48"/>
        <v/>
      </c>
      <c r="HT29" s="32" t="str">
        <f t="shared" si="49"/>
        <v/>
      </c>
      <c r="HU29" s="32" t="str">
        <f t="shared" si="50"/>
        <v/>
      </c>
      <c r="HW29" s="32" t="str">
        <f>IF(ISBLANK(HV29),"",IF(ISBLANK(VLOOKUP(HV29,role!A:E,2,FALSE)),"",VLOOKUP(HV29,role!A:E,2,FALSE)))</f>
        <v/>
      </c>
      <c r="HX29" s="32" t="str">
        <f>IF(ISBLANK(HV29),"",IF(ISBLANK(VLOOKUP(HV29,role!A:E,3,FALSE)),"",VLOOKUP(HV29,role!A:E,3,FALSE)))</f>
        <v/>
      </c>
      <c r="HY29" s="32" t="str">
        <f>IF(ISBLANK(HV29),"",IF(ISBLANK(VLOOKUP(HV29,role!A:E,4,FALSE)),"",VLOOKUP(HV29,role!A:E,4,FALSE)))</f>
        <v/>
      </c>
      <c r="HZ29" s="32" t="str">
        <f>IF(ISBLANK(HV29),"",IF(ISBLANK(VLOOKUP(HV29,role!A:E,5,FALSE)),"",VLOOKUP(HV29,role!A:E,5,FALSE)))</f>
        <v/>
      </c>
      <c r="IP29" s="33"/>
      <c r="IS29" s="39"/>
      <c r="IU29" s="32" t="str">
        <f t="shared" si="51"/>
        <v/>
      </c>
      <c r="IV29" s="32" t="str">
        <f t="shared" si="52"/>
        <v/>
      </c>
      <c r="IW29" s="32" t="str">
        <f t="shared" si="53"/>
        <v/>
      </c>
      <c r="IY29" s="32" t="str">
        <f>IF(ISBLANK(IX29),"",IF(ISBLANK(VLOOKUP(IX29,role!A:E,2,FALSE)),"",VLOOKUP(IX29,role!A:E,2,FALSE)))</f>
        <v/>
      </c>
      <c r="IZ29" s="32" t="str">
        <f>IF(ISBLANK(IX29),"",IF(ISBLANK(VLOOKUP(IX29,role!A:E,3,FALSE)),"",VLOOKUP(IX29,role!A:E,3,FALSE)))</f>
        <v/>
      </c>
      <c r="JA29" s="32" t="str">
        <f>IF(ISBLANK(IX29),"",IF(ISBLANK(VLOOKUP(IX29,role!A:E,4,FALSE)),"",VLOOKUP(IX29,role!A:E,4,FALSE)))</f>
        <v/>
      </c>
      <c r="JB29" s="32" t="str">
        <f>IF(ISBLANK(IX29),"",IF(ISBLANK(VLOOKUP(IX29,role!A:E,5,FALSE)),"",VLOOKUP(IX29,role!A:E,5,FALSE)))</f>
        <v/>
      </c>
      <c r="JR29" s="33"/>
      <c r="JU29" s="39"/>
      <c r="JW29" s="32" t="str">
        <f t="shared" si="54"/>
        <v/>
      </c>
      <c r="JX29" s="32" t="str">
        <f t="shared" si="55"/>
        <v/>
      </c>
      <c r="JY29" s="32" t="str">
        <f t="shared" si="56"/>
        <v/>
      </c>
      <c r="KA29" s="32" t="str">
        <f>IF(ISBLANK(JZ29),"",IF(ISBLANK(VLOOKUP(JZ29,role!A:E,2,FALSE)),"",VLOOKUP(JZ29,role!A:E,2,FALSE)))</f>
        <v/>
      </c>
      <c r="KB29" s="32" t="str">
        <f>IF(ISBLANK(JZ29),"",IF(ISBLANK(VLOOKUP(JZ29,role!A:E,3,FALSE)),"",VLOOKUP(JZ29,role!A:E,3,FALSE)))</f>
        <v/>
      </c>
      <c r="KC29" s="32" t="str">
        <f>IF(ISBLANK(JZ29),"",IF(ISBLANK(VLOOKUP(JZ29,role!A:E,4,FALSE)),"",VLOOKUP(JZ29,role!A:E,4,FALSE)))</f>
        <v/>
      </c>
      <c r="KD29" s="32" t="str">
        <f>IF(ISBLANK(JZ29),"",IF(ISBLANK(VLOOKUP(JZ29,role!A:E,5,FALSE)),"",VLOOKUP(JZ29,role!A:E,5,FALSE)))</f>
        <v/>
      </c>
      <c r="KT29" s="33"/>
      <c r="KW29" s="39"/>
      <c r="KY29" s="32" t="str">
        <f t="shared" si="57"/>
        <v/>
      </c>
      <c r="KZ29" s="32" t="str">
        <f t="shared" si="58"/>
        <v/>
      </c>
      <c r="LA29" s="32" t="str">
        <f t="shared" si="59"/>
        <v/>
      </c>
      <c r="LC29" s="32" t="str">
        <f>IF(ISBLANK(LB29),"",IF(ISBLANK(VLOOKUP(LB29,role!A:E,2,FALSE)),"",VLOOKUP(LB29,role!A:E,2,FALSE)))</f>
        <v/>
      </c>
      <c r="LD29" s="32" t="str">
        <f>IF(ISBLANK(LB29),"",IF(ISBLANK(VLOOKUP(LB29,role!A:E,3,FALSE)),"",VLOOKUP(LB29,role!A:E,3,FALSE)))</f>
        <v/>
      </c>
      <c r="LE29" s="32" t="str">
        <f>IF(ISBLANK(LB29),"",IF(ISBLANK(VLOOKUP(LB29,role!A:E,4,FALSE)),"",VLOOKUP(LB29,role!A:E,4,FALSE)))</f>
        <v/>
      </c>
      <c r="LF29" s="32" t="str">
        <f>IF(ISBLANK(LB29),"",IF(ISBLANK(VLOOKUP(LB29,role!A:E,5,FALSE)),"",VLOOKUP(LB29,role!A:E,5,FALSE)))</f>
        <v/>
      </c>
      <c r="LV29" s="33"/>
      <c r="LY29" s="33"/>
      <c r="MB29" s="32" t="str">
        <f t="shared" si="60"/>
        <v/>
      </c>
      <c r="MC29" s="32" t="str">
        <f t="shared" si="61"/>
        <v/>
      </c>
      <c r="MD29" s="32" t="str">
        <f t="shared" si="62"/>
        <v/>
      </c>
      <c r="MF29" s="32" t="str">
        <f>IF(ISBLANK(ME29),"",IF(ISBLANK(VLOOKUP(ME29,role!A:E,2,FALSE)),"",VLOOKUP(ME29,role!A:E,2,FALSE)))</f>
        <v/>
      </c>
      <c r="MG29" s="32" t="str">
        <f>IF(ISBLANK(ME29),"",IF(ISBLANK(VLOOKUP(ME29,role!A:E,3,FALSE)),"",VLOOKUP(ME29,role!A:E,3,FALSE)))</f>
        <v/>
      </c>
      <c r="MH29" s="32" t="str">
        <f>IF(ISBLANK(ME29),"",IF(ISBLANK(VLOOKUP(ME29,role!A:E,4,FALSE)),"",VLOOKUP(ME29,role!A:E,4,FALSE)))</f>
        <v/>
      </c>
      <c r="MI29" s="32" t="str">
        <f>IF(ISBLANK(ME29),"",IF(ISBLANK(VLOOKUP(ME29,role!A:E,5,FALSE)),"",VLOOKUP(ME29,role!A:E,5,FALSE)))</f>
        <v/>
      </c>
      <c r="MY29" s="33"/>
      <c r="NB29" s="39"/>
      <c r="ND29" s="32" t="str">
        <f t="shared" si="63"/>
        <v/>
      </c>
      <c r="NE29" s="32" t="str">
        <f t="shared" si="64"/>
        <v/>
      </c>
      <c r="NF29" s="32" t="str">
        <f t="shared" si="65"/>
        <v/>
      </c>
      <c r="NH29" s="32" t="str">
        <f>IF(ISBLANK(NG29),"",IF(ISBLANK(VLOOKUP(NG29,role!A:E,2,FALSE)),"",VLOOKUP(NG29,role!A:E,2,FALSE)))</f>
        <v/>
      </c>
      <c r="NI29" s="32" t="str">
        <f>IF(ISBLANK(NG29),"",IF(ISBLANK(VLOOKUP(NG29,role!A:E,3,FALSE)),"",VLOOKUP(NG29,role!A:E,3,FALSE)))</f>
        <v/>
      </c>
      <c r="NJ29" s="32" t="str">
        <f>IF(ISBLANK(NG29),"",IF(ISBLANK(VLOOKUP(NG29,role!A:E,4,FALSE)),"",VLOOKUP(NG29,role!A:E,4,FALSE)))</f>
        <v/>
      </c>
      <c r="NK29" s="32" t="str">
        <f>IF(ISBLANK(NG29),"",IF(ISBLANK(VLOOKUP(NG29,role!A:E,5,FALSE)),"",VLOOKUP(NG29,role!A:E,5,FALSE)))</f>
        <v/>
      </c>
      <c r="OA29" s="33"/>
      <c r="OD29" s="39"/>
      <c r="OF29" s="32" t="str">
        <f t="shared" si="66"/>
        <v/>
      </c>
      <c r="OG29" s="32" t="str">
        <f t="shared" si="67"/>
        <v/>
      </c>
      <c r="OH29" s="32" t="str">
        <f t="shared" si="68"/>
        <v/>
      </c>
      <c r="OJ29" s="32" t="str">
        <f>IF(ISBLANK(OI29),"",IF(ISBLANK(VLOOKUP(OI29,role!A:E,2,FALSE)),"",VLOOKUP(OI29,role!A:E,2,FALSE)))</f>
        <v/>
      </c>
      <c r="OK29" s="32" t="str">
        <f>IF(ISBLANK(OI29),"",IF(ISBLANK(VLOOKUP(OI29,role!A:E,3,FALSE)),"",VLOOKUP(OI29,role!A:E,3,FALSE)))</f>
        <v/>
      </c>
      <c r="OL29" s="32" t="str">
        <f>IF(ISBLANK(OI29),"",IF(ISBLANK(VLOOKUP(OI29,role!A:E,4,FALSE)),"",VLOOKUP(OI29,role!A:E,4,FALSE)))</f>
        <v/>
      </c>
      <c r="OM29" s="32" t="str">
        <f>IF(ISBLANK(OI29),"",IF(ISBLANK(VLOOKUP(OI29,role!A:E,5,FALSE)),"",VLOOKUP(OI29,role!A:E,5,FALSE)))</f>
        <v/>
      </c>
      <c r="PC29" s="33"/>
      <c r="PF29" s="39"/>
      <c r="PH29" s="32" t="str">
        <f t="shared" si="69"/>
        <v/>
      </c>
      <c r="PI29" s="32" t="str">
        <f t="shared" si="70"/>
        <v/>
      </c>
      <c r="PJ29" s="32" t="str">
        <f t="shared" si="71"/>
        <v/>
      </c>
      <c r="PL29" s="32" t="str">
        <f>IF(ISBLANK(PK29),"",IF(ISBLANK(VLOOKUP(PK29,role!A:E,2,FALSE)),"",VLOOKUP(PK29,role!A:E,2,FALSE)))</f>
        <v/>
      </c>
      <c r="PM29" s="32" t="str">
        <f>IF(ISBLANK(PK29),"",IF(ISBLANK(VLOOKUP(PK29,role!A:E,3,FALSE)),"",VLOOKUP(PK29,role!A:E,3,FALSE)))</f>
        <v/>
      </c>
      <c r="PN29" s="32" t="str">
        <f>IF(ISBLANK(PK29),"",IF(ISBLANK(VLOOKUP(PK29,role!A:E,4,FALSE)),"",VLOOKUP(PK29,role!A:E,4,FALSE)))</f>
        <v/>
      </c>
      <c r="PO29" s="32" t="str">
        <f>IF(ISBLANK(PK29),"",IF(ISBLANK(VLOOKUP(PK29,role!A:E,5,FALSE)),"",VLOOKUP(PK29,role!A:E,5,FALSE)))</f>
        <v/>
      </c>
      <c r="QE29" s="33"/>
      <c r="QH29" s="39"/>
      <c r="QJ29" s="32" t="str">
        <f t="shared" si="72"/>
        <v/>
      </c>
      <c r="QK29" s="32" t="str">
        <f t="shared" si="73"/>
        <v/>
      </c>
      <c r="QL29" s="32" t="str">
        <f t="shared" si="74"/>
        <v/>
      </c>
      <c r="QN29" s="32" t="str">
        <f>IF(ISBLANK(QM29),"",IF(ISBLANK(VLOOKUP(QM29,role!A:E,2,FALSE)),"",VLOOKUP(QM29,role!A:E,2,FALSE)))</f>
        <v/>
      </c>
      <c r="QO29" s="32" t="str">
        <f>IF(ISBLANK(QM29),"",IF(ISBLANK(VLOOKUP(QM29,role!A:E,3,FALSE)),"",VLOOKUP(QM29,role!A:E,3,FALSE)))</f>
        <v/>
      </c>
      <c r="QP29" s="32" t="str">
        <f>IF(ISBLANK(QM29),"",IF(ISBLANK(VLOOKUP(QM29,role!A:E,4,FALSE)),"",VLOOKUP(QM29,role!A:E,4,FALSE)))</f>
        <v/>
      </c>
      <c r="QQ29" s="32" t="str">
        <f>IF(ISBLANK(QM29),"",IF(ISBLANK(VLOOKUP(QM29,role!A:E,5,FALSE)),"",VLOOKUP(QM29,role!A:E,5,FALSE)))</f>
        <v/>
      </c>
      <c r="RG29" s="33"/>
      <c r="RJ29" s="39"/>
      <c r="RL29" s="32" t="str">
        <f t="shared" si="75"/>
        <v/>
      </c>
      <c r="RM29" s="32" t="str">
        <f t="shared" si="76"/>
        <v/>
      </c>
      <c r="RN29" s="32" t="str">
        <f t="shared" si="77"/>
        <v/>
      </c>
      <c r="RP29" s="32" t="str">
        <f>IF(ISBLANK(RO29),"",IF(ISBLANK(VLOOKUP(RO29,role!A:E,2,FALSE)),"",VLOOKUP(RO29,role!A:E,2,FALSE)))</f>
        <v/>
      </c>
      <c r="RQ29" s="32" t="str">
        <f>IF(ISBLANK(RO29),"",IF(ISBLANK(VLOOKUP(RO29,role!A:E,3,FALSE)),"",VLOOKUP(RO29,role!A:E,3,FALSE)))</f>
        <v/>
      </c>
      <c r="RR29" s="32" t="str">
        <f>IF(ISBLANK(RO29),"",IF(ISBLANK(VLOOKUP(RO29,role!A:E,4,FALSE)),"",VLOOKUP(RO29,role!A:E,4,FALSE)))</f>
        <v/>
      </c>
      <c r="RS29" s="32" t="str">
        <f>IF(ISBLANK(RO29),"",IF(ISBLANK(VLOOKUP(RO29,role!A:E,5,FALSE)),"",VLOOKUP(RO29,role!A:E,5,FALSE)))</f>
        <v/>
      </c>
      <c r="SI29" s="33"/>
      <c r="SL29" s="39"/>
      <c r="SN29" s="32" t="str">
        <f t="shared" si="78"/>
        <v/>
      </c>
      <c r="SO29" s="32" t="str">
        <f t="shared" si="79"/>
        <v/>
      </c>
      <c r="SP29" s="32" t="str">
        <f t="shared" si="80"/>
        <v/>
      </c>
      <c r="SR29" s="32" t="str">
        <f>IF(ISBLANK(SQ29),"",IF(ISBLANK(VLOOKUP(SQ29,role!A:E,2,FALSE)),"",VLOOKUP(SQ29,role!A:E,2,FALSE)))</f>
        <v/>
      </c>
      <c r="SS29" s="32" t="str">
        <f>IF(ISBLANK(SQ29),"",IF(ISBLANK(VLOOKUP(SQ29,role!A:E,3,FALSE)),"",VLOOKUP(SQ29,role!A:E,3,FALSE)))</f>
        <v/>
      </c>
      <c r="ST29" s="32" t="str">
        <f>IF(ISBLANK(SQ29),"",IF(ISBLANK(VLOOKUP(SQ29,role!A:E,4,FALSE)),"",VLOOKUP(SQ29,role!A:E,4,FALSE)))</f>
        <v/>
      </c>
      <c r="SU29" s="32" t="str">
        <f>IF(ISBLANK(SQ29),"",IF(ISBLANK(VLOOKUP(SQ29,role!A:E,5,FALSE)),"",VLOOKUP(SQ29,role!A:E,5,FALSE)))</f>
        <v/>
      </c>
      <c r="TK29" s="33"/>
      <c r="TN29" s="39"/>
      <c r="TP29" s="32" t="str">
        <f t="shared" si="81"/>
        <v/>
      </c>
      <c r="TQ29" s="32" t="str">
        <f t="shared" si="82"/>
        <v/>
      </c>
      <c r="TR29" s="32" t="str">
        <f t="shared" si="83"/>
        <v/>
      </c>
      <c r="TT29" s="32" t="str">
        <f>IF(ISBLANK(TS29),"",IF(ISBLANK(VLOOKUP(TS29,role!A:E,2,FALSE)),"",VLOOKUP(TS29,role!A:E,2,FALSE)))</f>
        <v/>
      </c>
      <c r="TU29" s="32" t="str">
        <f>IF(ISBLANK(TS29),"",IF(ISBLANK(VLOOKUP(TS29,role!A:E,3,FALSE)),"",VLOOKUP(TS29,role!A:E,3,FALSE)))</f>
        <v/>
      </c>
      <c r="TV29" s="32" t="str">
        <f>IF(ISBLANK(TS29),"",IF(ISBLANK(VLOOKUP(TS29,role!A:E,4,FALSE)),"",VLOOKUP(TS29,role!A:E,4,FALSE)))</f>
        <v/>
      </c>
      <c r="TW29" s="32" t="str">
        <f>IF(ISBLANK(TS29),"",IF(ISBLANK(VLOOKUP(TS29,role!A:E,5,FALSE)),"",VLOOKUP(TS29,role!A:E,5,FALSE)))</f>
        <v/>
      </c>
      <c r="UM29" s="33"/>
      <c r="UP29" s="39"/>
      <c r="UR29" s="32" t="str">
        <f t="shared" si="84"/>
        <v/>
      </c>
      <c r="US29" s="32" t="str">
        <f t="shared" si="85"/>
        <v/>
      </c>
      <c r="UT29" s="32" t="str">
        <f t="shared" si="86"/>
        <v/>
      </c>
      <c r="UV29" s="32" t="str">
        <f>IF(ISBLANK(UU29),"",IF(ISBLANK(VLOOKUP(UU29,role!A:E,2,FALSE)),"",VLOOKUP(UU29,role!A:E,2,FALSE)))</f>
        <v/>
      </c>
      <c r="UW29" s="32" t="str">
        <f>IF(ISBLANK(UU29),"",IF(ISBLANK(VLOOKUP(UU29,role!A:E,3,FALSE)),"",VLOOKUP(UU29,role!A:E,3,FALSE)))</f>
        <v/>
      </c>
      <c r="UX29" s="32" t="str">
        <f>IF(ISBLANK(UU29),"",IF(ISBLANK(VLOOKUP(UU29,role!A:E,4,FALSE)),"",VLOOKUP(UU29,role!A:E,4,FALSE)))</f>
        <v/>
      </c>
      <c r="UY29" s="32" t="str">
        <f>IF(ISBLANK(UU29),"",IF(ISBLANK(VLOOKUP(UU29,role!A:E,5,FALSE)),"",VLOOKUP(UU29,role!A:E,5,FALSE)))</f>
        <v/>
      </c>
      <c r="VO29" s="33"/>
      <c r="VR29" s="39"/>
      <c r="VT29" s="32" t="str">
        <f t="shared" si="87"/>
        <v/>
      </c>
      <c r="VU29" s="32" t="str">
        <f t="shared" si="88"/>
        <v/>
      </c>
      <c r="VV29" s="32" t="str">
        <f t="shared" si="89"/>
        <v/>
      </c>
      <c r="VX29" s="32" t="str">
        <f>IF(ISBLANK(VW29),"",IF(ISBLANK(VLOOKUP(VW29,role!A:E,2,FALSE)),"",VLOOKUP(VW29,role!A:E,2,FALSE)))</f>
        <v/>
      </c>
      <c r="VY29" s="32" t="str">
        <f>IF(ISBLANK(VW29),"",IF(ISBLANK(VLOOKUP(VW29,role!A:E,3,FALSE)),"",VLOOKUP(VW29,role!A:E,3,FALSE)))</f>
        <v/>
      </c>
      <c r="VZ29" s="32" t="str">
        <f>IF(ISBLANK(VW29),"",IF(ISBLANK(VLOOKUP(VW29,role!A:E,4,FALSE)),"",VLOOKUP(VW29,role!A:E,4,FALSE)))</f>
        <v/>
      </c>
      <c r="WA29" s="32" t="str">
        <f>IF(ISBLANK(VW29),"",IF(ISBLANK(VLOOKUP(VW29,role!A:E,5,FALSE)),"",VLOOKUP(VW29,role!A:E,5,FALSE)))</f>
        <v/>
      </c>
      <c r="WQ29" s="33"/>
      <c r="WT29" s="33"/>
      <c r="WU29" s="34"/>
      <c r="WV29" s="36" t="str">
        <f t="shared" si="90"/>
        <v/>
      </c>
      <c r="WW29" s="36" t="str">
        <f t="shared" si="91"/>
        <v/>
      </c>
      <c r="WY29" s="32" t="str">
        <f>IF(ISBLANK(WX29),"",IF(ISBLANK(VLOOKUP(WX29,role!A:E,2,FALSE)),"",VLOOKUP(WX29,role!A:E,2,FALSE)))</f>
        <v/>
      </c>
      <c r="WZ29" s="32" t="str">
        <f>IF(ISBLANK(WX29),"",IF(ISBLANK(VLOOKUP(WX29,role!A:E,3,FALSE)),"",VLOOKUP(WX29,role!A:E,3,FALSE)))</f>
        <v/>
      </c>
      <c r="XA29" s="32" t="str">
        <f>IF(ISBLANK(WX29),"",IF(ISBLANK(VLOOKUP(WX29,role!A:E,4,FALSE)),"",VLOOKUP(WX29,role!A:E,4,FALSE)))</f>
        <v/>
      </c>
      <c r="XB29" s="32" t="str">
        <f>IF(ISBLANK(WX29),"",IF(ISBLANK(VLOOKUP(WX29,role!A:E,5,FALSE)),"",VLOOKUP(WX29,role!A:E,5,FALSE)))</f>
        <v/>
      </c>
      <c r="XC29" s="32" t="str">
        <f>IF(ISBLANK(WX29),"",VLOOKUP(WX29,role!A:F,6,FALSE))</f>
        <v/>
      </c>
      <c r="XD29" s="36"/>
      <c r="XE29" s="36" t="str">
        <f t="shared" si="92"/>
        <v/>
      </c>
      <c r="XF29" s="36" t="str">
        <f t="shared" si="93"/>
        <v/>
      </c>
      <c r="XH29" s="32" t="str">
        <f>IF(ISBLANK(XG29),"",IF(ISBLANK(VLOOKUP(XG29,role!A:E,2,FALSE)),"",VLOOKUP(XG29,role!A:E,2,FALSE)))</f>
        <v/>
      </c>
      <c r="XI29" s="32" t="str">
        <f>IF(ISBLANK(XG29),"",IF(ISBLANK(VLOOKUP(XG29,role!A:E,3,FALSE)),"",VLOOKUP(XG29,role!A:E,3,FALSE)))</f>
        <v/>
      </c>
      <c r="XJ29" s="32" t="str">
        <f>IF(ISBLANK(XG29),"",IF(ISBLANK(VLOOKUP(XG29,role!A:E,4,FALSE)),"",VLOOKUP(XG29,role!A:E,4,FALSE)))</f>
        <v/>
      </c>
      <c r="XK29" s="32" t="str">
        <f>IF(ISBLANK(XG29),"",IF(ISBLANK(VLOOKUP(XG29,role!A:E,5,FALSE)),"",VLOOKUP(XG29,role!A:E,5,FALSE)))</f>
        <v/>
      </c>
      <c r="XL29" s="32" t="str">
        <f>IF(ISBLANK(XG29),"",VLOOKUP(XG29,role!A:F,6,FALSE))</f>
        <v/>
      </c>
      <c r="XM29" s="36"/>
      <c r="XN29" s="36" t="str">
        <f t="shared" si="94"/>
        <v/>
      </c>
      <c r="XO29" s="36" t="str">
        <f t="shared" si="95"/>
        <v/>
      </c>
      <c r="XQ29" s="32" t="str">
        <f>IF(ISBLANK(XP29),"",IF(ISBLANK(VLOOKUP(XP29,role!A:E,2,FALSE)),"",VLOOKUP(XP29,role!A:E,2,FALSE)))</f>
        <v/>
      </c>
      <c r="XR29" s="32" t="str">
        <f>IF(ISBLANK(XP29),"",IF(ISBLANK(VLOOKUP(XP29,role!A:E,3,FALSE)),"",VLOOKUP(XP29,role!A:E,3,FALSE)))</f>
        <v/>
      </c>
      <c r="XS29" s="32" t="str">
        <f>IF(ISBLANK(XP29),"",IF(ISBLANK(VLOOKUP(XP29,role!A:E,4,FALSE)),"",VLOOKUP(XP29,role!A:E,4,FALSE)))</f>
        <v/>
      </c>
      <c r="XT29" s="32" t="str">
        <f>IF(ISBLANK(XP29),"",IF(ISBLANK(VLOOKUP(XP29,role!A:E,5,FALSE)),"",VLOOKUP(XP29,role!A:E,5,FALSE)))</f>
        <v/>
      </c>
      <c r="XU29" s="32" t="str">
        <f>IF(ISBLANK(XP29),"",VLOOKUP(XP29,role!A:F,6,FALSE))</f>
        <v/>
      </c>
      <c r="XV29" s="36"/>
      <c r="XW29" s="36" t="str">
        <f t="shared" si="96"/>
        <v/>
      </c>
      <c r="XX29" s="36" t="str">
        <f t="shared" si="97"/>
        <v/>
      </c>
      <c r="XZ29" s="32" t="str">
        <f>IF(ISBLANK(XY29),"",IF(ISBLANK(VLOOKUP(XY29,role!A:E,2,FALSE)),"",VLOOKUP(XY29,role!A:E,2,FALSE)))</f>
        <v/>
      </c>
      <c r="YA29" s="32" t="str">
        <f>IF(ISBLANK(XY29),"",IF(ISBLANK(VLOOKUP(XY29,role!A:E,3,FALSE)),"",VLOOKUP(XY29,role!A:E,3,FALSE)))</f>
        <v/>
      </c>
      <c r="YB29" s="32" t="str">
        <f>IF(ISBLANK(XY29),"",IF(ISBLANK(VLOOKUP(XY29,role!A:E,4,FALSE)),"",VLOOKUP(XY29,role!A:E,4,FALSE)))</f>
        <v/>
      </c>
      <c r="YC29" s="32" t="str">
        <f>IF(ISBLANK(XY29),"",IF(ISBLANK(VLOOKUP(XY29,role!A:E,5,FALSE)),"",VLOOKUP(XY29,role!A:E,5,FALSE)))</f>
        <v/>
      </c>
      <c r="YD29" s="32" t="str">
        <f>IF(ISBLANK(XY29),"",VLOOKUP(XY29,role!A:F,6,FALSE))</f>
        <v/>
      </c>
      <c r="YE29" s="36"/>
      <c r="YF29" s="36" t="str">
        <f t="shared" si="98"/>
        <v/>
      </c>
      <c r="YG29" s="36" t="str">
        <f t="shared" si="99"/>
        <v/>
      </c>
      <c r="YI29" s="32" t="str">
        <f>IF(ISBLANK(YH29),"",IF(ISBLANK(VLOOKUP(YH29,role!A:E,2,FALSE)),"",VLOOKUP(YH29,role!A:E,2,FALSE)))</f>
        <v/>
      </c>
      <c r="YJ29" s="32" t="str">
        <f>IF(ISBLANK(YH29),"",IF(ISBLANK(VLOOKUP(YH29,role!A:E,3,FALSE)),"",VLOOKUP(YH29,role!A:E,3,FALSE)))</f>
        <v/>
      </c>
      <c r="YK29" s="32" t="str">
        <f>IF(ISBLANK(YH29),"",IF(ISBLANK(VLOOKUP(YH29,role!A:E,4,FALSE)),"",VLOOKUP(YH29,role!A:E,4,FALSE)))</f>
        <v/>
      </c>
      <c r="YL29" s="32" t="str">
        <f>IF(ISBLANK(YH29),"",IF(ISBLANK(VLOOKUP(YH29,role!A:E,5,FALSE)),"",VLOOKUP(YH29,role!A:E,5,FALSE)))</f>
        <v/>
      </c>
      <c r="YM29" s="32" t="str">
        <f>IF(ISBLANK(YH29),"",VLOOKUP(YH29,role!A:F,6,FALSE))</f>
        <v/>
      </c>
      <c r="YN29" s="33"/>
      <c r="YO29" s="36"/>
      <c r="YP29" s="36" t="str">
        <f t="shared" si="100"/>
        <v/>
      </c>
      <c r="YQ29" s="36" t="str">
        <f t="shared" si="101"/>
        <v/>
      </c>
      <c r="YS29" s="32" t="str">
        <f>IF(ISBLANK(YR29),"",IF(ISBLANK(VLOOKUP(YR29,role!A:E,2,FALSE)),"",VLOOKUP(YR29,role!A:E,2,FALSE)))</f>
        <v/>
      </c>
      <c r="YT29" s="32" t="str">
        <f>IF(ISBLANK(YR29),"",IF(ISBLANK(VLOOKUP(YR29,role!A:E,3,FALSE)),"",VLOOKUP(YR29,role!A:E,3,FALSE)))</f>
        <v/>
      </c>
      <c r="YU29" s="32" t="str">
        <f>IF(ISBLANK(YR29),"",IF(ISBLANK(VLOOKUP(YR29,role!A:E,4,FALSE)),"",VLOOKUP(YR29,role!A:E,4,FALSE)))</f>
        <v/>
      </c>
      <c r="YV29" s="32" t="str">
        <f>IF(ISBLANK(YR29),"",IF(ISBLANK(VLOOKUP(YR29,role!A:E,5,FALSE)),"",VLOOKUP(YR29,role!A:E,5,FALSE)))</f>
        <v/>
      </c>
      <c r="YW29" s="32" t="str">
        <f>IF(ISBLANK(YR29),"",VLOOKUP(YR29,role!A:F,6,FALSE))</f>
        <v/>
      </c>
      <c r="YX29" s="36"/>
      <c r="YY29" s="36" t="str">
        <f t="shared" si="102"/>
        <v/>
      </c>
      <c r="YZ29" s="36" t="str">
        <f t="shared" si="103"/>
        <v/>
      </c>
      <c r="ZB29" s="32" t="str">
        <f>IF(ISBLANK(ZA29),"",IF(ISBLANK(VLOOKUP(ZA29,role!A:E,2,FALSE)),"",VLOOKUP(ZA29,role!A:E,2,FALSE)))</f>
        <v/>
      </c>
      <c r="ZC29" s="32" t="str">
        <f>IF(ISBLANK(ZA29),"",IF(ISBLANK(VLOOKUP(ZA29,role!A:E,3,FALSE)),"",VLOOKUP(ZA29,role!A:E,3,FALSE)))</f>
        <v/>
      </c>
      <c r="ZD29" s="32" t="str">
        <f>IF(ISBLANK(ZA29),"",IF(ISBLANK(VLOOKUP(ZA29,role!A:E,4,FALSE)),"",VLOOKUP(ZA29,role!A:E,4,FALSE)))</f>
        <v/>
      </c>
      <c r="ZE29" s="32" t="str">
        <f>IF(ISBLANK(ZA29),"",IF(ISBLANK(VLOOKUP(ZA29,role!A:E,5,FALSE)),"",VLOOKUP(ZA29,role!A:E,5,FALSE)))</f>
        <v/>
      </c>
      <c r="ZF29" s="32" t="str">
        <f>IF(ISBLANK(ZA29),"",VLOOKUP(ZA29,role!A:F,6,FALSE))</f>
        <v/>
      </c>
      <c r="ZG29" s="36"/>
      <c r="ZH29" s="36" t="str">
        <f t="shared" si="104"/>
        <v/>
      </c>
      <c r="ZI29" s="36" t="str">
        <f t="shared" si="105"/>
        <v/>
      </c>
      <c r="ZK29" s="32" t="str">
        <f>IF(ISBLANK(ZJ29),"",IF(ISBLANK(VLOOKUP(ZJ29,role!A:E,2,FALSE)),"",VLOOKUP(ZJ29,role!A:E,2,FALSE)))</f>
        <v/>
      </c>
      <c r="ZL29" s="32" t="str">
        <f>IF(ISBLANK(ZJ29),"",IF(ISBLANK(VLOOKUP(ZJ29,role!A:E,3,FALSE)),"",VLOOKUP(ZJ29,role!A:E,3,FALSE)))</f>
        <v/>
      </c>
      <c r="ZM29" s="32" t="str">
        <f>IF(ISBLANK(ZJ29),"",IF(ISBLANK(VLOOKUP(ZJ29,role!A:E,4,FALSE)),"",VLOOKUP(ZJ29,role!A:E,4,FALSE)))</f>
        <v/>
      </c>
      <c r="ZN29" s="32" t="str">
        <f>IF(ISBLANK(ZJ29),"",IF(ISBLANK(VLOOKUP(ZJ29,role!A:E,5,FALSE)),"",VLOOKUP(ZJ29,role!A:E,5,FALSE)))</f>
        <v/>
      </c>
      <c r="ZO29" s="32" t="str">
        <f>IF(ISBLANK(ZJ29),"",VLOOKUP(ZJ29,role!A:F,6,FALSE))</f>
        <v/>
      </c>
      <c r="ZP29" s="36"/>
      <c r="ZQ29" s="36" t="str">
        <f t="shared" si="106"/>
        <v/>
      </c>
      <c r="ZR29" s="36" t="str">
        <f t="shared" si="107"/>
        <v/>
      </c>
      <c r="ZT29" s="32" t="str">
        <f>IF(ISBLANK(ZS29),"",IF(ISBLANK(VLOOKUP(ZS29,role!A:E,2,FALSE)),"",VLOOKUP(ZS29,role!A:E,2,FALSE)))</f>
        <v/>
      </c>
      <c r="ZU29" s="32" t="str">
        <f>IF(ISBLANK(ZS29),"",IF(ISBLANK(VLOOKUP(ZS29,role!A:E,3,FALSE)),"",VLOOKUP(ZS29,role!A:E,3,FALSE)))</f>
        <v/>
      </c>
      <c r="ZV29" s="32" t="str">
        <f>IF(ISBLANK(ZS29),"",IF(ISBLANK(VLOOKUP(ZS29,role!A:E,4,FALSE)),"",VLOOKUP(ZS29,role!A:E,4,FALSE)))</f>
        <v/>
      </c>
      <c r="ZW29" s="32" t="str">
        <f>IF(ISBLANK(ZS29),"",IF(ISBLANK(VLOOKUP(ZS29,role!A:E,5,FALSE)),"",VLOOKUP(ZS29,role!A:E,5,FALSE)))</f>
        <v/>
      </c>
      <c r="ZX29" s="32" t="str">
        <f>IF(ISBLANK(ZS29),"",VLOOKUP(ZS29,role!A:F,6,FALSE))</f>
        <v/>
      </c>
      <c r="ZY29" s="36"/>
      <c r="ZZ29" s="36" t="str">
        <f t="shared" si="108"/>
        <v/>
      </c>
      <c r="AAA29" s="36" t="str">
        <f t="shared" si="109"/>
        <v/>
      </c>
      <c r="AAC29" s="32" t="str">
        <f>IF(ISBLANK(AAB29),"",IF(ISBLANK(VLOOKUP(AAB29,role!A:E,2,FALSE)),"",VLOOKUP(AAB29,role!A:E,2,FALSE)))</f>
        <v/>
      </c>
      <c r="AAD29" s="32" t="str">
        <f>IF(ISBLANK(AAB29),"",IF(ISBLANK(VLOOKUP(AAB29,role!A:E,3,FALSE)),"",VLOOKUP(AAB29,role!A:E,3,FALSE)))</f>
        <v/>
      </c>
      <c r="AAE29" s="32" t="str">
        <f>IF(ISBLANK(AAB29),"",IF(ISBLANK(VLOOKUP(AAB29,role!A:E,4,FALSE)),"",VLOOKUP(AAB29,role!A:E,4,FALSE)))</f>
        <v/>
      </c>
      <c r="AAF29" s="32" t="str">
        <f>IF(ISBLANK(AAB29),"",IF(ISBLANK(VLOOKUP(AAB29,role!A:E,5,FALSE)),"",VLOOKUP(AAB29,role!A:E,5,FALSE)))</f>
        <v/>
      </c>
      <c r="AAG29" s="32" t="str">
        <f>IF(ISBLANK(AAB29),"",VLOOKUP(AAB29,role!A:F,6,FALSE))</f>
        <v/>
      </c>
      <c r="AAH29" s="33"/>
      <c r="AAI29" s="34"/>
      <c r="AAK29" s="32" t="str">
        <f t="shared" si="110"/>
        <v/>
      </c>
      <c r="AAL29" s="39"/>
      <c r="AAM29" s="32" t="str">
        <f t="shared" si="111"/>
        <v/>
      </c>
      <c r="AAO29" s="32" t="str">
        <f t="shared" si="112"/>
        <v/>
      </c>
      <c r="AAQ29" s="32" t="str">
        <f t="shared" si="113"/>
        <v/>
      </c>
      <c r="AAS29" s="32" t="str">
        <f t="shared" si="114"/>
        <v/>
      </c>
      <c r="AAU29" s="32" t="str">
        <f t="shared" si="115"/>
        <v/>
      </c>
      <c r="AAW29" s="32" t="str">
        <f t="shared" si="116"/>
        <v/>
      </c>
      <c r="AAY29" s="32" t="str">
        <f t="shared" si="117"/>
        <v/>
      </c>
      <c r="ABA29" s="32" t="str">
        <f t="shared" si="118"/>
        <v/>
      </c>
      <c r="ABC29" s="32" t="str">
        <f t="shared" si="119"/>
        <v/>
      </c>
      <c r="ABE29" s="32" t="str">
        <f t="shared" si="120"/>
        <v/>
      </c>
      <c r="ABF29" s="33"/>
      <c r="ABH29" s="32" t="str">
        <f t="shared" si="121"/>
        <v/>
      </c>
      <c r="ABJ29" s="32" t="str">
        <f t="shared" si="122"/>
        <v/>
      </c>
      <c r="ABL29" s="32" t="str">
        <f t="shared" si="123"/>
        <v/>
      </c>
      <c r="ABN29" s="32" t="str">
        <f t="shared" si="124"/>
        <v/>
      </c>
      <c r="ABP29" s="32" t="str">
        <f t="shared" si="125"/>
        <v/>
      </c>
      <c r="ABQ29" s="33"/>
      <c r="ABS29" s="32" t="str">
        <f t="shared" si="126"/>
        <v/>
      </c>
      <c r="ABU29" s="32" t="str">
        <f t="shared" si="127"/>
        <v/>
      </c>
      <c r="ABW29" s="32" t="str">
        <f t="shared" si="128"/>
        <v/>
      </c>
      <c r="ABY29" s="32" t="str">
        <f t="shared" si="129"/>
        <v/>
      </c>
      <c r="ACA29" s="32" t="str">
        <f t="shared" si="130"/>
        <v/>
      </c>
      <c r="ACB29" s="33"/>
      <c r="ACD29" s="32" t="str">
        <f t="shared" si="131"/>
        <v/>
      </c>
      <c r="ACF29" s="32" t="str">
        <f t="shared" si="132"/>
        <v/>
      </c>
      <c r="ACH29" s="32" t="str">
        <f t="shared" si="133"/>
        <v/>
      </c>
      <c r="ACJ29" s="32" t="str">
        <f t="shared" si="134"/>
        <v/>
      </c>
      <c r="ACL29" s="32" t="str">
        <f t="shared" si="135"/>
        <v/>
      </c>
      <c r="ACM29" s="33"/>
      <c r="ACO29" s="32" t="str">
        <f t="shared" si="136"/>
        <v/>
      </c>
      <c r="ACQ29" s="32" t="str">
        <f t="shared" si="137"/>
        <v/>
      </c>
      <c r="ACS29" s="32" t="str">
        <f t="shared" si="138"/>
        <v/>
      </c>
      <c r="ACU29" s="32" t="str">
        <f t="shared" si="139"/>
        <v/>
      </c>
      <c r="ACW29" s="32" t="str">
        <f t="shared" si="140"/>
        <v/>
      </c>
      <c r="ACX29" s="33"/>
      <c r="ACZ29" s="32" t="str">
        <f t="shared" si="141"/>
        <v/>
      </c>
      <c r="ADA29" s="32" t="str">
        <f t="shared" si="142"/>
        <v/>
      </c>
      <c r="ADC29" s="32" t="str">
        <f t="shared" si="143"/>
        <v/>
      </c>
      <c r="ADD29" s="32" t="str">
        <f t="shared" si="144"/>
        <v/>
      </c>
      <c r="ADF29" s="32" t="str">
        <f t="shared" si="145"/>
        <v/>
      </c>
      <c r="ADG29" s="32" t="str">
        <f t="shared" si="146"/>
        <v/>
      </c>
      <c r="ADI29" s="32" t="str">
        <f t="shared" si="147"/>
        <v/>
      </c>
      <c r="ADJ29" s="32" t="str">
        <f t="shared" si="148"/>
        <v/>
      </c>
      <c r="ADL29" s="32" t="str">
        <f t="shared" si="149"/>
        <v/>
      </c>
      <c r="ADM29" s="32" t="str">
        <f t="shared" si="150"/>
        <v/>
      </c>
      <c r="ADN29" s="35"/>
      <c r="ADO29" s="34"/>
      <c r="ADP29" s="36" t="str">
        <f t="shared" si="151"/>
        <v/>
      </c>
      <c r="ADQ29" s="36" t="str">
        <f t="shared" si="152"/>
        <v/>
      </c>
      <c r="ADS29" s="36" t="str">
        <f t="shared" si="153"/>
        <v/>
      </c>
      <c r="ADT29" s="36" t="str">
        <f t="shared" si="154"/>
        <v/>
      </c>
      <c r="ADV29" s="36" t="str">
        <f t="shared" si="155"/>
        <v/>
      </c>
      <c r="ADW29" s="36" t="str">
        <f t="shared" si="156"/>
        <v/>
      </c>
      <c r="ADY29" s="36" t="str">
        <f t="shared" si="157"/>
        <v/>
      </c>
      <c r="ADZ29" s="36" t="str">
        <f t="shared" si="158"/>
        <v/>
      </c>
      <c r="AEB29" s="36" t="str">
        <f t="shared" si="159"/>
        <v/>
      </c>
      <c r="AEC29" s="36" t="str">
        <f t="shared" si="160"/>
        <v/>
      </c>
      <c r="AED29" s="33"/>
      <c r="AEF29" s="36" t="str">
        <f t="shared" si="161"/>
        <v/>
      </c>
      <c r="AEG29" s="36" t="str">
        <f t="shared" si="162"/>
        <v/>
      </c>
      <c r="AEI29" s="36" t="str">
        <f t="shared" si="163"/>
        <v/>
      </c>
      <c r="AEJ29" s="36" t="str">
        <f t="shared" si="164"/>
        <v/>
      </c>
      <c r="AEL29" s="36" t="str">
        <f t="shared" si="165"/>
        <v/>
      </c>
      <c r="AEM29" s="36" t="str">
        <f t="shared" si="166"/>
        <v/>
      </c>
      <c r="AEO29" s="36" t="str">
        <f t="shared" si="167"/>
        <v/>
      </c>
      <c r="AEP29" s="36" t="str">
        <f t="shared" si="168"/>
        <v/>
      </c>
      <c r="AER29" s="36" t="str">
        <f t="shared" si="169"/>
        <v/>
      </c>
      <c r="AES29" s="36" t="str">
        <f t="shared" si="170"/>
        <v/>
      </c>
      <c r="AET29" s="33"/>
      <c r="AEU29" s="57"/>
      <c r="AEV29" s="57"/>
      <c r="AEW29" s="57" t="str">
        <f>IF(ISBLANK(AEV29),"",VLOOKUP(AEV29,related_id_type!A:B,2,FALSE))</f>
        <v/>
      </c>
      <c r="AEX29" s="57"/>
      <c r="AEY29" s="57" t="str">
        <f>IF(ISBLANK(AEX29),"",IF(ISBLANK(VLOOKUP(AEX29,related_id_relation!A:B,2,FALSE)),"",VLOOKUP(AEX29,related_id_relation!A:B,2,FALSE)))</f>
        <v/>
      </c>
      <c r="AEZ29" s="57"/>
      <c r="AFA29" s="57"/>
      <c r="AFB29" s="57" t="str">
        <f>IF(ISBLANK(AFA29),"",VLOOKUP(AFA29,related_id_type!A:B,2,FALSE))</f>
        <v/>
      </c>
      <c r="AFC29" s="57"/>
      <c r="AFD29" s="57" t="str">
        <f>IF(ISBLANK(AFC29),"",IF(ISBLANK(VLOOKUP(AFC29,related_id_relation!A:B,2,FALSE)),"",VLOOKUP(AFC29,related_id_relation!A:B,2,FALSE)))</f>
        <v/>
      </c>
      <c r="AFE29" s="57"/>
      <c r="AFF29" s="57"/>
      <c r="AFG29" s="57" t="str">
        <f>IF(ISBLANK(AFF29),"",VLOOKUP(AFF29,related_id_type!A:B,2,FALSE))</f>
        <v/>
      </c>
      <c r="AFH29" s="57"/>
      <c r="AFI29" s="57" t="str">
        <f>IF(ISBLANK(AFH29),"",IF(ISBLANK(VLOOKUP(AFH29,related_id_relation!A:B,2,FALSE)),"",VLOOKUP(AFH29,related_id_relation!A:B,2,FALSE)))</f>
        <v/>
      </c>
      <c r="AFJ29" s="57"/>
      <c r="AFK29" s="57"/>
      <c r="AFL29" s="57" t="str">
        <f>IF(ISBLANK(AFK29),"",VLOOKUP(AFK29,related_id_type!A:B,2,FALSE))</f>
        <v/>
      </c>
      <c r="AFM29" s="57"/>
      <c r="AFN29" s="57" t="str">
        <f>IF(ISBLANK(AFM29),"",IF(ISBLANK(VLOOKUP(AFM29,related_id_relation!A:B,2,FALSE)),"",VLOOKUP(AFM29,related_id_relation!A:B,2,FALSE)))</f>
        <v/>
      </c>
      <c r="AFO29" s="57"/>
      <c r="AFP29" s="57"/>
      <c r="AFQ29" s="57" t="str">
        <f>IF(ISBLANK(AFP29),"",VLOOKUP(AFP29,related_id_type!A:B,2,FALSE))</f>
        <v/>
      </c>
      <c r="AFR29" s="57"/>
      <c r="AFS29" s="57" t="str">
        <f>IF(ISBLANK(AFR29),"",IF(ISBLANK(VLOOKUP(AFR29,related_id_relation!A:B,2,FALSE)),"",VLOOKUP(AFR29,related_id_relation!A:B,2,FALSE)))</f>
        <v/>
      </c>
      <c r="AFT29" s="37"/>
      <c r="AFU29" s="39"/>
      <c r="AFW29" s="32" t="str">
        <f t="shared" si="171"/>
        <v/>
      </c>
      <c r="AFX29" s="34"/>
      <c r="AFY29" s="36"/>
      <c r="AFZ29" s="36" t="str">
        <f t="shared" si="172"/>
        <v/>
      </c>
      <c r="AGA29" s="32" t="str">
        <f t="shared" si="173"/>
        <v/>
      </c>
      <c r="AGD29" s="36" t="str">
        <f t="shared" si="174"/>
        <v/>
      </c>
      <c r="AGE29" s="32" t="str">
        <f t="shared" si="175"/>
        <v/>
      </c>
      <c r="AGH29" s="36" t="str">
        <f t="shared" si="176"/>
        <v/>
      </c>
      <c r="AGI29" s="32" t="str">
        <f t="shared" si="177"/>
        <v/>
      </c>
      <c r="AGL29" s="36" t="str">
        <f t="shared" si="178"/>
        <v/>
      </c>
      <c r="AGM29" s="32" t="str">
        <f t="shared" si="179"/>
        <v/>
      </c>
      <c r="AGP29" s="36" t="str">
        <f t="shared" si="180"/>
        <v/>
      </c>
      <c r="AGQ29" s="32" t="str">
        <f t="shared" si="181"/>
        <v/>
      </c>
      <c r="AGT29" s="36" t="str">
        <f t="shared" si="182"/>
        <v/>
      </c>
      <c r="AGU29" s="32" t="str">
        <f t="shared" si="183"/>
        <v/>
      </c>
      <c r="AGX29" s="36" t="str">
        <f t="shared" si="184"/>
        <v/>
      </c>
      <c r="AGY29" s="32" t="str">
        <f t="shared" si="185"/>
        <v/>
      </c>
      <c r="AHB29" s="36" t="str">
        <f t="shared" si="186"/>
        <v/>
      </c>
      <c r="AHC29" s="32" t="str">
        <f t="shared" si="187"/>
        <v/>
      </c>
      <c r="AHF29" s="36" t="str">
        <f t="shared" si="188"/>
        <v/>
      </c>
      <c r="AHG29" s="32" t="str">
        <f t="shared" si="189"/>
        <v/>
      </c>
      <c r="AHJ29" s="36" t="str">
        <f t="shared" si="190"/>
        <v/>
      </c>
      <c r="AHK29" s="32" t="str">
        <f t="shared" si="191"/>
        <v/>
      </c>
      <c r="AHL29" s="37"/>
      <c r="AHM29" s="32" t="str">
        <f t="shared" si="192"/>
        <v/>
      </c>
      <c r="AHN29" s="32" t="str">
        <f t="shared" si="193"/>
        <v/>
      </c>
      <c r="AHO29" s="32" t="str">
        <f t="shared" si="194"/>
        <v/>
      </c>
      <c r="AHP29" s="32" t="str">
        <f t="shared" si="195"/>
        <v/>
      </c>
      <c r="AHQ29" s="32" t="str">
        <f t="shared" si="196"/>
        <v/>
      </c>
      <c r="AHR29" s="32" t="str">
        <f t="shared" si="197"/>
        <v/>
      </c>
      <c r="AHS29" s="32" t="str">
        <f t="shared" si="198"/>
        <v/>
      </c>
      <c r="AHT29" s="32" t="str">
        <f t="shared" si="199"/>
        <v/>
      </c>
      <c r="AHU29" s="32" t="str">
        <f t="shared" si="200"/>
        <v/>
      </c>
    </row>
    <row r="30" spans="3:905" s="32" customFormat="1" x14ac:dyDescent="0.35">
      <c r="C30" s="32" t="str">
        <f t="shared" si="9"/>
        <v/>
      </c>
      <c r="E30" s="32" t="str">
        <f t="shared" si="10"/>
        <v/>
      </c>
      <c r="F30" s="32" t="str">
        <f t="shared" si="11"/>
        <v/>
      </c>
      <c r="G30" s="32" t="str">
        <f t="shared" si="12"/>
        <v/>
      </c>
      <c r="J30" s="32" t="str">
        <f t="shared" si="13"/>
        <v/>
      </c>
      <c r="K30" s="32" t="str">
        <f t="shared" si="14"/>
        <v/>
      </c>
      <c r="L30" s="32" t="str">
        <f t="shared" si="15"/>
        <v/>
      </c>
      <c r="N30" s="32" t="str">
        <f t="shared" si="16"/>
        <v/>
      </c>
      <c r="O30" s="32" t="str">
        <f t="shared" si="17"/>
        <v/>
      </c>
      <c r="Q30" s="32" t="str">
        <f t="shared" si="18"/>
        <v/>
      </c>
      <c r="R30" s="32" t="str">
        <f t="shared" si="19"/>
        <v/>
      </c>
      <c r="U30" s="32" t="str">
        <f t="shared" si="20"/>
        <v/>
      </c>
      <c r="V30" s="32" t="str">
        <f t="shared" si="21"/>
        <v/>
      </c>
      <c r="Y30" s="32" t="str">
        <f>IF(ISBLANK(X30),"",VLOOKUP(X30,resource_type!A:C,3,FALSE))</f>
        <v/>
      </c>
      <c r="Z30" s="32" t="str">
        <f>IF(ISBLANK(X30),"",VLOOKUP(X30,resource_type!A:C,2,FALSE))</f>
        <v/>
      </c>
      <c r="AA30" s="32" t="str">
        <f t="shared" si="22"/>
        <v/>
      </c>
      <c r="AB30" s="32" t="str">
        <f t="shared" si="23"/>
        <v/>
      </c>
      <c r="AD30" s="32" t="str">
        <f>IF(ISBLANK(AC30),"",VLOOKUP(AC30,resource_type!A:C,3,FALSE))</f>
        <v/>
      </c>
      <c r="AF30" s="32" t="str">
        <f>IF(ISBLANK(AE30),"",VLOOKUP(AE30,resource_type!A:C,3,FALSE))</f>
        <v/>
      </c>
      <c r="AG30" s="33"/>
      <c r="AI30" s="32" t="str">
        <f t="shared" si="24"/>
        <v/>
      </c>
      <c r="AK30" s="32" t="str">
        <f t="shared" si="25"/>
        <v/>
      </c>
      <c r="AM30" s="32" t="str">
        <f t="shared" si="26"/>
        <v/>
      </c>
      <c r="AO30" s="32" t="str">
        <f t="shared" si="27"/>
        <v/>
      </c>
      <c r="AP30" s="52"/>
      <c r="AQ30" s="34"/>
      <c r="AR30" s="36" t="str">
        <f t="shared" si="28"/>
        <v/>
      </c>
      <c r="AS30" s="36" t="str">
        <f t="shared" si="29"/>
        <v/>
      </c>
      <c r="AT30" s="34"/>
      <c r="AV30" s="32" t="str">
        <f t="shared" si="30"/>
        <v/>
      </c>
      <c r="AW30" s="32" t="str">
        <f t="shared" si="31"/>
        <v/>
      </c>
      <c r="AX30" s="32" t="str">
        <f t="shared" si="32"/>
        <v/>
      </c>
      <c r="AZ30" s="32" t="str">
        <f>IF(ISBLANK(AY30),"",IF(ISBLANK(VLOOKUP(AY30,role!A:E,2,FALSE)),"",VLOOKUP(AY30,role!A:E,2,FALSE)))</f>
        <v/>
      </c>
      <c r="BA30" s="32" t="str">
        <f>IF(ISBLANK(AY30),"",IF(ISBLANK(VLOOKUP(AY30,role!A:E,3,FALSE)),"",VLOOKUP(AY30,role!A:E,3,FALSE)))</f>
        <v/>
      </c>
      <c r="BB30" s="32" t="str">
        <f>IF(ISBLANK(AY30),"",IF(ISBLANK(VLOOKUP(AY30,role!A:E,4,FALSE)),"",VLOOKUP(AY30,role!A:E,4,FALSE)))</f>
        <v/>
      </c>
      <c r="BC30" s="32" t="str">
        <f>IF(ISBLANK(AY30),"",IF(ISBLANK(VLOOKUP(AY30,role!A:E,5,FALSE)),"",VLOOKUP(AY30,role!A:E,5,FALSE)))</f>
        <v/>
      </c>
      <c r="BE30" s="32" t="str">
        <f>IF(ISBLANK(BD30),"",IF(ISBLANK(VLOOKUP(BD30,role!A:E,2,FALSE)),"",VLOOKUP(BD30,role!A:E,2,FALSE)))</f>
        <v/>
      </c>
      <c r="BF30" s="32" t="str">
        <f>IF(ISBLANK(BD30),"",IF(ISBLANK(VLOOKUP(BD30,role!A:E,3,FALSE)),"",VLOOKUP(BD30,role!A:E,3,FALSE)))</f>
        <v/>
      </c>
      <c r="BG30" s="32" t="str">
        <f>IF(ISBLANK(BD30),"",IF(ISBLANK(VLOOKUP(BD30,role!A:E,4,FALSE)),"",VLOOKUP(BD30,role!A:E,4,FALSE)))</f>
        <v/>
      </c>
      <c r="BH30" s="32" t="str">
        <f>IF(ISBLANK(BD30),"",IF(ISBLANK(VLOOKUP(BD30,role!A:E,5,FALSE)),"",VLOOKUP(BD30,role!A:E,5,FALSE)))</f>
        <v/>
      </c>
      <c r="BX30" s="33"/>
      <c r="CA30" s="39"/>
      <c r="CC30" s="32" t="str">
        <f t="shared" si="33"/>
        <v/>
      </c>
      <c r="CD30" s="32" t="str">
        <f t="shared" si="34"/>
        <v/>
      </c>
      <c r="CE30" s="32" t="str">
        <f t="shared" si="35"/>
        <v/>
      </c>
      <c r="CG30" s="32" t="str">
        <f>IF(ISBLANK(CF30),"",IF(ISBLANK(VLOOKUP(CF30,role!A:E,2,FALSE)),"",VLOOKUP(CF30,role!A:E,2,FALSE)))</f>
        <v/>
      </c>
      <c r="CH30" s="32" t="str">
        <f>IF(ISBLANK(CF30),"",IF(ISBLANK(VLOOKUP(CF30,role!A:E,3,FALSE)),"",VLOOKUP(CF30,role!A:E,3,FALSE)))</f>
        <v/>
      </c>
      <c r="CI30" s="32" t="str">
        <f>IF(ISBLANK(CF30),"",IF(ISBLANK(VLOOKUP(CF30,role!A:E,4,FALSE)),"",VLOOKUP(CF30,role!A:E,4,FALSE)))</f>
        <v/>
      </c>
      <c r="CJ30" s="32" t="str">
        <f>IF(ISBLANK(CF30),"",IF(ISBLANK(VLOOKUP(CF30,role!A:E,5,FALSE)),"",VLOOKUP(CF30,role!A:E,5,FALSE)))</f>
        <v/>
      </c>
      <c r="CL30" s="32" t="str">
        <f>IF(ISBLANK(CK30),"",IF(ISBLANK(VLOOKUP(CK30,role!A:E,2,FALSE)),"",VLOOKUP(CK30,role!A:E,2,FALSE)))</f>
        <v/>
      </c>
      <c r="CM30" s="32" t="str">
        <f>IF(ISBLANK(CK30),"",IF(ISBLANK(VLOOKUP(CK30,role!A:E,3,FALSE)),"",VLOOKUP(CK30,role!A:E,3,FALSE)))</f>
        <v/>
      </c>
      <c r="CN30" s="32" t="str">
        <f>IF(ISBLANK(CK30),"",IF(ISBLANK(VLOOKUP(CK30,role!A:E,4,FALSE)),"",VLOOKUP(CK30,role!A:E,4,FALSE)))</f>
        <v/>
      </c>
      <c r="CO30" s="32" t="str">
        <f>IF(ISBLANK(CK30),"",IF(ISBLANK(VLOOKUP(CK30,role!A:E,5,FALSE)),"",VLOOKUP(CK30,role!A:E,5,FALSE)))</f>
        <v/>
      </c>
      <c r="DE30" s="33"/>
      <c r="DH30" s="39"/>
      <c r="DJ30" s="32" t="str">
        <f t="shared" si="36"/>
        <v/>
      </c>
      <c r="DK30" s="32" t="str">
        <f t="shared" si="37"/>
        <v/>
      </c>
      <c r="DL30" s="32" t="str">
        <f t="shared" si="38"/>
        <v/>
      </c>
      <c r="DN30" s="32" t="str">
        <f>IF(ISBLANK(DM30),"",IF(ISBLANK(VLOOKUP(DM30,role!A:E,2,FALSE)),"",VLOOKUP(DM30,role!A:E,2,FALSE)))</f>
        <v/>
      </c>
      <c r="DO30" s="32" t="str">
        <f>IF(ISBLANK(DM30),"",IF(ISBLANK(VLOOKUP(DM30,role!A:E,3,FALSE)),"",VLOOKUP(DM30,role!A:E,3,FALSE)))</f>
        <v/>
      </c>
      <c r="DP30" s="32" t="str">
        <f>IF(ISBLANK(DM30),"",IF(ISBLANK(VLOOKUP(DM30,role!A:E,4,FALSE)),"",VLOOKUP(DM30,role!A:E,4,FALSE)))</f>
        <v/>
      </c>
      <c r="DQ30" s="32" t="str">
        <f>IF(ISBLANK(DM30),"",IF(ISBLANK(VLOOKUP(DM30,role!A:E,5,FALSE)),"",VLOOKUP(DM30,role!A:E,5,FALSE)))</f>
        <v/>
      </c>
      <c r="EG30" s="33"/>
      <c r="EJ30" s="39"/>
      <c r="EL30" s="32" t="str">
        <f t="shared" si="39"/>
        <v/>
      </c>
      <c r="EM30" s="32" t="str">
        <f t="shared" si="40"/>
        <v/>
      </c>
      <c r="EN30" s="32" t="str">
        <f t="shared" si="41"/>
        <v/>
      </c>
      <c r="EP30" s="32" t="str">
        <f>IF(ISBLANK(EO30),"",IF(ISBLANK(VLOOKUP(EO30,role!A:E,2,FALSE)),"",VLOOKUP(EO30,role!A:E,2,FALSE)))</f>
        <v/>
      </c>
      <c r="EQ30" s="32" t="str">
        <f>IF(ISBLANK(EO30),"",IF(ISBLANK(VLOOKUP(EO30,role!A:E,3,FALSE)),"",VLOOKUP(EO30,role!A:E,3,FALSE)))</f>
        <v/>
      </c>
      <c r="ER30" s="32" t="str">
        <f>IF(ISBLANK(EO30),"",IF(ISBLANK(VLOOKUP(EO30,role!A:E,4,FALSE)),"",VLOOKUP(EO30,role!A:E,4,FALSE)))</f>
        <v/>
      </c>
      <c r="ES30" s="32" t="str">
        <f>IF(ISBLANK(EO30),"",IF(ISBLANK(VLOOKUP(EO30,role!A:E,5,FALSE)),"",VLOOKUP(EO30,role!A:E,5,FALSE)))</f>
        <v/>
      </c>
      <c r="FI30" s="33"/>
      <c r="FL30" s="39"/>
      <c r="FN30" s="32" t="str">
        <f t="shared" si="42"/>
        <v/>
      </c>
      <c r="FO30" s="32" t="str">
        <f t="shared" si="43"/>
        <v/>
      </c>
      <c r="FP30" s="32" t="str">
        <f t="shared" si="44"/>
        <v/>
      </c>
      <c r="FR30" s="32" t="str">
        <f>IF(ISBLANK(FQ30),"",VLOOKUP(FQ30,role!A:E,2,FALSE))</f>
        <v/>
      </c>
      <c r="FS30" s="32" t="str">
        <f>IF(ISBLANK(FQ30),"",IF(ISBLANK(VLOOKUP(FQ30,role!A:E,3,FALSE)),"",VLOOKUP(FQ30,role!A:E,3,FALSE)))</f>
        <v/>
      </c>
      <c r="FT30" s="32" t="str">
        <f>IF(ISBLANK(FQ30),"",IF(ISBLANK(VLOOKUP(FQ30,role!A:E,4,FALSE)),"",VLOOKUP(FQ30,role!A:E,4,FALSE)))</f>
        <v/>
      </c>
      <c r="FU30" s="32" t="str">
        <f>IF(ISBLANK(FQ30),"",IF(ISBLANK(VLOOKUP(FQ30,role!A:E,5,FALSE)),"",VLOOKUP(FQ30,role!A:E,5,FALSE)))</f>
        <v/>
      </c>
      <c r="GK30" s="33"/>
      <c r="GN30" s="33"/>
      <c r="GQ30" s="32" t="str">
        <f t="shared" si="45"/>
        <v/>
      </c>
      <c r="GR30" s="32" t="str">
        <f t="shared" si="46"/>
        <v/>
      </c>
      <c r="GS30" s="32" t="str">
        <f t="shared" si="47"/>
        <v/>
      </c>
      <c r="GU30" s="32" t="str">
        <f>IF(ISBLANK(GT30),"",IF(ISBLANK(VLOOKUP(GT30,role!A:E,2,FALSE)),"",VLOOKUP(GT30,role!A:E,2,FALSE)))</f>
        <v/>
      </c>
      <c r="GV30" s="32" t="str">
        <f>IF(ISBLANK(GT30),"",IF(ISBLANK(VLOOKUP(GT30,role!A:E,3,FALSE)),"",VLOOKUP(GT30,role!A:E,3,FALSE)))</f>
        <v/>
      </c>
      <c r="GW30" s="32" t="str">
        <f>IF(ISBLANK(GT30),"",IF(ISBLANK(VLOOKUP(GT30,role!A:E,4,FALSE)),"",VLOOKUP(GT30,role!A:E,4,FALSE)))</f>
        <v/>
      </c>
      <c r="GX30" s="32" t="str">
        <f>IF(ISBLANK(GT30),"",IF(ISBLANK(VLOOKUP(GT30,role!A:E,5,FALSE)),"",VLOOKUP(GT30,role!A:E,5,FALSE)))</f>
        <v/>
      </c>
      <c r="HN30" s="33"/>
      <c r="HQ30" s="39"/>
      <c r="HS30" s="32" t="str">
        <f t="shared" si="48"/>
        <v/>
      </c>
      <c r="HT30" s="32" t="str">
        <f t="shared" si="49"/>
        <v/>
      </c>
      <c r="HU30" s="32" t="str">
        <f t="shared" si="50"/>
        <v/>
      </c>
      <c r="HW30" s="32" t="str">
        <f>IF(ISBLANK(HV30),"",IF(ISBLANK(VLOOKUP(HV30,role!A:E,2,FALSE)),"",VLOOKUP(HV30,role!A:E,2,FALSE)))</f>
        <v/>
      </c>
      <c r="HX30" s="32" t="str">
        <f>IF(ISBLANK(HV30),"",IF(ISBLANK(VLOOKUP(HV30,role!A:E,3,FALSE)),"",VLOOKUP(HV30,role!A:E,3,FALSE)))</f>
        <v/>
      </c>
      <c r="HY30" s="32" t="str">
        <f>IF(ISBLANK(HV30),"",IF(ISBLANK(VLOOKUP(HV30,role!A:E,4,FALSE)),"",VLOOKUP(HV30,role!A:E,4,FALSE)))</f>
        <v/>
      </c>
      <c r="HZ30" s="32" t="str">
        <f>IF(ISBLANK(HV30),"",IF(ISBLANK(VLOOKUP(HV30,role!A:E,5,FALSE)),"",VLOOKUP(HV30,role!A:E,5,FALSE)))</f>
        <v/>
      </c>
      <c r="IP30" s="33"/>
      <c r="IS30" s="39"/>
      <c r="IU30" s="32" t="str">
        <f t="shared" si="51"/>
        <v/>
      </c>
      <c r="IV30" s="32" t="str">
        <f t="shared" si="52"/>
        <v/>
      </c>
      <c r="IW30" s="32" t="str">
        <f t="shared" si="53"/>
        <v/>
      </c>
      <c r="IY30" s="32" t="str">
        <f>IF(ISBLANK(IX30),"",IF(ISBLANK(VLOOKUP(IX30,role!A:E,2,FALSE)),"",VLOOKUP(IX30,role!A:E,2,FALSE)))</f>
        <v/>
      </c>
      <c r="IZ30" s="32" t="str">
        <f>IF(ISBLANK(IX30),"",IF(ISBLANK(VLOOKUP(IX30,role!A:E,3,FALSE)),"",VLOOKUP(IX30,role!A:E,3,FALSE)))</f>
        <v/>
      </c>
      <c r="JA30" s="32" t="str">
        <f>IF(ISBLANK(IX30),"",IF(ISBLANK(VLOOKUP(IX30,role!A:E,4,FALSE)),"",VLOOKUP(IX30,role!A:E,4,FALSE)))</f>
        <v/>
      </c>
      <c r="JB30" s="32" t="str">
        <f>IF(ISBLANK(IX30),"",IF(ISBLANK(VLOOKUP(IX30,role!A:E,5,FALSE)),"",VLOOKUP(IX30,role!A:E,5,FALSE)))</f>
        <v/>
      </c>
      <c r="JR30" s="33"/>
      <c r="JU30" s="39"/>
      <c r="JW30" s="32" t="str">
        <f t="shared" si="54"/>
        <v/>
      </c>
      <c r="JX30" s="32" t="str">
        <f t="shared" si="55"/>
        <v/>
      </c>
      <c r="JY30" s="32" t="str">
        <f t="shared" si="56"/>
        <v/>
      </c>
      <c r="KA30" s="32" t="str">
        <f>IF(ISBLANK(JZ30),"",IF(ISBLANK(VLOOKUP(JZ30,role!A:E,2,FALSE)),"",VLOOKUP(JZ30,role!A:E,2,FALSE)))</f>
        <v/>
      </c>
      <c r="KB30" s="32" t="str">
        <f>IF(ISBLANK(JZ30),"",IF(ISBLANK(VLOOKUP(JZ30,role!A:E,3,FALSE)),"",VLOOKUP(JZ30,role!A:E,3,FALSE)))</f>
        <v/>
      </c>
      <c r="KC30" s="32" t="str">
        <f>IF(ISBLANK(JZ30),"",IF(ISBLANK(VLOOKUP(JZ30,role!A:E,4,FALSE)),"",VLOOKUP(JZ30,role!A:E,4,FALSE)))</f>
        <v/>
      </c>
      <c r="KD30" s="32" t="str">
        <f>IF(ISBLANK(JZ30),"",IF(ISBLANK(VLOOKUP(JZ30,role!A:E,5,FALSE)),"",VLOOKUP(JZ30,role!A:E,5,FALSE)))</f>
        <v/>
      </c>
      <c r="KT30" s="33"/>
      <c r="KW30" s="39"/>
      <c r="KY30" s="32" t="str">
        <f t="shared" si="57"/>
        <v/>
      </c>
      <c r="KZ30" s="32" t="str">
        <f t="shared" si="58"/>
        <v/>
      </c>
      <c r="LA30" s="32" t="str">
        <f t="shared" si="59"/>
        <v/>
      </c>
      <c r="LC30" s="32" t="str">
        <f>IF(ISBLANK(LB30),"",IF(ISBLANK(VLOOKUP(LB30,role!A:E,2,FALSE)),"",VLOOKUP(LB30,role!A:E,2,FALSE)))</f>
        <v/>
      </c>
      <c r="LD30" s="32" t="str">
        <f>IF(ISBLANK(LB30),"",IF(ISBLANK(VLOOKUP(LB30,role!A:E,3,FALSE)),"",VLOOKUP(LB30,role!A:E,3,FALSE)))</f>
        <v/>
      </c>
      <c r="LE30" s="32" t="str">
        <f>IF(ISBLANK(LB30),"",IF(ISBLANK(VLOOKUP(LB30,role!A:E,4,FALSE)),"",VLOOKUP(LB30,role!A:E,4,FALSE)))</f>
        <v/>
      </c>
      <c r="LF30" s="32" t="str">
        <f>IF(ISBLANK(LB30),"",IF(ISBLANK(VLOOKUP(LB30,role!A:E,5,FALSE)),"",VLOOKUP(LB30,role!A:E,5,FALSE)))</f>
        <v/>
      </c>
      <c r="LV30" s="33"/>
      <c r="LY30" s="33"/>
      <c r="MB30" s="32" t="str">
        <f t="shared" si="60"/>
        <v/>
      </c>
      <c r="MC30" s="32" t="str">
        <f t="shared" si="61"/>
        <v/>
      </c>
      <c r="MD30" s="32" t="str">
        <f t="shared" si="62"/>
        <v/>
      </c>
      <c r="MF30" s="32" t="str">
        <f>IF(ISBLANK(ME30),"",IF(ISBLANK(VLOOKUP(ME30,role!A:E,2,FALSE)),"",VLOOKUP(ME30,role!A:E,2,FALSE)))</f>
        <v/>
      </c>
      <c r="MG30" s="32" t="str">
        <f>IF(ISBLANK(ME30),"",IF(ISBLANK(VLOOKUP(ME30,role!A:E,3,FALSE)),"",VLOOKUP(ME30,role!A:E,3,FALSE)))</f>
        <v/>
      </c>
      <c r="MH30" s="32" t="str">
        <f>IF(ISBLANK(ME30),"",IF(ISBLANK(VLOOKUP(ME30,role!A:E,4,FALSE)),"",VLOOKUP(ME30,role!A:E,4,FALSE)))</f>
        <v/>
      </c>
      <c r="MI30" s="32" t="str">
        <f>IF(ISBLANK(ME30),"",IF(ISBLANK(VLOOKUP(ME30,role!A:E,5,FALSE)),"",VLOOKUP(ME30,role!A:E,5,FALSE)))</f>
        <v/>
      </c>
      <c r="MY30" s="33"/>
      <c r="NB30" s="39"/>
      <c r="ND30" s="32" t="str">
        <f t="shared" si="63"/>
        <v/>
      </c>
      <c r="NE30" s="32" t="str">
        <f t="shared" si="64"/>
        <v/>
      </c>
      <c r="NF30" s="32" t="str">
        <f t="shared" si="65"/>
        <v/>
      </c>
      <c r="NH30" s="32" t="str">
        <f>IF(ISBLANK(NG30),"",IF(ISBLANK(VLOOKUP(NG30,role!A:E,2,FALSE)),"",VLOOKUP(NG30,role!A:E,2,FALSE)))</f>
        <v/>
      </c>
      <c r="NI30" s="32" t="str">
        <f>IF(ISBLANK(NG30),"",IF(ISBLANK(VLOOKUP(NG30,role!A:E,3,FALSE)),"",VLOOKUP(NG30,role!A:E,3,FALSE)))</f>
        <v/>
      </c>
      <c r="NJ30" s="32" t="str">
        <f>IF(ISBLANK(NG30),"",IF(ISBLANK(VLOOKUP(NG30,role!A:E,4,FALSE)),"",VLOOKUP(NG30,role!A:E,4,FALSE)))</f>
        <v/>
      </c>
      <c r="NK30" s="32" t="str">
        <f>IF(ISBLANK(NG30),"",IF(ISBLANK(VLOOKUP(NG30,role!A:E,5,FALSE)),"",VLOOKUP(NG30,role!A:E,5,FALSE)))</f>
        <v/>
      </c>
      <c r="OA30" s="33"/>
      <c r="OD30" s="39"/>
      <c r="OF30" s="32" t="str">
        <f t="shared" si="66"/>
        <v/>
      </c>
      <c r="OG30" s="32" t="str">
        <f t="shared" si="67"/>
        <v/>
      </c>
      <c r="OH30" s="32" t="str">
        <f t="shared" si="68"/>
        <v/>
      </c>
      <c r="OJ30" s="32" t="str">
        <f>IF(ISBLANK(OI30),"",IF(ISBLANK(VLOOKUP(OI30,role!A:E,2,FALSE)),"",VLOOKUP(OI30,role!A:E,2,FALSE)))</f>
        <v/>
      </c>
      <c r="OK30" s="32" t="str">
        <f>IF(ISBLANK(OI30),"",IF(ISBLANK(VLOOKUP(OI30,role!A:E,3,FALSE)),"",VLOOKUP(OI30,role!A:E,3,FALSE)))</f>
        <v/>
      </c>
      <c r="OL30" s="32" t="str">
        <f>IF(ISBLANK(OI30),"",IF(ISBLANK(VLOOKUP(OI30,role!A:E,4,FALSE)),"",VLOOKUP(OI30,role!A:E,4,FALSE)))</f>
        <v/>
      </c>
      <c r="OM30" s="32" t="str">
        <f>IF(ISBLANK(OI30),"",IF(ISBLANK(VLOOKUP(OI30,role!A:E,5,FALSE)),"",VLOOKUP(OI30,role!A:E,5,FALSE)))</f>
        <v/>
      </c>
      <c r="PC30" s="33"/>
      <c r="PF30" s="39"/>
      <c r="PH30" s="32" t="str">
        <f t="shared" si="69"/>
        <v/>
      </c>
      <c r="PI30" s="32" t="str">
        <f t="shared" si="70"/>
        <v/>
      </c>
      <c r="PJ30" s="32" t="str">
        <f t="shared" si="71"/>
        <v/>
      </c>
      <c r="PL30" s="32" t="str">
        <f>IF(ISBLANK(PK30),"",IF(ISBLANK(VLOOKUP(PK30,role!A:E,2,FALSE)),"",VLOOKUP(PK30,role!A:E,2,FALSE)))</f>
        <v/>
      </c>
      <c r="PM30" s="32" t="str">
        <f>IF(ISBLANK(PK30),"",IF(ISBLANK(VLOOKUP(PK30,role!A:E,3,FALSE)),"",VLOOKUP(PK30,role!A:E,3,FALSE)))</f>
        <v/>
      </c>
      <c r="PN30" s="32" t="str">
        <f>IF(ISBLANK(PK30),"",IF(ISBLANK(VLOOKUP(PK30,role!A:E,4,FALSE)),"",VLOOKUP(PK30,role!A:E,4,FALSE)))</f>
        <v/>
      </c>
      <c r="PO30" s="32" t="str">
        <f>IF(ISBLANK(PK30),"",IF(ISBLANK(VLOOKUP(PK30,role!A:E,5,FALSE)),"",VLOOKUP(PK30,role!A:E,5,FALSE)))</f>
        <v/>
      </c>
      <c r="QE30" s="33"/>
      <c r="QH30" s="39"/>
      <c r="QJ30" s="32" t="str">
        <f t="shared" si="72"/>
        <v/>
      </c>
      <c r="QK30" s="32" t="str">
        <f t="shared" si="73"/>
        <v/>
      </c>
      <c r="QL30" s="32" t="str">
        <f t="shared" si="74"/>
        <v/>
      </c>
      <c r="QN30" s="32" t="str">
        <f>IF(ISBLANK(QM30),"",IF(ISBLANK(VLOOKUP(QM30,role!A:E,2,FALSE)),"",VLOOKUP(QM30,role!A:E,2,FALSE)))</f>
        <v/>
      </c>
      <c r="QO30" s="32" t="str">
        <f>IF(ISBLANK(QM30),"",IF(ISBLANK(VLOOKUP(QM30,role!A:E,3,FALSE)),"",VLOOKUP(QM30,role!A:E,3,FALSE)))</f>
        <v/>
      </c>
      <c r="QP30" s="32" t="str">
        <f>IF(ISBLANK(QM30),"",IF(ISBLANK(VLOOKUP(QM30,role!A:E,4,FALSE)),"",VLOOKUP(QM30,role!A:E,4,FALSE)))</f>
        <v/>
      </c>
      <c r="QQ30" s="32" t="str">
        <f>IF(ISBLANK(QM30),"",IF(ISBLANK(VLOOKUP(QM30,role!A:E,5,FALSE)),"",VLOOKUP(QM30,role!A:E,5,FALSE)))</f>
        <v/>
      </c>
      <c r="RG30" s="33"/>
      <c r="RJ30" s="39"/>
      <c r="RL30" s="32" t="str">
        <f t="shared" si="75"/>
        <v/>
      </c>
      <c r="RM30" s="32" t="str">
        <f t="shared" si="76"/>
        <v/>
      </c>
      <c r="RN30" s="32" t="str">
        <f t="shared" si="77"/>
        <v/>
      </c>
      <c r="RP30" s="32" t="str">
        <f>IF(ISBLANK(RO30),"",IF(ISBLANK(VLOOKUP(RO30,role!A:E,2,FALSE)),"",VLOOKUP(RO30,role!A:E,2,FALSE)))</f>
        <v/>
      </c>
      <c r="RQ30" s="32" t="str">
        <f>IF(ISBLANK(RO30),"",IF(ISBLANK(VLOOKUP(RO30,role!A:E,3,FALSE)),"",VLOOKUP(RO30,role!A:E,3,FALSE)))</f>
        <v/>
      </c>
      <c r="RR30" s="32" t="str">
        <f>IF(ISBLANK(RO30),"",IF(ISBLANK(VLOOKUP(RO30,role!A:E,4,FALSE)),"",VLOOKUP(RO30,role!A:E,4,FALSE)))</f>
        <v/>
      </c>
      <c r="RS30" s="32" t="str">
        <f>IF(ISBLANK(RO30),"",IF(ISBLANK(VLOOKUP(RO30,role!A:E,5,FALSE)),"",VLOOKUP(RO30,role!A:E,5,FALSE)))</f>
        <v/>
      </c>
      <c r="SI30" s="33"/>
      <c r="SL30" s="39"/>
      <c r="SN30" s="32" t="str">
        <f t="shared" si="78"/>
        <v/>
      </c>
      <c r="SO30" s="32" t="str">
        <f t="shared" si="79"/>
        <v/>
      </c>
      <c r="SP30" s="32" t="str">
        <f t="shared" si="80"/>
        <v/>
      </c>
      <c r="SR30" s="32" t="str">
        <f>IF(ISBLANK(SQ30),"",IF(ISBLANK(VLOOKUP(SQ30,role!A:E,2,FALSE)),"",VLOOKUP(SQ30,role!A:E,2,FALSE)))</f>
        <v/>
      </c>
      <c r="SS30" s="32" t="str">
        <f>IF(ISBLANK(SQ30),"",IF(ISBLANK(VLOOKUP(SQ30,role!A:E,3,FALSE)),"",VLOOKUP(SQ30,role!A:E,3,FALSE)))</f>
        <v/>
      </c>
      <c r="ST30" s="32" t="str">
        <f>IF(ISBLANK(SQ30),"",IF(ISBLANK(VLOOKUP(SQ30,role!A:E,4,FALSE)),"",VLOOKUP(SQ30,role!A:E,4,FALSE)))</f>
        <v/>
      </c>
      <c r="SU30" s="32" t="str">
        <f>IF(ISBLANK(SQ30),"",IF(ISBLANK(VLOOKUP(SQ30,role!A:E,5,FALSE)),"",VLOOKUP(SQ30,role!A:E,5,FALSE)))</f>
        <v/>
      </c>
      <c r="TK30" s="33"/>
      <c r="TN30" s="39"/>
      <c r="TP30" s="32" t="str">
        <f t="shared" si="81"/>
        <v/>
      </c>
      <c r="TQ30" s="32" t="str">
        <f t="shared" si="82"/>
        <v/>
      </c>
      <c r="TR30" s="32" t="str">
        <f t="shared" si="83"/>
        <v/>
      </c>
      <c r="TT30" s="32" t="str">
        <f>IF(ISBLANK(TS30),"",IF(ISBLANK(VLOOKUP(TS30,role!A:E,2,FALSE)),"",VLOOKUP(TS30,role!A:E,2,FALSE)))</f>
        <v/>
      </c>
      <c r="TU30" s="32" t="str">
        <f>IF(ISBLANK(TS30),"",IF(ISBLANK(VLOOKUP(TS30,role!A:E,3,FALSE)),"",VLOOKUP(TS30,role!A:E,3,FALSE)))</f>
        <v/>
      </c>
      <c r="TV30" s="32" t="str">
        <f>IF(ISBLANK(TS30),"",IF(ISBLANK(VLOOKUP(TS30,role!A:E,4,FALSE)),"",VLOOKUP(TS30,role!A:E,4,FALSE)))</f>
        <v/>
      </c>
      <c r="TW30" s="32" t="str">
        <f>IF(ISBLANK(TS30),"",IF(ISBLANK(VLOOKUP(TS30,role!A:E,5,FALSE)),"",VLOOKUP(TS30,role!A:E,5,FALSE)))</f>
        <v/>
      </c>
      <c r="UM30" s="33"/>
      <c r="UP30" s="39"/>
      <c r="UR30" s="32" t="str">
        <f t="shared" si="84"/>
        <v/>
      </c>
      <c r="US30" s="32" t="str">
        <f t="shared" si="85"/>
        <v/>
      </c>
      <c r="UT30" s="32" t="str">
        <f t="shared" si="86"/>
        <v/>
      </c>
      <c r="UV30" s="32" t="str">
        <f>IF(ISBLANK(UU30),"",IF(ISBLANK(VLOOKUP(UU30,role!A:E,2,FALSE)),"",VLOOKUP(UU30,role!A:E,2,FALSE)))</f>
        <v/>
      </c>
      <c r="UW30" s="32" t="str">
        <f>IF(ISBLANK(UU30),"",IF(ISBLANK(VLOOKUP(UU30,role!A:E,3,FALSE)),"",VLOOKUP(UU30,role!A:E,3,FALSE)))</f>
        <v/>
      </c>
      <c r="UX30" s="32" t="str">
        <f>IF(ISBLANK(UU30),"",IF(ISBLANK(VLOOKUP(UU30,role!A:E,4,FALSE)),"",VLOOKUP(UU30,role!A:E,4,FALSE)))</f>
        <v/>
      </c>
      <c r="UY30" s="32" t="str">
        <f>IF(ISBLANK(UU30),"",IF(ISBLANK(VLOOKUP(UU30,role!A:E,5,FALSE)),"",VLOOKUP(UU30,role!A:E,5,FALSE)))</f>
        <v/>
      </c>
      <c r="VO30" s="33"/>
      <c r="VR30" s="39"/>
      <c r="VT30" s="32" t="str">
        <f t="shared" si="87"/>
        <v/>
      </c>
      <c r="VU30" s="32" t="str">
        <f t="shared" si="88"/>
        <v/>
      </c>
      <c r="VV30" s="32" t="str">
        <f t="shared" si="89"/>
        <v/>
      </c>
      <c r="VX30" s="32" t="str">
        <f>IF(ISBLANK(VW30),"",IF(ISBLANK(VLOOKUP(VW30,role!A:E,2,FALSE)),"",VLOOKUP(VW30,role!A:E,2,FALSE)))</f>
        <v/>
      </c>
      <c r="VY30" s="32" t="str">
        <f>IF(ISBLANK(VW30),"",IF(ISBLANK(VLOOKUP(VW30,role!A:E,3,FALSE)),"",VLOOKUP(VW30,role!A:E,3,FALSE)))</f>
        <v/>
      </c>
      <c r="VZ30" s="32" t="str">
        <f>IF(ISBLANK(VW30),"",IF(ISBLANK(VLOOKUP(VW30,role!A:E,4,FALSE)),"",VLOOKUP(VW30,role!A:E,4,FALSE)))</f>
        <v/>
      </c>
      <c r="WA30" s="32" t="str">
        <f>IF(ISBLANK(VW30),"",IF(ISBLANK(VLOOKUP(VW30,role!A:E,5,FALSE)),"",VLOOKUP(VW30,role!A:E,5,FALSE)))</f>
        <v/>
      </c>
      <c r="WQ30" s="33"/>
      <c r="WT30" s="33"/>
      <c r="WU30" s="34"/>
      <c r="WV30" s="36" t="str">
        <f t="shared" si="90"/>
        <v/>
      </c>
      <c r="WW30" s="36" t="str">
        <f t="shared" si="91"/>
        <v/>
      </c>
      <c r="WY30" s="32" t="str">
        <f>IF(ISBLANK(WX30),"",IF(ISBLANK(VLOOKUP(WX30,role!A:E,2,FALSE)),"",VLOOKUP(WX30,role!A:E,2,FALSE)))</f>
        <v/>
      </c>
      <c r="WZ30" s="32" t="str">
        <f>IF(ISBLANK(WX30),"",IF(ISBLANK(VLOOKUP(WX30,role!A:E,3,FALSE)),"",VLOOKUP(WX30,role!A:E,3,FALSE)))</f>
        <v/>
      </c>
      <c r="XA30" s="32" t="str">
        <f>IF(ISBLANK(WX30),"",IF(ISBLANK(VLOOKUP(WX30,role!A:E,4,FALSE)),"",VLOOKUP(WX30,role!A:E,4,FALSE)))</f>
        <v/>
      </c>
      <c r="XB30" s="32" t="str">
        <f>IF(ISBLANK(WX30),"",IF(ISBLANK(VLOOKUP(WX30,role!A:E,5,FALSE)),"",VLOOKUP(WX30,role!A:E,5,FALSE)))</f>
        <v/>
      </c>
      <c r="XC30" s="32" t="str">
        <f>IF(ISBLANK(WX30),"",VLOOKUP(WX30,role!A:F,6,FALSE))</f>
        <v/>
      </c>
      <c r="XD30" s="36"/>
      <c r="XE30" s="36" t="str">
        <f t="shared" si="92"/>
        <v/>
      </c>
      <c r="XF30" s="36" t="str">
        <f t="shared" si="93"/>
        <v/>
      </c>
      <c r="XH30" s="32" t="str">
        <f>IF(ISBLANK(XG30),"",IF(ISBLANK(VLOOKUP(XG30,role!A:E,2,FALSE)),"",VLOOKUP(XG30,role!A:E,2,FALSE)))</f>
        <v/>
      </c>
      <c r="XI30" s="32" t="str">
        <f>IF(ISBLANK(XG30),"",IF(ISBLANK(VLOOKUP(XG30,role!A:E,3,FALSE)),"",VLOOKUP(XG30,role!A:E,3,FALSE)))</f>
        <v/>
      </c>
      <c r="XJ30" s="32" t="str">
        <f>IF(ISBLANK(XG30),"",IF(ISBLANK(VLOOKUP(XG30,role!A:E,4,FALSE)),"",VLOOKUP(XG30,role!A:E,4,FALSE)))</f>
        <v/>
      </c>
      <c r="XK30" s="32" t="str">
        <f>IF(ISBLANK(XG30),"",IF(ISBLANK(VLOOKUP(XG30,role!A:E,5,FALSE)),"",VLOOKUP(XG30,role!A:E,5,FALSE)))</f>
        <v/>
      </c>
      <c r="XL30" s="32" t="str">
        <f>IF(ISBLANK(XG30),"",VLOOKUP(XG30,role!A:F,6,FALSE))</f>
        <v/>
      </c>
      <c r="XM30" s="36"/>
      <c r="XN30" s="36" t="str">
        <f t="shared" si="94"/>
        <v/>
      </c>
      <c r="XO30" s="36" t="str">
        <f t="shared" si="95"/>
        <v/>
      </c>
      <c r="XQ30" s="32" t="str">
        <f>IF(ISBLANK(XP30),"",IF(ISBLANK(VLOOKUP(XP30,role!A:E,2,FALSE)),"",VLOOKUP(XP30,role!A:E,2,FALSE)))</f>
        <v/>
      </c>
      <c r="XR30" s="32" t="str">
        <f>IF(ISBLANK(XP30),"",IF(ISBLANK(VLOOKUP(XP30,role!A:E,3,FALSE)),"",VLOOKUP(XP30,role!A:E,3,FALSE)))</f>
        <v/>
      </c>
      <c r="XS30" s="32" t="str">
        <f>IF(ISBLANK(XP30),"",IF(ISBLANK(VLOOKUP(XP30,role!A:E,4,FALSE)),"",VLOOKUP(XP30,role!A:E,4,FALSE)))</f>
        <v/>
      </c>
      <c r="XT30" s="32" t="str">
        <f>IF(ISBLANK(XP30),"",IF(ISBLANK(VLOOKUP(XP30,role!A:E,5,FALSE)),"",VLOOKUP(XP30,role!A:E,5,FALSE)))</f>
        <v/>
      </c>
      <c r="XU30" s="32" t="str">
        <f>IF(ISBLANK(XP30),"",VLOOKUP(XP30,role!A:F,6,FALSE))</f>
        <v/>
      </c>
      <c r="XV30" s="36"/>
      <c r="XW30" s="36" t="str">
        <f t="shared" si="96"/>
        <v/>
      </c>
      <c r="XX30" s="36" t="str">
        <f t="shared" si="97"/>
        <v/>
      </c>
      <c r="XZ30" s="32" t="str">
        <f>IF(ISBLANK(XY30),"",IF(ISBLANK(VLOOKUP(XY30,role!A:E,2,FALSE)),"",VLOOKUP(XY30,role!A:E,2,FALSE)))</f>
        <v/>
      </c>
      <c r="YA30" s="32" t="str">
        <f>IF(ISBLANK(XY30),"",IF(ISBLANK(VLOOKUP(XY30,role!A:E,3,FALSE)),"",VLOOKUP(XY30,role!A:E,3,FALSE)))</f>
        <v/>
      </c>
      <c r="YB30" s="32" t="str">
        <f>IF(ISBLANK(XY30),"",IF(ISBLANK(VLOOKUP(XY30,role!A:E,4,FALSE)),"",VLOOKUP(XY30,role!A:E,4,FALSE)))</f>
        <v/>
      </c>
      <c r="YC30" s="32" t="str">
        <f>IF(ISBLANK(XY30),"",IF(ISBLANK(VLOOKUP(XY30,role!A:E,5,FALSE)),"",VLOOKUP(XY30,role!A:E,5,FALSE)))</f>
        <v/>
      </c>
      <c r="YD30" s="32" t="str">
        <f>IF(ISBLANK(XY30),"",VLOOKUP(XY30,role!A:F,6,FALSE))</f>
        <v/>
      </c>
      <c r="YE30" s="36"/>
      <c r="YF30" s="36" t="str">
        <f t="shared" si="98"/>
        <v/>
      </c>
      <c r="YG30" s="36" t="str">
        <f t="shared" si="99"/>
        <v/>
      </c>
      <c r="YI30" s="32" t="str">
        <f>IF(ISBLANK(YH30),"",IF(ISBLANK(VLOOKUP(YH30,role!A:E,2,FALSE)),"",VLOOKUP(YH30,role!A:E,2,FALSE)))</f>
        <v/>
      </c>
      <c r="YJ30" s="32" t="str">
        <f>IF(ISBLANK(YH30),"",IF(ISBLANK(VLOOKUP(YH30,role!A:E,3,FALSE)),"",VLOOKUP(YH30,role!A:E,3,FALSE)))</f>
        <v/>
      </c>
      <c r="YK30" s="32" t="str">
        <f>IF(ISBLANK(YH30),"",IF(ISBLANK(VLOOKUP(YH30,role!A:E,4,FALSE)),"",VLOOKUP(YH30,role!A:E,4,FALSE)))</f>
        <v/>
      </c>
      <c r="YL30" s="32" t="str">
        <f>IF(ISBLANK(YH30),"",IF(ISBLANK(VLOOKUP(YH30,role!A:E,5,FALSE)),"",VLOOKUP(YH30,role!A:E,5,FALSE)))</f>
        <v/>
      </c>
      <c r="YM30" s="32" t="str">
        <f>IF(ISBLANK(YH30),"",VLOOKUP(YH30,role!A:F,6,FALSE))</f>
        <v/>
      </c>
      <c r="YN30" s="33"/>
      <c r="YO30" s="36"/>
      <c r="YP30" s="36" t="str">
        <f t="shared" si="100"/>
        <v/>
      </c>
      <c r="YQ30" s="36" t="str">
        <f t="shared" si="101"/>
        <v/>
      </c>
      <c r="YS30" s="32" t="str">
        <f>IF(ISBLANK(YR30),"",IF(ISBLANK(VLOOKUP(YR30,role!A:E,2,FALSE)),"",VLOOKUP(YR30,role!A:E,2,FALSE)))</f>
        <v/>
      </c>
      <c r="YT30" s="32" t="str">
        <f>IF(ISBLANK(YR30),"",IF(ISBLANK(VLOOKUP(YR30,role!A:E,3,FALSE)),"",VLOOKUP(YR30,role!A:E,3,FALSE)))</f>
        <v/>
      </c>
      <c r="YU30" s="32" t="str">
        <f>IF(ISBLANK(YR30),"",IF(ISBLANK(VLOOKUP(YR30,role!A:E,4,FALSE)),"",VLOOKUP(YR30,role!A:E,4,FALSE)))</f>
        <v/>
      </c>
      <c r="YV30" s="32" t="str">
        <f>IF(ISBLANK(YR30),"",IF(ISBLANK(VLOOKUP(YR30,role!A:E,5,FALSE)),"",VLOOKUP(YR30,role!A:E,5,FALSE)))</f>
        <v/>
      </c>
      <c r="YW30" s="32" t="str">
        <f>IF(ISBLANK(YR30),"",VLOOKUP(YR30,role!A:F,6,FALSE))</f>
        <v/>
      </c>
      <c r="YX30" s="36"/>
      <c r="YY30" s="36" t="str">
        <f t="shared" si="102"/>
        <v/>
      </c>
      <c r="YZ30" s="36" t="str">
        <f t="shared" si="103"/>
        <v/>
      </c>
      <c r="ZB30" s="32" t="str">
        <f>IF(ISBLANK(ZA30),"",IF(ISBLANK(VLOOKUP(ZA30,role!A:E,2,FALSE)),"",VLOOKUP(ZA30,role!A:E,2,FALSE)))</f>
        <v/>
      </c>
      <c r="ZC30" s="32" t="str">
        <f>IF(ISBLANK(ZA30),"",IF(ISBLANK(VLOOKUP(ZA30,role!A:E,3,FALSE)),"",VLOOKUP(ZA30,role!A:E,3,FALSE)))</f>
        <v/>
      </c>
      <c r="ZD30" s="32" t="str">
        <f>IF(ISBLANK(ZA30),"",IF(ISBLANK(VLOOKUP(ZA30,role!A:E,4,FALSE)),"",VLOOKUP(ZA30,role!A:E,4,FALSE)))</f>
        <v/>
      </c>
      <c r="ZE30" s="32" t="str">
        <f>IF(ISBLANK(ZA30),"",IF(ISBLANK(VLOOKUP(ZA30,role!A:E,5,FALSE)),"",VLOOKUP(ZA30,role!A:E,5,FALSE)))</f>
        <v/>
      </c>
      <c r="ZF30" s="32" t="str">
        <f>IF(ISBLANK(ZA30),"",VLOOKUP(ZA30,role!A:F,6,FALSE))</f>
        <v/>
      </c>
      <c r="ZG30" s="36"/>
      <c r="ZH30" s="36" t="str">
        <f t="shared" si="104"/>
        <v/>
      </c>
      <c r="ZI30" s="36" t="str">
        <f t="shared" si="105"/>
        <v/>
      </c>
      <c r="ZK30" s="32" t="str">
        <f>IF(ISBLANK(ZJ30),"",IF(ISBLANK(VLOOKUP(ZJ30,role!A:E,2,FALSE)),"",VLOOKUP(ZJ30,role!A:E,2,FALSE)))</f>
        <v/>
      </c>
      <c r="ZL30" s="32" t="str">
        <f>IF(ISBLANK(ZJ30),"",IF(ISBLANK(VLOOKUP(ZJ30,role!A:E,3,FALSE)),"",VLOOKUP(ZJ30,role!A:E,3,FALSE)))</f>
        <v/>
      </c>
      <c r="ZM30" s="32" t="str">
        <f>IF(ISBLANK(ZJ30),"",IF(ISBLANK(VLOOKUP(ZJ30,role!A:E,4,FALSE)),"",VLOOKUP(ZJ30,role!A:E,4,FALSE)))</f>
        <v/>
      </c>
      <c r="ZN30" s="32" t="str">
        <f>IF(ISBLANK(ZJ30),"",IF(ISBLANK(VLOOKUP(ZJ30,role!A:E,5,FALSE)),"",VLOOKUP(ZJ30,role!A:E,5,FALSE)))</f>
        <v/>
      </c>
      <c r="ZO30" s="32" t="str">
        <f>IF(ISBLANK(ZJ30),"",VLOOKUP(ZJ30,role!A:F,6,FALSE))</f>
        <v/>
      </c>
      <c r="ZP30" s="36"/>
      <c r="ZQ30" s="36" t="str">
        <f t="shared" si="106"/>
        <v/>
      </c>
      <c r="ZR30" s="36" t="str">
        <f t="shared" si="107"/>
        <v/>
      </c>
      <c r="ZT30" s="32" t="str">
        <f>IF(ISBLANK(ZS30),"",IF(ISBLANK(VLOOKUP(ZS30,role!A:E,2,FALSE)),"",VLOOKUP(ZS30,role!A:E,2,FALSE)))</f>
        <v/>
      </c>
      <c r="ZU30" s="32" t="str">
        <f>IF(ISBLANK(ZS30),"",IF(ISBLANK(VLOOKUP(ZS30,role!A:E,3,FALSE)),"",VLOOKUP(ZS30,role!A:E,3,FALSE)))</f>
        <v/>
      </c>
      <c r="ZV30" s="32" t="str">
        <f>IF(ISBLANK(ZS30),"",IF(ISBLANK(VLOOKUP(ZS30,role!A:E,4,FALSE)),"",VLOOKUP(ZS30,role!A:E,4,FALSE)))</f>
        <v/>
      </c>
      <c r="ZW30" s="32" t="str">
        <f>IF(ISBLANK(ZS30),"",IF(ISBLANK(VLOOKUP(ZS30,role!A:E,5,FALSE)),"",VLOOKUP(ZS30,role!A:E,5,FALSE)))</f>
        <v/>
      </c>
      <c r="ZX30" s="32" t="str">
        <f>IF(ISBLANK(ZS30),"",VLOOKUP(ZS30,role!A:F,6,FALSE))</f>
        <v/>
      </c>
      <c r="ZY30" s="36"/>
      <c r="ZZ30" s="36" t="str">
        <f t="shared" si="108"/>
        <v/>
      </c>
      <c r="AAA30" s="36" t="str">
        <f t="shared" si="109"/>
        <v/>
      </c>
      <c r="AAC30" s="32" t="str">
        <f>IF(ISBLANK(AAB30),"",IF(ISBLANK(VLOOKUP(AAB30,role!A:E,2,FALSE)),"",VLOOKUP(AAB30,role!A:E,2,FALSE)))</f>
        <v/>
      </c>
      <c r="AAD30" s="32" t="str">
        <f>IF(ISBLANK(AAB30),"",IF(ISBLANK(VLOOKUP(AAB30,role!A:E,3,FALSE)),"",VLOOKUP(AAB30,role!A:E,3,FALSE)))</f>
        <v/>
      </c>
      <c r="AAE30" s="32" t="str">
        <f>IF(ISBLANK(AAB30),"",IF(ISBLANK(VLOOKUP(AAB30,role!A:E,4,FALSE)),"",VLOOKUP(AAB30,role!A:E,4,FALSE)))</f>
        <v/>
      </c>
      <c r="AAF30" s="32" t="str">
        <f>IF(ISBLANK(AAB30),"",IF(ISBLANK(VLOOKUP(AAB30,role!A:E,5,FALSE)),"",VLOOKUP(AAB30,role!A:E,5,FALSE)))</f>
        <v/>
      </c>
      <c r="AAG30" s="32" t="str">
        <f>IF(ISBLANK(AAB30),"",VLOOKUP(AAB30,role!A:F,6,FALSE))</f>
        <v/>
      </c>
      <c r="AAH30" s="33"/>
      <c r="AAI30" s="34"/>
      <c r="AAK30" s="32" t="str">
        <f t="shared" si="110"/>
        <v/>
      </c>
      <c r="AAL30" s="39"/>
      <c r="AAM30" s="32" t="str">
        <f t="shared" si="111"/>
        <v/>
      </c>
      <c r="AAO30" s="32" t="str">
        <f t="shared" si="112"/>
        <v/>
      </c>
      <c r="AAQ30" s="32" t="str">
        <f t="shared" si="113"/>
        <v/>
      </c>
      <c r="AAS30" s="32" t="str">
        <f t="shared" si="114"/>
        <v/>
      </c>
      <c r="AAU30" s="32" t="str">
        <f t="shared" si="115"/>
        <v/>
      </c>
      <c r="AAW30" s="32" t="str">
        <f t="shared" si="116"/>
        <v/>
      </c>
      <c r="AAY30" s="32" t="str">
        <f t="shared" si="117"/>
        <v/>
      </c>
      <c r="ABA30" s="32" t="str">
        <f t="shared" si="118"/>
        <v/>
      </c>
      <c r="ABC30" s="32" t="str">
        <f t="shared" si="119"/>
        <v/>
      </c>
      <c r="ABE30" s="32" t="str">
        <f t="shared" si="120"/>
        <v/>
      </c>
      <c r="ABF30" s="33"/>
      <c r="ABH30" s="32" t="str">
        <f t="shared" si="121"/>
        <v/>
      </c>
      <c r="ABJ30" s="32" t="str">
        <f t="shared" si="122"/>
        <v/>
      </c>
      <c r="ABL30" s="32" t="str">
        <f t="shared" si="123"/>
        <v/>
      </c>
      <c r="ABN30" s="32" t="str">
        <f t="shared" si="124"/>
        <v/>
      </c>
      <c r="ABP30" s="32" t="str">
        <f t="shared" si="125"/>
        <v/>
      </c>
      <c r="ABQ30" s="33"/>
      <c r="ABS30" s="32" t="str">
        <f t="shared" si="126"/>
        <v/>
      </c>
      <c r="ABU30" s="32" t="str">
        <f t="shared" si="127"/>
        <v/>
      </c>
      <c r="ABW30" s="32" t="str">
        <f t="shared" si="128"/>
        <v/>
      </c>
      <c r="ABY30" s="32" t="str">
        <f t="shared" si="129"/>
        <v/>
      </c>
      <c r="ACA30" s="32" t="str">
        <f t="shared" si="130"/>
        <v/>
      </c>
      <c r="ACB30" s="33"/>
      <c r="ACD30" s="32" t="str">
        <f t="shared" si="131"/>
        <v/>
      </c>
      <c r="ACF30" s="32" t="str">
        <f t="shared" si="132"/>
        <v/>
      </c>
      <c r="ACH30" s="32" t="str">
        <f t="shared" si="133"/>
        <v/>
      </c>
      <c r="ACJ30" s="32" t="str">
        <f t="shared" si="134"/>
        <v/>
      </c>
      <c r="ACL30" s="32" t="str">
        <f t="shared" si="135"/>
        <v/>
      </c>
      <c r="ACM30" s="33"/>
      <c r="ACO30" s="32" t="str">
        <f t="shared" si="136"/>
        <v/>
      </c>
      <c r="ACQ30" s="32" t="str">
        <f t="shared" si="137"/>
        <v/>
      </c>
      <c r="ACS30" s="32" t="str">
        <f t="shared" si="138"/>
        <v/>
      </c>
      <c r="ACU30" s="32" t="str">
        <f t="shared" si="139"/>
        <v/>
      </c>
      <c r="ACW30" s="32" t="str">
        <f t="shared" si="140"/>
        <v/>
      </c>
      <c r="ACX30" s="33"/>
      <c r="ACZ30" s="32" t="str">
        <f t="shared" si="141"/>
        <v/>
      </c>
      <c r="ADA30" s="32" t="str">
        <f t="shared" si="142"/>
        <v/>
      </c>
      <c r="ADC30" s="32" t="str">
        <f t="shared" si="143"/>
        <v/>
      </c>
      <c r="ADD30" s="32" t="str">
        <f t="shared" si="144"/>
        <v/>
      </c>
      <c r="ADF30" s="32" t="str">
        <f t="shared" si="145"/>
        <v/>
      </c>
      <c r="ADG30" s="32" t="str">
        <f t="shared" si="146"/>
        <v/>
      </c>
      <c r="ADI30" s="32" t="str">
        <f t="shared" si="147"/>
        <v/>
      </c>
      <c r="ADJ30" s="32" t="str">
        <f t="shared" si="148"/>
        <v/>
      </c>
      <c r="ADL30" s="32" t="str">
        <f t="shared" si="149"/>
        <v/>
      </c>
      <c r="ADM30" s="32" t="str">
        <f t="shared" si="150"/>
        <v/>
      </c>
      <c r="ADN30" s="35"/>
      <c r="ADO30" s="34"/>
      <c r="ADP30" s="36" t="str">
        <f t="shared" si="151"/>
        <v/>
      </c>
      <c r="ADQ30" s="36" t="str">
        <f t="shared" si="152"/>
        <v/>
      </c>
      <c r="ADS30" s="36" t="str">
        <f t="shared" si="153"/>
        <v/>
      </c>
      <c r="ADT30" s="36" t="str">
        <f t="shared" si="154"/>
        <v/>
      </c>
      <c r="ADV30" s="36" t="str">
        <f t="shared" si="155"/>
        <v/>
      </c>
      <c r="ADW30" s="36" t="str">
        <f t="shared" si="156"/>
        <v/>
      </c>
      <c r="ADY30" s="36" t="str">
        <f t="shared" si="157"/>
        <v/>
      </c>
      <c r="ADZ30" s="36" t="str">
        <f t="shared" si="158"/>
        <v/>
      </c>
      <c r="AEB30" s="36" t="str">
        <f t="shared" si="159"/>
        <v/>
      </c>
      <c r="AEC30" s="36" t="str">
        <f t="shared" si="160"/>
        <v/>
      </c>
      <c r="AED30" s="33"/>
      <c r="AEF30" s="36" t="str">
        <f t="shared" si="161"/>
        <v/>
      </c>
      <c r="AEG30" s="36" t="str">
        <f t="shared" si="162"/>
        <v/>
      </c>
      <c r="AEI30" s="36" t="str">
        <f t="shared" si="163"/>
        <v/>
      </c>
      <c r="AEJ30" s="36" t="str">
        <f t="shared" si="164"/>
        <v/>
      </c>
      <c r="AEL30" s="36" t="str">
        <f t="shared" si="165"/>
        <v/>
      </c>
      <c r="AEM30" s="36" t="str">
        <f t="shared" si="166"/>
        <v/>
      </c>
      <c r="AEO30" s="36" t="str">
        <f t="shared" si="167"/>
        <v/>
      </c>
      <c r="AEP30" s="36" t="str">
        <f t="shared" si="168"/>
        <v/>
      </c>
      <c r="AER30" s="36" t="str">
        <f t="shared" si="169"/>
        <v/>
      </c>
      <c r="AES30" s="36" t="str">
        <f t="shared" si="170"/>
        <v/>
      </c>
      <c r="AET30" s="33"/>
      <c r="AEU30" s="57"/>
      <c r="AEV30" s="57"/>
      <c r="AEW30" s="57" t="str">
        <f>IF(ISBLANK(AEV30),"",VLOOKUP(AEV30,related_id_type!A:B,2,FALSE))</f>
        <v/>
      </c>
      <c r="AEX30" s="57"/>
      <c r="AEY30" s="57" t="str">
        <f>IF(ISBLANK(AEX30),"",IF(ISBLANK(VLOOKUP(AEX30,related_id_relation!A:B,2,FALSE)),"",VLOOKUP(AEX30,related_id_relation!A:B,2,FALSE)))</f>
        <v/>
      </c>
      <c r="AEZ30" s="57"/>
      <c r="AFA30" s="57"/>
      <c r="AFB30" s="57" t="str">
        <f>IF(ISBLANK(AFA30),"",VLOOKUP(AFA30,related_id_type!A:B,2,FALSE))</f>
        <v/>
      </c>
      <c r="AFC30" s="57"/>
      <c r="AFD30" s="57" t="str">
        <f>IF(ISBLANK(AFC30),"",IF(ISBLANK(VLOOKUP(AFC30,related_id_relation!A:B,2,FALSE)),"",VLOOKUP(AFC30,related_id_relation!A:B,2,FALSE)))</f>
        <v/>
      </c>
      <c r="AFE30" s="57"/>
      <c r="AFF30" s="57"/>
      <c r="AFG30" s="57" t="str">
        <f>IF(ISBLANK(AFF30),"",VLOOKUP(AFF30,related_id_type!A:B,2,FALSE))</f>
        <v/>
      </c>
      <c r="AFH30" s="57"/>
      <c r="AFI30" s="57" t="str">
        <f>IF(ISBLANK(AFH30),"",IF(ISBLANK(VLOOKUP(AFH30,related_id_relation!A:B,2,FALSE)),"",VLOOKUP(AFH30,related_id_relation!A:B,2,FALSE)))</f>
        <v/>
      </c>
      <c r="AFJ30" s="57"/>
      <c r="AFK30" s="57"/>
      <c r="AFL30" s="57" t="str">
        <f>IF(ISBLANK(AFK30),"",VLOOKUP(AFK30,related_id_type!A:B,2,FALSE))</f>
        <v/>
      </c>
      <c r="AFM30" s="57"/>
      <c r="AFN30" s="57" t="str">
        <f>IF(ISBLANK(AFM30),"",IF(ISBLANK(VLOOKUP(AFM30,related_id_relation!A:B,2,FALSE)),"",VLOOKUP(AFM30,related_id_relation!A:B,2,FALSE)))</f>
        <v/>
      </c>
      <c r="AFO30" s="57"/>
      <c r="AFP30" s="57"/>
      <c r="AFQ30" s="57" t="str">
        <f>IF(ISBLANK(AFP30),"",VLOOKUP(AFP30,related_id_type!A:B,2,FALSE))</f>
        <v/>
      </c>
      <c r="AFR30" s="57"/>
      <c r="AFS30" s="57" t="str">
        <f>IF(ISBLANK(AFR30),"",IF(ISBLANK(VLOOKUP(AFR30,related_id_relation!A:B,2,FALSE)),"",VLOOKUP(AFR30,related_id_relation!A:B,2,FALSE)))</f>
        <v/>
      </c>
      <c r="AFT30" s="37"/>
      <c r="AFU30" s="39"/>
      <c r="AFW30" s="32" t="str">
        <f t="shared" si="171"/>
        <v/>
      </c>
      <c r="AFX30" s="34"/>
      <c r="AFY30" s="36"/>
      <c r="AFZ30" s="36" t="str">
        <f t="shared" si="172"/>
        <v/>
      </c>
      <c r="AGA30" s="32" t="str">
        <f t="shared" si="173"/>
        <v/>
      </c>
      <c r="AGD30" s="36" t="str">
        <f t="shared" si="174"/>
        <v/>
      </c>
      <c r="AGE30" s="32" t="str">
        <f t="shared" si="175"/>
        <v/>
      </c>
      <c r="AGH30" s="36" t="str">
        <f t="shared" si="176"/>
        <v/>
      </c>
      <c r="AGI30" s="32" t="str">
        <f t="shared" si="177"/>
        <v/>
      </c>
      <c r="AGL30" s="36" t="str">
        <f t="shared" si="178"/>
        <v/>
      </c>
      <c r="AGM30" s="32" t="str">
        <f t="shared" si="179"/>
        <v/>
      </c>
      <c r="AGP30" s="36" t="str">
        <f t="shared" si="180"/>
        <v/>
      </c>
      <c r="AGQ30" s="32" t="str">
        <f t="shared" si="181"/>
        <v/>
      </c>
      <c r="AGT30" s="36" t="str">
        <f t="shared" si="182"/>
        <v/>
      </c>
      <c r="AGU30" s="32" t="str">
        <f t="shared" si="183"/>
        <v/>
      </c>
      <c r="AGX30" s="36" t="str">
        <f t="shared" si="184"/>
        <v/>
      </c>
      <c r="AGY30" s="32" t="str">
        <f t="shared" si="185"/>
        <v/>
      </c>
      <c r="AHB30" s="36" t="str">
        <f t="shared" si="186"/>
        <v/>
      </c>
      <c r="AHC30" s="32" t="str">
        <f t="shared" si="187"/>
        <v/>
      </c>
      <c r="AHF30" s="36" t="str">
        <f t="shared" si="188"/>
        <v/>
      </c>
      <c r="AHG30" s="32" t="str">
        <f t="shared" si="189"/>
        <v/>
      </c>
      <c r="AHJ30" s="36" t="str">
        <f t="shared" si="190"/>
        <v/>
      </c>
      <c r="AHK30" s="32" t="str">
        <f t="shared" si="191"/>
        <v/>
      </c>
      <c r="AHL30" s="37"/>
      <c r="AHM30" s="32" t="str">
        <f t="shared" si="192"/>
        <v/>
      </c>
      <c r="AHN30" s="32" t="str">
        <f t="shared" si="193"/>
        <v/>
      </c>
      <c r="AHO30" s="32" t="str">
        <f t="shared" si="194"/>
        <v/>
      </c>
      <c r="AHP30" s="32" t="str">
        <f t="shared" si="195"/>
        <v/>
      </c>
      <c r="AHQ30" s="32" t="str">
        <f t="shared" si="196"/>
        <v/>
      </c>
      <c r="AHR30" s="32" t="str">
        <f t="shared" si="197"/>
        <v/>
      </c>
      <c r="AHS30" s="32" t="str">
        <f t="shared" si="198"/>
        <v/>
      </c>
      <c r="AHT30" s="32" t="str">
        <f t="shared" si="199"/>
        <v/>
      </c>
      <c r="AHU30" s="32" t="str">
        <f t="shared" si="200"/>
        <v/>
      </c>
    </row>
    <row r="31" spans="3:905" s="32" customFormat="1" x14ac:dyDescent="0.35">
      <c r="C31" s="32" t="str">
        <f t="shared" si="9"/>
        <v/>
      </c>
      <c r="E31" s="32" t="str">
        <f t="shared" si="10"/>
        <v/>
      </c>
      <c r="F31" s="32" t="str">
        <f t="shared" si="11"/>
        <v/>
      </c>
      <c r="G31" s="32" t="str">
        <f t="shared" si="12"/>
        <v/>
      </c>
      <c r="J31" s="32" t="str">
        <f t="shared" si="13"/>
        <v/>
      </c>
      <c r="K31" s="32" t="str">
        <f t="shared" si="14"/>
        <v/>
      </c>
      <c r="L31" s="32" t="str">
        <f t="shared" si="15"/>
        <v/>
      </c>
      <c r="N31" s="32" t="str">
        <f t="shared" si="16"/>
        <v/>
      </c>
      <c r="O31" s="32" t="str">
        <f t="shared" si="17"/>
        <v/>
      </c>
      <c r="Q31" s="32" t="str">
        <f t="shared" si="18"/>
        <v/>
      </c>
      <c r="R31" s="32" t="str">
        <f t="shared" si="19"/>
        <v/>
      </c>
      <c r="U31" s="32" t="str">
        <f t="shared" si="20"/>
        <v/>
      </c>
      <c r="V31" s="32" t="str">
        <f t="shared" si="21"/>
        <v/>
      </c>
      <c r="Y31" s="32" t="str">
        <f>IF(ISBLANK(X31),"",VLOOKUP(X31,resource_type!A:C,3,FALSE))</f>
        <v/>
      </c>
      <c r="Z31" s="32" t="str">
        <f>IF(ISBLANK(X31),"",VLOOKUP(X31,resource_type!A:C,2,FALSE))</f>
        <v/>
      </c>
      <c r="AA31" s="32" t="str">
        <f t="shared" si="22"/>
        <v/>
      </c>
      <c r="AB31" s="32" t="str">
        <f t="shared" si="23"/>
        <v/>
      </c>
      <c r="AD31" s="32" t="str">
        <f>IF(ISBLANK(AC31),"",VLOOKUP(AC31,resource_type!A:C,3,FALSE))</f>
        <v/>
      </c>
      <c r="AF31" s="32" t="str">
        <f>IF(ISBLANK(AE31),"",VLOOKUP(AE31,resource_type!A:C,3,FALSE))</f>
        <v/>
      </c>
      <c r="AG31" s="33"/>
      <c r="AI31" s="32" t="str">
        <f t="shared" si="24"/>
        <v/>
      </c>
      <c r="AK31" s="32" t="str">
        <f t="shared" si="25"/>
        <v/>
      </c>
      <c r="AM31" s="32" t="str">
        <f t="shared" si="26"/>
        <v/>
      </c>
      <c r="AO31" s="32" t="str">
        <f t="shared" si="27"/>
        <v/>
      </c>
      <c r="AP31" s="52"/>
      <c r="AQ31" s="34"/>
      <c r="AR31" s="36" t="str">
        <f t="shared" si="28"/>
        <v/>
      </c>
      <c r="AS31" s="36" t="str">
        <f t="shared" si="29"/>
        <v/>
      </c>
      <c r="AT31" s="34"/>
      <c r="AV31" s="32" t="str">
        <f t="shared" si="30"/>
        <v/>
      </c>
      <c r="AW31" s="32" t="str">
        <f t="shared" si="31"/>
        <v/>
      </c>
      <c r="AX31" s="32" t="str">
        <f t="shared" si="32"/>
        <v/>
      </c>
      <c r="AZ31" s="32" t="str">
        <f>IF(ISBLANK(AY31),"",IF(ISBLANK(VLOOKUP(AY31,role!A:E,2,FALSE)),"",VLOOKUP(AY31,role!A:E,2,FALSE)))</f>
        <v/>
      </c>
      <c r="BA31" s="32" t="str">
        <f>IF(ISBLANK(AY31),"",IF(ISBLANK(VLOOKUP(AY31,role!A:E,3,FALSE)),"",VLOOKUP(AY31,role!A:E,3,FALSE)))</f>
        <v/>
      </c>
      <c r="BB31" s="32" t="str">
        <f>IF(ISBLANK(AY31),"",IF(ISBLANK(VLOOKUP(AY31,role!A:E,4,FALSE)),"",VLOOKUP(AY31,role!A:E,4,FALSE)))</f>
        <v/>
      </c>
      <c r="BC31" s="32" t="str">
        <f>IF(ISBLANK(AY31),"",IF(ISBLANK(VLOOKUP(AY31,role!A:E,5,FALSE)),"",VLOOKUP(AY31,role!A:E,5,FALSE)))</f>
        <v/>
      </c>
      <c r="BE31" s="32" t="str">
        <f>IF(ISBLANK(BD31),"",IF(ISBLANK(VLOOKUP(BD31,role!A:E,2,FALSE)),"",VLOOKUP(BD31,role!A:E,2,FALSE)))</f>
        <v/>
      </c>
      <c r="BF31" s="32" t="str">
        <f>IF(ISBLANK(BD31),"",IF(ISBLANK(VLOOKUP(BD31,role!A:E,3,FALSE)),"",VLOOKUP(BD31,role!A:E,3,FALSE)))</f>
        <v/>
      </c>
      <c r="BG31" s="32" t="str">
        <f>IF(ISBLANK(BD31),"",IF(ISBLANK(VLOOKUP(BD31,role!A:E,4,FALSE)),"",VLOOKUP(BD31,role!A:E,4,FALSE)))</f>
        <v/>
      </c>
      <c r="BH31" s="32" t="str">
        <f>IF(ISBLANK(BD31),"",IF(ISBLANK(VLOOKUP(BD31,role!A:E,5,FALSE)),"",VLOOKUP(BD31,role!A:E,5,FALSE)))</f>
        <v/>
      </c>
      <c r="BX31" s="33"/>
      <c r="CA31" s="39"/>
      <c r="CC31" s="32" t="str">
        <f t="shared" si="33"/>
        <v/>
      </c>
      <c r="CD31" s="32" t="str">
        <f t="shared" si="34"/>
        <v/>
      </c>
      <c r="CE31" s="32" t="str">
        <f t="shared" si="35"/>
        <v/>
      </c>
      <c r="CG31" s="32" t="str">
        <f>IF(ISBLANK(CF31),"",IF(ISBLANK(VLOOKUP(CF31,role!A:E,2,FALSE)),"",VLOOKUP(CF31,role!A:E,2,FALSE)))</f>
        <v/>
      </c>
      <c r="CH31" s="32" t="str">
        <f>IF(ISBLANK(CF31),"",IF(ISBLANK(VLOOKUP(CF31,role!A:E,3,FALSE)),"",VLOOKUP(CF31,role!A:E,3,FALSE)))</f>
        <v/>
      </c>
      <c r="CI31" s="32" t="str">
        <f>IF(ISBLANK(CF31),"",IF(ISBLANK(VLOOKUP(CF31,role!A:E,4,FALSE)),"",VLOOKUP(CF31,role!A:E,4,FALSE)))</f>
        <v/>
      </c>
      <c r="CJ31" s="32" t="str">
        <f>IF(ISBLANK(CF31),"",IF(ISBLANK(VLOOKUP(CF31,role!A:E,5,FALSE)),"",VLOOKUP(CF31,role!A:E,5,FALSE)))</f>
        <v/>
      </c>
      <c r="CL31" s="32" t="str">
        <f>IF(ISBLANK(CK31),"",IF(ISBLANK(VLOOKUP(CK31,role!A:E,2,FALSE)),"",VLOOKUP(CK31,role!A:E,2,FALSE)))</f>
        <v/>
      </c>
      <c r="CM31" s="32" t="str">
        <f>IF(ISBLANK(CK31),"",IF(ISBLANK(VLOOKUP(CK31,role!A:E,3,FALSE)),"",VLOOKUP(CK31,role!A:E,3,FALSE)))</f>
        <v/>
      </c>
      <c r="CN31" s="32" t="str">
        <f>IF(ISBLANK(CK31),"",IF(ISBLANK(VLOOKUP(CK31,role!A:E,4,FALSE)),"",VLOOKUP(CK31,role!A:E,4,FALSE)))</f>
        <v/>
      </c>
      <c r="CO31" s="32" t="str">
        <f>IF(ISBLANK(CK31),"",IF(ISBLANK(VLOOKUP(CK31,role!A:E,5,FALSE)),"",VLOOKUP(CK31,role!A:E,5,FALSE)))</f>
        <v/>
      </c>
      <c r="DE31" s="33"/>
      <c r="DH31" s="39"/>
      <c r="DJ31" s="32" t="str">
        <f t="shared" si="36"/>
        <v/>
      </c>
      <c r="DK31" s="32" t="str">
        <f t="shared" si="37"/>
        <v/>
      </c>
      <c r="DL31" s="32" t="str">
        <f t="shared" si="38"/>
        <v/>
      </c>
      <c r="DN31" s="32" t="str">
        <f>IF(ISBLANK(DM31),"",IF(ISBLANK(VLOOKUP(DM31,role!A:E,2,FALSE)),"",VLOOKUP(DM31,role!A:E,2,FALSE)))</f>
        <v/>
      </c>
      <c r="DO31" s="32" t="str">
        <f>IF(ISBLANK(DM31),"",IF(ISBLANK(VLOOKUP(DM31,role!A:E,3,FALSE)),"",VLOOKUP(DM31,role!A:E,3,FALSE)))</f>
        <v/>
      </c>
      <c r="DP31" s="32" t="str">
        <f>IF(ISBLANK(DM31),"",IF(ISBLANK(VLOOKUP(DM31,role!A:E,4,FALSE)),"",VLOOKUP(DM31,role!A:E,4,FALSE)))</f>
        <v/>
      </c>
      <c r="DQ31" s="32" t="str">
        <f>IF(ISBLANK(DM31),"",IF(ISBLANK(VLOOKUP(DM31,role!A:E,5,FALSE)),"",VLOOKUP(DM31,role!A:E,5,FALSE)))</f>
        <v/>
      </c>
      <c r="EG31" s="33"/>
      <c r="EJ31" s="39"/>
      <c r="EL31" s="32" t="str">
        <f t="shared" si="39"/>
        <v/>
      </c>
      <c r="EM31" s="32" t="str">
        <f t="shared" si="40"/>
        <v/>
      </c>
      <c r="EN31" s="32" t="str">
        <f t="shared" si="41"/>
        <v/>
      </c>
      <c r="EP31" s="32" t="str">
        <f>IF(ISBLANK(EO31),"",IF(ISBLANK(VLOOKUP(EO31,role!A:E,2,FALSE)),"",VLOOKUP(EO31,role!A:E,2,FALSE)))</f>
        <v/>
      </c>
      <c r="EQ31" s="32" t="str">
        <f>IF(ISBLANK(EO31),"",IF(ISBLANK(VLOOKUP(EO31,role!A:E,3,FALSE)),"",VLOOKUP(EO31,role!A:E,3,FALSE)))</f>
        <v/>
      </c>
      <c r="ER31" s="32" t="str">
        <f>IF(ISBLANK(EO31),"",IF(ISBLANK(VLOOKUP(EO31,role!A:E,4,FALSE)),"",VLOOKUP(EO31,role!A:E,4,FALSE)))</f>
        <v/>
      </c>
      <c r="ES31" s="32" t="str">
        <f>IF(ISBLANK(EO31),"",IF(ISBLANK(VLOOKUP(EO31,role!A:E,5,FALSE)),"",VLOOKUP(EO31,role!A:E,5,FALSE)))</f>
        <v/>
      </c>
      <c r="FI31" s="33"/>
      <c r="FL31" s="39"/>
      <c r="FN31" s="32" t="str">
        <f t="shared" si="42"/>
        <v/>
      </c>
      <c r="FO31" s="32" t="str">
        <f t="shared" si="43"/>
        <v/>
      </c>
      <c r="FP31" s="32" t="str">
        <f t="shared" si="44"/>
        <v/>
      </c>
      <c r="FR31" s="32" t="str">
        <f>IF(ISBLANK(FQ31),"",VLOOKUP(FQ31,role!A:E,2,FALSE))</f>
        <v/>
      </c>
      <c r="FS31" s="32" t="str">
        <f>IF(ISBLANK(FQ31),"",IF(ISBLANK(VLOOKUP(FQ31,role!A:E,3,FALSE)),"",VLOOKUP(FQ31,role!A:E,3,FALSE)))</f>
        <v/>
      </c>
      <c r="FT31" s="32" t="str">
        <f>IF(ISBLANK(FQ31),"",IF(ISBLANK(VLOOKUP(FQ31,role!A:E,4,FALSE)),"",VLOOKUP(FQ31,role!A:E,4,FALSE)))</f>
        <v/>
      </c>
      <c r="FU31" s="32" t="str">
        <f>IF(ISBLANK(FQ31),"",IF(ISBLANK(VLOOKUP(FQ31,role!A:E,5,FALSE)),"",VLOOKUP(FQ31,role!A:E,5,FALSE)))</f>
        <v/>
      </c>
      <c r="GK31" s="33"/>
      <c r="GN31" s="33"/>
      <c r="GQ31" s="32" t="str">
        <f t="shared" si="45"/>
        <v/>
      </c>
      <c r="GR31" s="32" t="str">
        <f t="shared" si="46"/>
        <v/>
      </c>
      <c r="GS31" s="32" t="str">
        <f t="shared" si="47"/>
        <v/>
      </c>
      <c r="GU31" s="32" t="str">
        <f>IF(ISBLANK(GT31),"",IF(ISBLANK(VLOOKUP(GT31,role!A:E,2,FALSE)),"",VLOOKUP(GT31,role!A:E,2,FALSE)))</f>
        <v/>
      </c>
      <c r="GV31" s="32" t="str">
        <f>IF(ISBLANK(GT31),"",IF(ISBLANK(VLOOKUP(GT31,role!A:E,3,FALSE)),"",VLOOKUP(GT31,role!A:E,3,FALSE)))</f>
        <v/>
      </c>
      <c r="GW31" s="32" t="str">
        <f>IF(ISBLANK(GT31),"",IF(ISBLANK(VLOOKUP(GT31,role!A:E,4,FALSE)),"",VLOOKUP(GT31,role!A:E,4,FALSE)))</f>
        <v/>
      </c>
      <c r="GX31" s="32" t="str">
        <f>IF(ISBLANK(GT31),"",IF(ISBLANK(VLOOKUP(GT31,role!A:E,5,FALSE)),"",VLOOKUP(GT31,role!A:E,5,FALSE)))</f>
        <v/>
      </c>
      <c r="HN31" s="33"/>
      <c r="HQ31" s="39"/>
      <c r="HS31" s="32" t="str">
        <f t="shared" si="48"/>
        <v/>
      </c>
      <c r="HT31" s="32" t="str">
        <f t="shared" si="49"/>
        <v/>
      </c>
      <c r="HU31" s="32" t="str">
        <f t="shared" si="50"/>
        <v/>
      </c>
      <c r="HW31" s="32" t="str">
        <f>IF(ISBLANK(HV31),"",IF(ISBLANK(VLOOKUP(HV31,role!A:E,2,FALSE)),"",VLOOKUP(HV31,role!A:E,2,FALSE)))</f>
        <v/>
      </c>
      <c r="HX31" s="32" t="str">
        <f>IF(ISBLANK(HV31),"",IF(ISBLANK(VLOOKUP(HV31,role!A:E,3,FALSE)),"",VLOOKUP(HV31,role!A:E,3,FALSE)))</f>
        <v/>
      </c>
      <c r="HY31" s="32" t="str">
        <f>IF(ISBLANK(HV31),"",IF(ISBLANK(VLOOKUP(HV31,role!A:E,4,FALSE)),"",VLOOKUP(HV31,role!A:E,4,FALSE)))</f>
        <v/>
      </c>
      <c r="HZ31" s="32" t="str">
        <f>IF(ISBLANK(HV31),"",IF(ISBLANK(VLOOKUP(HV31,role!A:E,5,FALSE)),"",VLOOKUP(HV31,role!A:E,5,FALSE)))</f>
        <v/>
      </c>
      <c r="IP31" s="33"/>
      <c r="IS31" s="39"/>
      <c r="IU31" s="32" t="str">
        <f t="shared" si="51"/>
        <v/>
      </c>
      <c r="IV31" s="32" t="str">
        <f t="shared" si="52"/>
        <v/>
      </c>
      <c r="IW31" s="32" t="str">
        <f t="shared" si="53"/>
        <v/>
      </c>
      <c r="IY31" s="32" t="str">
        <f>IF(ISBLANK(IX31),"",IF(ISBLANK(VLOOKUP(IX31,role!A:E,2,FALSE)),"",VLOOKUP(IX31,role!A:E,2,FALSE)))</f>
        <v/>
      </c>
      <c r="IZ31" s="32" t="str">
        <f>IF(ISBLANK(IX31),"",IF(ISBLANK(VLOOKUP(IX31,role!A:E,3,FALSE)),"",VLOOKUP(IX31,role!A:E,3,FALSE)))</f>
        <v/>
      </c>
      <c r="JA31" s="32" t="str">
        <f>IF(ISBLANK(IX31),"",IF(ISBLANK(VLOOKUP(IX31,role!A:E,4,FALSE)),"",VLOOKUP(IX31,role!A:E,4,FALSE)))</f>
        <v/>
      </c>
      <c r="JB31" s="32" t="str">
        <f>IF(ISBLANK(IX31),"",IF(ISBLANK(VLOOKUP(IX31,role!A:E,5,FALSE)),"",VLOOKUP(IX31,role!A:E,5,FALSE)))</f>
        <v/>
      </c>
      <c r="JR31" s="33"/>
      <c r="JU31" s="39"/>
      <c r="JW31" s="32" t="str">
        <f t="shared" si="54"/>
        <v/>
      </c>
      <c r="JX31" s="32" t="str">
        <f t="shared" si="55"/>
        <v/>
      </c>
      <c r="JY31" s="32" t="str">
        <f t="shared" si="56"/>
        <v/>
      </c>
      <c r="KA31" s="32" t="str">
        <f>IF(ISBLANK(JZ31),"",IF(ISBLANK(VLOOKUP(JZ31,role!A:E,2,FALSE)),"",VLOOKUP(JZ31,role!A:E,2,FALSE)))</f>
        <v/>
      </c>
      <c r="KB31" s="32" t="str">
        <f>IF(ISBLANK(JZ31),"",IF(ISBLANK(VLOOKUP(JZ31,role!A:E,3,FALSE)),"",VLOOKUP(JZ31,role!A:E,3,FALSE)))</f>
        <v/>
      </c>
      <c r="KC31" s="32" t="str">
        <f>IF(ISBLANK(JZ31),"",IF(ISBLANK(VLOOKUP(JZ31,role!A:E,4,FALSE)),"",VLOOKUP(JZ31,role!A:E,4,FALSE)))</f>
        <v/>
      </c>
      <c r="KD31" s="32" t="str">
        <f>IF(ISBLANK(JZ31),"",IF(ISBLANK(VLOOKUP(JZ31,role!A:E,5,FALSE)),"",VLOOKUP(JZ31,role!A:E,5,FALSE)))</f>
        <v/>
      </c>
      <c r="KT31" s="33"/>
      <c r="KW31" s="39"/>
      <c r="KY31" s="32" t="str">
        <f t="shared" si="57"/>
        <v/>
      </c>
      <c r="KZ31" s="32" t="str">
        <f t="shared" si="58"/>
        <v/>
      </c>
      <c r="LA31" s="32" t="str">
        <f t="shared" si="59"/>
        <v/>
      </c>
      <c r="LC31" s="32" t="str">
        <f>IF(ISBLANK(LB31),"",IF(ISBLANK(VLOOKUP(LB31,role!A:E,2,FALSE)),"",VLOOKUP(LB31,role!A:E,2,FALSE)))</f>
        <v/>
      </c>
      <c r="LD31" s="32" t="str">
        <f>IF(ISBLANK(LB31),"",IF(ISBLANK(VLOOKUP(LB31,role!A:E,3,FALSE)),"",VLOOKUP(LB31,role!A:E,3,FALSE)))</f>
        <v/>
      </c>
      <c r="LE31" s="32" t="str">
        <f>IF(ISBLANK(LB31),"",IF(ISBLANK(VLOOKUP(LB31,role!A:E,4,FALSE)),"",VLOOKUP(LB31,role!A:E,4,FALSE)))</f>
        <v/>
      </c>
      <c r="LF31" s="32" t="str">
        <f>IF(ISBLANK(LB31),"",IF(ISBLANK(VLOOKUP(LB31,role!A:E,5,FALSE)),"",VLOOKUP(LB31,role!A:E,5,FALSE)))</f>
        <v/>
      </c>
      <c r="LV31" s="33"/>
      <c r="LY31" s="33"/>
      <c r="MB31" s="32" t="str">
        <f t="shared" si="60"/>
        <v/>
      </c>
      <c r="MC31" s="32" t="str">
        <f t="shared" si="61"/>
        <v/>
      </c>
      <c r="MD31" s="32" t="str">
        <f t="shared" si="62"/>
        <v/>
      </c>
      <c r="MF31" s="32" t="str">
        <f>IF(ISBLANK(ME31),"",IF(ISBLANK(VLOOKUP(ME31,role!A:E,2,FALSE)),"",VLOOKUP(ME31,role!A:E,2,FALSE)))</f>
        <v/>
      </c>
      <c r="MG31" s="32" t="str">
        <f>IF(ISBLANK(ME31),"",IF(ISBLANK(VLOOKUP(ME31,role!A:E,3,FALSE)),"",VLOOKUP(ME31,role!A:E,3,FALSE)))</f>
        <v/>
      </c>
      <c r="MH31" s="32" t="str">
        <f>IF(ISBLANK(ME31),"",IF(ISBLANK(VLOOKUP(ME31,role!A:E,4,FALSE)),"",VLOOKUP(ME31,role!A:E,4,FALSE)))</f>
        <v/>
      </c>
      <c r="MI31" s="32" t="str">
        <f>IF(ISBLANK(ME31),"",IF(ISBLANK(VLOOKUP(ME31,role!A:E,5,FALSE)),"",VLOOKUP(ME31,role!A:E,5,FALSE)))</f>
        <v/>
      </c>
      <c r="MY31" s="33"/>
      <c r="NB31" s="39"/>
      <c r="ND31" s="32" t="str">
        <f t="shared" si="63"/>
        <v/>
      </c>
      <c r="NE31" s="32" t="str">
        <f t="shared" si="64"/>
        <v/>
      </c>
      <c r="NF31" s="32" t="str">
        <f t="shared" si="65"/>
        <v/>
      </c>
      <c r="NH31" s="32" t="str">
        <f>IF(ISBLANK(NG31),"",IF(ISBLANK(VLOOKUP(NG31,role!A:E,2,FALSE)),"",VLOOKUP(NG31,role!A:E,2,FALSE)))</f>
        <v/>
      </c>
      <c r="NI31" s="32" t="str">
        <f>IF(ISBLANK(NG31),"",IF(ISBLANK(VLOOKUP(NG31,role!A:E,3,FALSE)),"",VLOOKUP(NG31,role!A:E,3,FALSE)))</f>
        <v/>
      </c>
      <c r="NJ31" s="32" t="str">
        <f>IF(ISBLANK(NG31),"",IF(ISBLANK(VLOOKUP(NG31,role!A:E,4,FALSE)),"",VLOOKUP(NG31,role!A:E,4,FALSE)))</f>
        <v/>
      </c>
      <c r="NK31" s="32" t="str">
        <f>IF(ISBLANK(NG31),"",IF(ISBLANK(VLOOKUP(NG31,role!A:E,5,FALSE)),"",VLOOKUP(NG31,role!A:E,5,FALSE)))</f>
        <v/>
      </c>
      <c r="OA31" s="33"/>
      <c r="OD31" s="39"/>
      <c r="OF31" s="32" t="str">
        <f t="shared" si="66"/>
        <v/>
      </c>
      <c r="OG31" s="32" t="str">
        <f t="shared" si="67"/>
        <v/>
      </c>
      <c r="OH31" s="32" t="str">
        <f t="shared" si="68"/>
        <v/>
      </c>
      <c r="OJ31" s="32" t="str">
        <f>IF(ISBLANK(OI31),"",IF(ISBLANK(VLOOKUP(OI31,role!A:E,2,FALSE)),"",VLOOKUP(OI31,role!A:E,2,FALSE)))</f>
        <v/>
      </c>
      <c r="OK31" s="32" t="str">
        <f>IF(ISBLANK(OI31),"",IF(ISBLANK(VLOOKUP(OI31,role!A:E,3,FALSE)),"",VLOOKUP(OI31,role!A:E,3,FALSE)))</f>
        <v/>
      </c>
      <c r="OL31" s="32" t="str">
        <f>IF(ISBLANK(OI31),"",IF(ISBLANK(VLOOKUP(OI31,role!A:E,4,FALSE)),"",VLOOKUP(OI31,role!A:E,4,FALSE)))</f>
        <v/>
      </c>
      <c r="OM31" s="32" t="str">
        <f>IF(ISBLANK(OI31),"",IF(ISBLANK(VLOOKUP(OI31,role!A:E,5,FALSE)),"",VLOOKUP(OI31,role!A:E,5,FALSE)))</f>
        <v/>
      </c>
      <c r="PC31" s="33"/>
      <c r="PF31" s="39"/>
      <c r="PH31" s="32" t="str">
        <f t="shared" si="69"/>
        <v/>
      </c>
      <c r="PI31" s="32" t="str">
        <f t="shared" si="70"/>
        <v/>
      </c>
      <c r="PJ31" s="32" t="str">
        <f t="shared" si="71"/>
        <v/>
      </c>
      <c r="PL31" s="32" t="str">
        <f>IF(ISBLANK(PK31),"",IF(ISBLANK(VLOOKUP(PK31,role!A:E,2,FALSE)),"",VLOOKUP(PK31,role!A:E,2,FALSE)))</f>
        <v/>
      </c>
      <c r="PM31" s="32" t="str">
        <f>IF(ISBLANK(PK31),"",IF(ISBLANK(VLOOKUP(PK31,role!A:E,3,FALSE)),"",VLOOKUP(PK31,role!A:E,3,FALSE)))</f>
        <v/>
      </c>
      <c r="PN31" s="32" t="str">
        <f>IF(ISBLANK(PK31),"",IF(ISBLANK(VLOOKUP(PK31,role!A:E,4,FALSE)),"",VLOOKUP(PK31,role!A:E,4,FALSE)))</f>
        <v/>
      </c>
      <c r="PO31" s="32" t="str">
        <f>IF(ISBLANK(PK31),"",IF(ISBLANK(VLOOKUP(PK31,role!A:E,5,FALSE)),"",VLOOKUP(PK31,role!A:E,5,FALSE)))</f>
        <v/>
      </c>
      <c r="QE31" s="33"/>
      <c r="QH31" s="39"/>
      <c r="QJ31" s="32" t="str">
        <f t="shared" si="72"/>
        <v/>
      </c>
      <c r="QK31" s="32" t="str">
        <f t="shared" si="73"/>
        <v/>
      </c>
      <c r="QL31" s="32" t="str">
        <f t="shared" si="74"/>
        <v/>
      </c>
      <c r="QN31" s="32" t="str">
        <f>IF(ISBLANK(QM31),"",IF(ISBLANK(VLOOKUP(QM31,role!A:E,2,FALSE)),"",VLOOKUP(QM31,role!A:E,2,FALSE)))</f>
        <v/>
      </c>
      <c r="QO31" s="32" t="str">
        <f>IF(ISBLANK(QM31),"",IF(ISBLANK(VLOOKUP(QM31,role!A:E,3,FALSE)),"",VLOOKUP(QM31,role!A:E,3,FALSE)))</f>
        <v/>
      </c>
      <c r="QP31" s="32" t="str">
        <f>IF(ISBLANK(QM31),"",IF(ISBLANK(VLOOKUP(QM31,role!A:E,4,FALSE)),"",VLOOKUP(QM31,role!A:E,4,FALSE)))</f>
        <v/>
      </c>
      <c r="QQ31" s="32" t="str">
        <f>IF(ISBLANK(QM31),"",IF(ISBLANK(VLOOKUP(QM31,role!A:E,5,FALSE)),"",VLOOKUP(QM31,role!A:E,5,FALSE)))</f>
        <v/>
      </c>
      <c r="RG31" s="33"/>
      <c r="RJ31" s="39"/>
      <c r="RL31" s="32" t="str">
        <f t="shared" si="75"/>
        <v/>
      </c>
      <c r="RM31" s="32" t="str">
        <f t="shared" si="76"/>
        <v/>
      </c>
      <c r="RN31" s="32" t="str">
        <f t="shared" si="77"/>
        <v/>
      </c>
      <c r="RP31" s="32" t="str">
        <f>IF(ISBLANK(RO31),"",IF(ISBLANK(VLOOKUP(RO31,role!A:E,2,FALSE)),"",VLOOKUP(RO31,role!A:E,2,FALSE)))</f>
        <v/>
      </c>
      <c r="RQ31" s="32" t="str">
        <f>IF(ISBLANK(RO31),"",IF(ISBLANK(VLOOKUP(RO31,role!A:E,3,FALSE)),"",VLOOKUP(RO31,role!A:E,3,FALSE)))</f>
        <v/>
      </c>
      <c r="RR31" s="32" t="str">
        <f>IF(ISBLANK(RO31),"",IF(ISBLANK(VLOOKUP(RO31,role!A:E,4,FALSE)),"",VLOOKUP(RO31,role!A:E,4,FALSE)))</f>
        <v/>
      </c>
      <c r="RS31" s="32" t="str">
        <f>IF(ISBLANK(RO31),"",IF(ISBLANK(VLOOKUP(RO31,role!A:E,5,FALSE)),"",VLOOKUP(RO31,role!A:E,5,FALSE)))</f>
        <v/>
      </c>
      <c r="SI31" s="33"/>
      <c r="SL31" s="39"/>
      <c r="SN31" s="32" t="str">
        <f t="shared" si="78"/>
        <v/>
      </c>
      <c r="SO31" s="32" t="str">
        <f t="shared" si="79"/>
        <v/>
      </c>
      <c r="SP31" s="32" t="str">
        <f t="shared" si="80"/>
        <v/>
      </c>
      <c r="SR31" s="32" t="str">
        <f>IF(ISBLANK(SQ31),"",IF(ISBLANK(VLOOKUP(SQ31,role!A:E,2,FALSE)),"",VLOOKUP(SQ31,role!A:E,2,FALSE)))</f>
        <v/>
      </c>
      <c r="SS31" s="32" t="str">
        <f>IF(ISBLANK(SQ31),"",IF(ISBLANK(VLOOKUP(SQ31,role!A:E,3,FALSE)),"",VLOOKUP(SQ31,role!A:E,3,FALSE)))</f>
        <v/>
      </c>
      <c r="ST31" s="32" t="str">
        <f>IF(ISBLANK(SQ31),"",IF(ISBLANK(VLOOKUP(SQ31,role!A:E,4,FALSE)),"",VLOOKUP(SQ31,role!A:E,4,FALSE)))</f>
        <v/>
      </c>
      <c r="SU31" s="32" t="str">
        <f>IF(ISBLANK(SQ31),"",IF(ISBLANK(VLOOKUP(SQ31,role!A:E,5,FALSE)),"",VLOOKUP(SQ31,role!A:E,5,FALSE)))</f>
        <v/>
      </c>
      <c r="TK31" s="33"/>
      <c r="TN31" s="39"/>
      <c r="TP31" s="32" t="str">
        <f t="shared" si="81"/>
        <v/>
      </c>
      <c r="TQ31" s="32" t="str">
        <f t="shared" si="82"/>
        <v/>
      </c>
      <c r="TR31" s="32" t="str">
        <f t="shared" si="83"/>
        <v/>
      </c>
      <c r="TT31" s="32" t="str">
        <f>IF(ISBLANK(TS31),"",IF(ISBLANK(VLOOKUP(TS31,role!A:E,2,FALSE)),"",VLOOKUP(TS31,role!A:E,2,FALSE)))</f>
        <v/>
      </c>
      <c r="TU31" s="32" t="str">
        <f>IF(ISBLANK(TS31),"",IF(ISBLANK(VLOOKUP(TS31,role!A:E,3,FALSE)),"",VLOOKUP(TS31,role!A:E,3,FALSE)))</f>
        <v/>
      </c>
      <c r="TV31" s="32" t="str">
        <f>IF(ISBLANK(TS31),"",IF(ISBLANK(VLOOKUP(TS31,role!A:E,4,FALSE)),"",VLOOKUP(TS31,role!A:E,4,FALSE)))</f>
        <v/>
      </c>
      <c r="TW31" s="32" t="str">
        <f>IF(ISBLANK(TS31),"",IF(ISBLANK(VLOOKUP(TS31,role!A:E,5,FALSE)),"",VLOOKUP(TS31,role!A:E,5,FALSE)))</f>
        <v/>
      </c>
      <c r="UM31" s="33"/>
      <c r="UP31" s="39"/>
      <c r="UR31" s="32" t="str">
        <f t="shared" si="84"/>
        <v/>
      </c>
      <c r="US31" s="32" t="str">
        <f t="shared" si="85"/>
        <v/>
      </c>
      <c r="UT31" s="32" t="str">
        <f t="shared" si="86"/>
        <v/>
      </c>
      <c r="UV31" s="32" t="str">
        <f>IF(ISBLANK(UU31),"",IF(ISBLANK(VLOOKUP(UU31,role!A:E,2,FALSE)),"",VLOOKUP(UU31,role!A:E,2,FALSE)))</f>
        <v/>
      </c>
      <c r="UW31" s="32" t="str">
        <f>IF(ISBLANK(UU31),"",IF(ISBLANK(VLOOKUP(UU31,role!A:E,3,FALSE)),"",VLOOKUP(UU31,role!A:E,3,FALSE)))</f>
        <v/>
      </c>
      <c r="UX31" s="32" t="str">
        <f>IF(ISBLANK(UU31),"",IF(ISBLANK(VLOOKUP(UU31,role!A:E,4,FALSE)),"",VLOOKUP(UU31,role!A:E,4,FALSE)))</f>
        <v/>
      </c>
      <c r="UY31" s="32" t="str">
        <f>IF(ISBLANK(UU31),"",IF(ISBLANK(VLOOKUP(UU31,role!A:E,5,FALSE)),"",VLOOKUP(UU31,role!A:E,5,FALSE)))</f>
        <v/>
      </c>
      <c r="VO31" s="33"/>
      <c r="VR31" s="39"/>
      <c r="VT31" s="32" t="str">
        <f t="shared" si="87"/>
        <v/>
      </c>
      <c r="VU31" s="32" t="str">
        <f t="shared" si="88"/>
        <v/>
      </c>
      <c r="VV31" s="32" t="str">
        <f t="shared" si="89"/>
        <v/>
      </c>
      <c r="VX31" s="32" t="str">
        <f>IF(ISBLANK(VW31),"",IF(ISBLANK(VLOOKUP(VW31,role!A:E,2,FALSE)),"",VLOOKUP(VW31,role!A:E,2,FALSE)))</f>
        <v/>
      </c>
      <c r="VY31" s="32" t="str">
        <f>IF(ISBLANK(VW31),"",IF(ISBLANK(VLOOKUP(VW31,role!A:E,3,FALSE)),"",VLOOKUP(VW31,role!A:E,3,FALSE)))</f>
        <v/>
      </c>
      <c r="VZ31" s="32" t="str">
        <f>IF(ISBLANK(VW31),"",IF(ISBLANK(VLOOKUP(VW31,role!A:E,4,FALSE)),"",VLOOKUP(VW31,role!A:E,4,FALSE)))</f>
        <v/>
      </c>
      <c r="WA31" s="32" t="str">
        <f>IF(ISBLANK(VW31),"",IF(ISBLANK(VLOOKUP(VW31,role!A:E,5,FALSE)),"",VLOOKUP(VW31,role!A:E,5,FALSE)))</f>
        <v/>
      </c>
      <c r="WQ31" s="33"/>
      <c r="WT31" s="33"/>
      <c r="WU31" s="34"/>
      <c r="WV31" s="36" t="str">
        <f t="shared" si="90"/>
        <v/>
      </c>
      <c r="WW31" s="36" t="str">
        <f t="shared" si="91"/>
        <v/>
      </c>
      <c r="WY31" s="32" t="str">
        <f>IF(ISBLANK(WX31),"",IF(ISBLANK(VLOOKUP(WX31,role!A:E,2,FALSE)),"",VLOOKUP(WX31,role!A:E,2,FALSE)))</f>
        <v/>
      </c>
      <c r="WZ31" s="32" t="str">
        <f>IF(ISBLANK(WX31),"",IF(ISBLANK(VLOOKUP(WX31,role!A:E,3,FALSE)),"",VLOOKUP(WX31,role!A:E,3,FALSE)))</f>
        <v/>
      </c>
      <c r="XA31" s="32" t="str">
        <f>IF(ISBLANK(WX31),"",IF(ISBLANK(VLOOKUP(WX31,role!A:E,4,FALSE)),"",VLOOKUP(WX31,role!A:E,4,FALSE)))</f>
        <v/>
      </c>
      <c r="XB31" s="32" t="str">
        <f>IF(ISBLANK(WX31),"",IF(ISBLANK(VLOOKUP(WX31,role!A:E,5,FALSE)),"",VLOOKUP(WX31,role!A:E,5,FALSE)))</f>
        <v/>
      </c>
      <c r="XC31" s="32" t="str">
        <f>IF(ISBLANK(WX31),"",VLOOKUP(WX31,role!A:F,6,FALSE))</f>
        <v/>
      </c>
      <c r="XD31" s="36"/>
      <c r="XE31" s="36" t="str">
        <f t="shared" si="92"/>
        <v/>
      </c>
      <c r="XF31" s="36" t="str">
        <f t="shared" si="93"/>
        <v/>
      </c>
      <c r="XH31" s="32" t="str">
        <f>IF(ISBLANK(XG31),"",IF(ISBLANK(VLOOKUP(XG31,role!A:E,2,FALSE)),"",VLOOKUP(XG31,role!A:E,2,FALSE)))</f>
        <v/>
      </c>
      <c r="XI31" s="32" t="str">
        <f>IF(ISBLANK(XG31),"",IF(ISBLANK(VLOOKUP(XG31,role!A:E,3,FALSE)),"",VLOOKUP(XG31,role!A:E,3,FALSE)))</f>
        <v/>
      </c>
      <c r="XJ31" s="32" t="str">
        <f>IF(ISBLANK(XG31),"",IF(ISBLANK(VLOOKUP(XG31,role!A:E,4,FALSE)),"",VLOOKUP(XG31,role!A:E,4,FALSE)))</f>
        <v/>
      </c>
      <c r="XK31" s="32" t="str">
        <f>IF(ISBLANK(XG31),"",IF(ISBLANK(VLOOKUP(XG31,role!A:E,5,FALSE)),"",VLOOKUP(XG31,role!A:E,5,FALSE)))</f>
        <v/>
      </c>
      <c r="XL31" s="32" t="str">
        <f>IF(ISBLANK(XG31),"",VLOOKUP(XG31,role!A:F,6,FALSE))</f>
        <v/>
      </c>
      <c r="XM31" s="36"/>
      <c r="XN31" s="36" t="str">
        <f t="shared" si="94"/>
        <v/>
      </c>
      <c r="XO31" s="36" t="str">
        <f t="shared" si="95"/>
        <v/>
      </c>
      <c r="XQ31" s="32" t="str">
        <f>IF(ISBLANK(XP31),"",IF(ISBLANK(VLOOKUP(XP31,role!A:E,2,FALSE)),"",VLOOKUP(XP31,role!A:E,2,FALSE)))</f>
        <v/>
      </c>
      <c r="XR31" s="32" t="str">
        <f>IF(ISBLANK(XP31),"",IF(ISBLANK(VLOOKUP(XP31,role!A:E,3,FALSE)),"",VLOOKUP(XP31,role!A:E,3,FALSE)))</f>
        <v/>
      </c>
      <c r="XS31" s="32" t="str">
        <f>IF(ISBLANK(XP31),"",IF(ISBLANK(VLOOKUP(XP31,role!A:E,4,FALSE)),"",VLOOKUP(XP31,role!A:E,4,FALSE)))</f>
        <v/>
      </c>
      <c r="XT31" s="32" t="str">
        <f>IF(ISBLANK(XP31),"",IF(ISBLANK(VLOOKUP(XP31,role!A:E,5,FALSE)),"",VLOOKUP(XP31,role!A:E,5,FALSE)))</f>
        <v/>
      </c>
      <c r="XU31" s="32" t="str">
        <f>IF(ISBLANK(XP31),"",VLOOKUP(XP31,role!A:F,6,FALSE))</f>
        <v/>
      </c>
      <c r="XV31" s="36"/>
      <c r="XW31" s="36" t="str">
        <f t="shared" si="96"/>
        <v/>
      </c>
      <c r="XX31" s="36" t="str">
        <f t="shared" si="97"/>
        <v/>
      </c>
      <c r="XZ31" s="32" t="str">
        <f>IF(ISBLANK(XY31),"",IF(ISBLANK(VLOOKUP(XY31,role!A:E,2,FALSE)),"",VLOOKUP(XY31,role!A:E,2,FALSE)))</f>
        <v/>
      </c>
      <c r="YA31" s="32" t="str">
        <f>IF(ISBLANK(XY31),"",IF(ISBLANK(VLOOKUP(XY31,role!A:E,3,FALSE)),"",VLOOKUP(XY31,role!A:E,3,FALSE)))</f>
        <v/>
      </c>
      <c r="YB31" s="32" t="str">
        <f>IF(ISBLANK(XY31),"",IF(ISBLANK(VLOOKUP(XY31,role!A:E,4,FALSE)),"",VLOOKUP(XY31,role!A:E,4,FALSE)))</f>
        <v/>
      </c>
      <c r="YC31" s="32" t="str">
        <f>IF(ISBLANK(XY31),"",IF(ISBLANK(VLOOKUP(XY31,role!A:E,5,FALSE)),"",VLOOKUP(XY31,role!A:E,5,FALSE)))</f>
        <v/>
      </c>
      <c r="YD31" s="32" t="str">
        <f>IF(ISBLANK(XY31),"",VLOOKUP(XY31,role!A:F,6,FALSE))</f>
        <v/>
      </c>
      <c r="YE31" s="36"/>
      <c r="YF31" s="36" t="str">
        <f t="shared" si="98"/>
        <v/>
      </c>
      <c r="YG31" s="36" t="str">
        <f t="shared" si="99"/>
        <v/>
      </c>
      <c r="YI31" s="32" t="str">
        <f>IF(ISBLANK(YH31),"",IF(ISBLANK(VLOOKUP(YH31,role!A:E,2,FALSE)),"",VLOOKUP(YH31,role!A:E,2,FALSE)))</f>
        <v/>
      </c>
      <c r="YJ31" s="32" t="str">
        <f>IF(ISBLANK(YH31),"",IF(ISBLANK(VLOOKUP(YH31,role!A:E,3,FALSE)),"",VLOOKUP(YH31,role!A:E,3,FALSE)))</f>
        <v/>
      </c>
      <c r="YK31" s="32" t="str">
        <f>IF(ISBLANK(YH31),"",IF(ISBLANK(VLOOKUP(YH31,role!A:E,4,FALSE)),"",VLOOKUP(YH31,role!A:E,4,FALSE)))</f>
        <v/>
      </c>
      <c r="YL31" s="32" t="str">
        <f>IF(ISBLANK(YH31),"",IF(ISBLANK(VLOOKUP(YH31,role!A:E,5,FALSE)),"",VLOOKUP(YH31,role!A:E,5,FALSE)))</f>
        <v/>
      </c>
      <c r="YM31" s="32" t="str">
        <f>IF(ISBLANK(YH31),"",VLOOKUP(YH31,role!A:F,6,FALSE))</f>
        <v/>
      </c>
      <c r="YN31" s="33"/>
      <c r="YO31" s="36"/>
      <c r="YP31" s="36" t="str">
        <f t="shared" si="100"/>
        <v/>
      </c>
      <c r="YQ31" s="36" t="str">
        <f t="shared" si="101"/>
        <v/>
      </c>
      <c r="YS31" s="32" t="str">
        <f>IF(ISBLANK(YR31),"",IF(ISBLANK(VLOOKUP(YR31,role!A:E,2,FALSE)),"",VLOOKUP(YR31,role!A:E,2,FALSE)))</f>
        <v/>
      </c>
      <c r="YT31" s="32" t="str">
        <f>IF(ISBLANK(YR31),"",IF(ISBLANK(VLOOKUP(YR31,role!A:E,3,FALSE)),"",VLOOKUP(YR31,role!A:E,3,FALSE)))</f>
        <v/>
      </c>
      <c r="YU31" s="32" t="str">
        <f>IF(ISBLANK(YR31),"",IF(ISBLANK(VLOOKUP(YR31,role!A:E,4,FALSE)),"",VLOOKUP(YR31,role!A:E,4,FALSE)))</f>
        <v/>
      </c>
      <c r="YV31" s="32" t="str">
        <f>IF(ISBLANK(YR31),"",IF(ISBLANK(VLOOKUP(YR31,role!A:E,5,FALSE)),"",VLOOKUP(YR31,role!A:E,5,FALSE)))</f>
        <v/>
      </c>
      <c r="YW31" s="32" t="str">
        <f>IF(ISBLANK(YR31),"",VLOOKUP(YR31,role!A:F,6,FALSE))</f>
        <v/>
      </c>
      <c r="YX31" s="36"/>
      <c r="YY31" s="36" t="str">
        <f t="shared" si="102"/>
        <v/>
      </c>
      <c r="YZ31" s="36" t="str">
        <f t="shared" si="103"/>
        <v/>
      </c>
      <c r="ZB31" s="32" t="str">
        <f>IF(ISBLANK(ZA31),"",IF(ISBLANK(VLOOKUP(ZA31,role!A:E,2,FALSE)),"",VLOOKUP(ZA31,role!A:E,2,FALSE)))</f>
        <v/>
      </c>
      <c r="ZC31" s="32" t="str">
        <f>IF(ISBLANK(ZA31),"",IF(ISBLANK(VLOOKUP(ZA31,role!A:E,3,FALSE)),"",VLOOKUP(ZA31,role!A:E,3,FALSE)))</f>
        <v/>
      </c>
      <c r="ZD31" s="32" t="str">
        <f>IF(ISBLANK(ZA31),"",IF(ISBLANK(VLOOKUP(ZA31,role!A:E,4,FALSE)),"",VLOOKUP(ZA31,role!A:E,4,FALSE)))</f>
        <v/>
      </c>
      <c r="ZE31" s="32" t="str">
        <f>IF(ISBLANK(ZA31),"",IF(ISBLANK(VLOOKUP(ZA31,role!A:E,5,FALSE)),"",VLOOKUP(ZA31,role!A:E,5,FALSE)))</f>
        <v/>
      </c>
      <c r="ZF31" s="32" t="str">
        <f>IF(ISBLANK(ZA31),"",VLOOKUP(ZA31,role!A:F,6,FALSE))</f>
        <v/>
      </c>
      <c r="ZG31" s="36"/>
      <c r="ZH31" s="36" t="str">
        <f t="shared" si="104"/>
        <v/>
      </c>
      <c r="ZI31" s="36" t="str">
        <f t="shared" si="105"/>
        <v/>
      </c>
      <c r="ZK31" s="32" t="str">
        <f>IF(ISBLANK(ZJ31),"",IF(ISBLANK(VLOOKUP(ZJ31,role!A:E,2,FALSE)),"",VLOOKUP(ZJ31,role!A:E,2,FALSE)))</f>
        <v/>
      </c>
      <c r="ZL31" s="32" t="str">
        <f>IF(ISBLANK(ZJ31),"",IF(ISBLANK(VLOOKUP(ZJ31,role!A:E,3,FALSE)),"",VLOOKUP(ZJ31,role!A:E,3,FALSE)))</f>
        <v/>
      </c>
      <c r="ZM31" s="32" t="str">
        <f>IF(ISBLANK(ZJ31),"",IF(ISBLANK(VLOOKUP(ZJ31,role!A:E,4,FALSE)),"",VLOOKUP(ZJ31,role!A:E,4,FALSE)))</f>
        <v/>
      </c>
      <c r="ZN31" s="32" t="str">
        <f>IF(ISBLANK(ZJ31),"",IF(ISBLANK(VLOOKUP(ZJ31,role!A:E,5,FALSE)),"",VLOOKUP(ZJ31,role!A:E,5,FALSE)))</f>
        <v/>
      </c>
      <c r="ZO31" s="32" t="str">
        <f>IF(ISBLANK(ZJ31),"",VLOOKUP(ZJ31,role!A:F,6,FALSE))</f>
        <v/>
      </c>
      <c r="ZP31" s="36"/>
      <c r="ZQ31" s="36" t="str">
        <f t="shared" si="106"/>
        <v/>
      </c>
      <c r="ZR31" s="36" t="str">
        <f t="shared" si="107"/>
        <v/>
      </c>
      <c r="ZT31" s="32" t="str">
        <f>IF(ISBLANK(ZS31),"",IF(ISBLANK(VLOOKUP(ZS31,role!A:E,2,FALSE)),"",VLOOKUP(ZS31,role!A:E,2,FALSE)))</f>
        <v/>
      </c>
      <c r="ZU31" s="32" t="str">
        <f>IF(ISBLANK(ZS31),"",IF(ISBLANK(VLOOKUP(ZS31,role!A:E,3,FALSE)),"",VLOOKUP(ZS31,role!A:E,3,FALSE)))</f>
        <v/>
      </c>
      <c r="ZV31" s="32" t="str">
        <f>IF(ISBLANK(ZS31),"",IF(ISBLANK(VLOOKUP(ZS31,role!A:E,4,FALSE)),"",VLOOKUP(ZS31,role!A:E,4,FALSE)))</f>
        <v/>
      </c>
      <c r="ZW31" s="32" t="str">
        <f>IF(ISBLANK(ZS31),"",IF(ISBLANK(VLOOKUP(ZS31,role!A:E,5,FALSE)),"",VLOOKUP(ZS31,role!A:E,5,FALSE)))</f>
        <v/>
      </c>
      <c r="ZX31" s="32" t="str">
        <f>IF(ISBLANK(ZS31),"",VLOOKUP(ZS31,role!A:F,6,FALSE))</f>
        <v/>
      </c>
      <c r="ZY31" s="36"/>
      <c r="ZZ31" s="36" t="str">
        <f t="shared" si="108"/>
        <v/>
      </c>
      <c r="AAA31" s="36" t="str">
        <f t="shared" si="109"/>
        <v/>
      </c>
      <c r="AAC31" s="32" t="str">
        <f>IF(ISBLANK(AAB31),"",IF(ISBLANK(VLOOKUP(AAB31,role!A:E,2,FALSE)),"",VLOOKUP(AAB31,role!A:E,2,FALSE)))</f>
        <v/>
      </c>
      <c r="AAD31" s="32" t="str">
        <f>IF(ISBLANK(AAB31),"",IF(ISBLANK(VLOOKUP(AAB31,role!A:E,3,FALSE)),"",VLOOKUP(AAB31,role!A:E,3,FALSE)))</f>
        <v/>
      </c>
      <c r="AAE31" s="32" t="str">
        <f>IF(ISBLANK(AAB31),"",IF(ISBLANK(VLOOKUP(AAB31,role!A:E,4,FALSE)),"",VLOOKUP(AAB31,role!A:E,4,FALSE)))</f>
        <v/>
      </c>
      <c r="AAF31" s="32" t="str">
        <f>IF(ISBLANK(AAB31),"",IF(ISBLANK(VLOOKUP(AAB31,role!A:E,5,FALSE)),"",VLOOKUP(AAB31,role!A:E,5,FALSE)))</f>
        <v/>
      </c>
      <c r="AAG31" s="32" t="str">
        <f>IF(ISBLANK(AAB31),"",VLOOKUP(AAB31,role!A:F,6,FALSE))</f>
        <v/>
      </c>
      <c r="AAH31" s="33"/>
      <c r="AAI31" s="34"/>
      <c r="AAK31" s="32" t="str">
        <f t="shared" si="110"/>
        <v/>
      </c>
      <c r="AAL31" s="39"/>
      <c r="AAM31" s="32" t="str">
        <f t="shared" si="111"/>
        <v/>
      </c>
      <c r="AAO31" s="32" t="str">
        <f t="shared" si="112"/>
        <v/>
      </c>
      <c r="AAQ31" s="32" t="str">
        <f t="shared" si="113"/>
        <v/>
      </c>
      <c r="AAS31" s="32" t="str">
        <f t="shared" si="114"/>
        <v/>
      </c>
      <c r="AAU31" s="32" t="str">
        <f t="shared" si="115"/>
        <v/>
      </c>
      <c r="AAW31" s="32" t="str">
        <f t="shared" si="116"/>
        <v/>
      </c>
      <c r="AAY31" s="32" t="str">
        <f t="shared" si="117"/>
        <v/>
      </c>
      <c r="ABA31" s="32" t="str">
        <f t="shared" si="118"/>
        <v/>
      </c>
      <c r="ABC31" s="32" t="str">
        <f t="shared" si="119"/>
        <v/>
      </c>
      <c r="ABE31" s="32" t="str">
        <f t="shared" si="120"/>
        <v/>
      </c>
      <c r="ABF31" s="33"/>
      <c r="ABH31" s="32" t="str">
        <f t="shared" si="121"/>
        <v/>
      </c>
      <c r="ABJ31" s="32" t="str">
        <f t="shared" si="122"/>
        <v/>
      </c>
      <c r="ABL31" s="32" t="str">
        <f t="shared" si="123"/>
        <v/>
      </c>
      <c r="ABN31" s="32" t="str">
        <f t="shared" si="124"/>
        <v/>
      </c>
      <c r="ABP31" s="32" t="str">
        <f t="shared" si="125"/>
        <v/>
      </c>
      <c r="ABQ31" s="33"/>
      <c r="ABS31" s="32" t="str">
        <f t="shared" si="126"/>
        <v/>
      </c>
      <c r="ABU31" s="32" t="str">
        <f t="shared" si="127"/>
        <v/>
      </c>
      <c r="ABW31" s="32" t="str">
        <f t="shared" si="128"/>
        <v/>
      </c>
      <c r="ABY31" s="32" t="str">
        <f t="shared" si="129"/>
        <v/>
      </c>
      <c r="ACA31" s="32" t="str">
        <f t="shared" si="130"/>
        <v/>
      </c>
      <c r="ACB31" s="33"/>
      <c r="ACD31" s="32" t="str">
        <f t="shared" si="131"/>
        <v/>
      </c>
      <c r="ACF31" s="32" t="str">
        <f t="shared" si="132"/>
        <v/>
      </c>
      <c r="ACH31" s="32" t="str">
        <f t="shared" si="133"/>
        <v/>
      </c>
      <c r="ACJ31" s="32" t="str">
        <f t="shared" si="134"/>
        <v/>
      </c>
      <c r="ACL31" s="32" t="str">
        <f t="shared" si="135"/>
        <v/>
      </c>
      <c r="ACM31" s="33"/>
      <c r="ACO31" s="32" t="str">
        <f t="shared" si="136"/>
        <v/>
      </c>
      <c r="ACQ31" s="32" t="str">
        <f t="shared" si="137"/>
        <v/>
      </c>
      <c r="ACS31" s="32" t="str">
        <f t="shared" si="138"/>
        <v/>
      </c>
      <c r="ACU31" s="32" t="str">
        <f t="shared" si="139"/>
        <v/>
      </c>
      <c r="ACW31" s="32" t="str">
        <f t="shared" si="140"/>
        <v/>
      </c>
      <c r="ACX31" s="33"/>
      <c r="ACZ31" s="32" t="str">
        <f t="shared" si="141"/>
        <v/>
      </c>
      <c r="ADA31" s="32" t="str">
        <f t="shared" si="142"/>
        <v/>
      </c>
      <c r="ADC31" s="32" t="str">
        <f t="shared" si="143"/>
        <v/>
      </c>
      <c r="ADD31" s="32" t="str">
        <f t="shared" si="144"/>
        <v/>
      </c>
      <c r="ADF31" s="32" t="str">
        <f t="shared" si="145"/>
        <v/>
      </c>
      <c r="ADG31" s="32" t="str">
        <f t="shared" si="146"/>
        <v/>
      </c>
      <c r="ADI31" s="32" t="str">
        <f t="shared" si="147"/>
        <v/>
      </c>
      <c r="ADJ31" s="32" t="str">
        <f t="shared" si="148"/>
        <v/>
      </c>
      <c r="ADL31" s="32" t="str">
        <f t="shared" si="149"/>
        <v/>
      </c>
      <c r="ADM31" s="32" t="str">
        <f t="shared" si="150"/>
        <v/>
      </c>
      <c r="ADN31" s="35"/>
      <c r="ADO31" s="34"/>
      <c r="ADP31" s="36" t="str">
        <f t="shared" si="151"/>
        <v/>
      </c>
      <c r="ADQ31" s="36" t="str">
        <f t="shared" si="152"/>
        <v/>
      </c>
      <c r="ADS31" s="36" t="str">
        <f t="shared" si="153"/>
        <v/>
      </c>
      <c r="ADT31" s="36" t="str">
        <f t="shared" si="154"/>
        <v/>
      </c>
      <c r="ADV31" s="36" t="str">
        <f t="shared" si="155"/>
        <v/>
      </c>
      <c r="ADW31" s="36" t="str">
        <f t="shared" si="156"/>
        <v/>
      </c>
      <c r="ADY31" s="36" t="str">
        <f t="shared" si="157"/>
        <v/>
      </c>
      <c r="ADZ31" s="36" t="str">
        <f t="shared" si="158"/>
        <v/>
      </c>
      <c r="AEB31" s="36" t="str">
        <f t="shared" si="159"/>
        <v/>
      </c>
      <c r="AEC31" s="36" t="str">
        <f t="shared" si="160"/>
        <v/>
      </c>
      <c r="AED31" s="33"/>
      <c r="AEF31" s="36" t="str">
        <f t="shared" si="161"/>
        <v/>
      </c>
      <c r="AEG31" s="36" t="str">
        <f t="shared" si="162"/>
        <v/>
      </c>
      <c r="AEI31" s="36" t="str">
        <f t="shared" si="163"/>
        <v/>
      </c>
      <c r="AEJ31" s="36" t="str">
        <f t="shared" si="164"/>
        <v/>
      </c>
      <c r="AEL31" s="36" t="str">
        <f t="shared" si="165"/>
        <v/>
      </c>
      <c r="AEM31" s="36" t="str">
        <f t="shared" si="166"/>
        <v/>
      </c>
      <c r="AEO31" s="36" t="str">
        <f t="shared" si="167"/>
        <v/>
      </c>
      <c r="AEP31" s="36" t="str">
        <f t="shared" si="168"/>
        <v/>
      </c>
      <c r="AER31" s="36" t="str">
        <f t="shared" si="169"/>
        <v/>
      </c>
      <c r="AES31" s="36" t="str">
        <f t="shared" si="170"/>
        <v/>
      </c>
      <c r="AET31" s="33"/>
      <c r="AEU31" s="57"/>
      <c r="AEV31" s="57"/>
      <c r="AEW31" s="57" t="str">
        <f>IF(ISBLANK(AEV31),"",VLOOKUP(AEV31,related_id_type!A:B,2,FALSE))</f>
        <v/>
      </c>
      <c r="AEX31" s="57"/>
      <c r="AEY31" s="57" t="str">
        <f>IF(ISBLANK(AEX31),"",IF(ISBLANK(VLOOKUP(AEX31,related_id_relation!A:B,2,FALSE)),"",VLOOKUP(AEX31,related_id_relation!A:B,2,FALSE)))</f>
        <v/>
      </c>
      <c r="AEZ31" s="57"/>
      <c r="AFA31" s="57"/>
      <c r="AFB31" s="57" t="str">
        <f>IF(ISBLANK(AFA31),"",VLOOKUP(AFA31,related_id_type!A:B,2,FALSE))</f>
        <v/>
      </c>
      <c r="AFC31" s="57"/>
      <c r="AFD31" s="57" t="str">
        <f>IF(ISBLANK(AFC31),"",IF(ISBLANK(VLOOKUP(AFC31,related_id_relation!A:B,2,FALSE)),"",VLOOKUP(AFC31,related_id_relation!A:B,2,FALSE)))</f>
        <v/>
      </c>
      <c r="AFE31" s="57"/>
      <c r="AFF31" s="57"/>
      <c r="AFG31" s="57" t="str">
        <f>IF(ISBLANK(AFF31),"",VLOOKUP(AFF31,related_id_type!A:B,2,FALSE))</f>
        <v/>
      </c>
      <c r="AFH31" s="57"/>
      <c r="AFI31" s="57" t="str">
        <f>IF(ISBLANK(AFH31),"",IF(ISBLANK(VLOOKUP(AFH31,related_id_relation!A:B,2,FALSE)),"",VLOOKUP(AFH31,related_id_relation!A:B,2,FALSE)))</f>
        <v/>
      </c>
      <c r="AFJ31" s="57"/>
      <c r="AFK31" s="57"/>
      <c r="AFL31" s="57" t="str">
        <f>IF(ISBLANK(AFK31),"",VLOOKUP(AFK31,related_id_type!A:B,2,FALSE))</f>
        <v/>
      </c>
      <c r="AFM31" s="57"/>
      <c r="AFN31" s="57" t="str">
        <f>IF(ISBLANK(AFM31),"",IF(ISBLANK(VLOOKUP(AFM31,related_id_relation!A:B,2,FALSE)),"",VLOOKUP(AFM31,related_id_relation!A:B,2,FALSE)))</f>
        <v/>
      </c>
      <c r="AFO31" s="57"/>
      <c r="AFP31" s="57"/>
      <c r="AFQ31" s="57" t="str">
        <f>IF(ISBLANK(AFP31),"",VLOOKUP(AFP31,related_id_type!A:B,2,FALSE))</f>
        <v/>
      </c>
      <c r="AFR31" s="57"/>
      <c r="AFS31" s="57" t="str">
        <f>IF(ISBLANK(AFR31),"",IF(ISBLANK(VLOOKUP(AFR31,related_id_relation!A:B,2,FALSE)),"",VLOOKUP(AFR31,related_id_relation!A:B,2,FALSE)))</f>
        <v/>
      </c>
      <c r="AFT31" s="37"/>
      <c r="AFU31" s="39"/>
      <c r="AFW31" s="32" t="str">
        <f t="shared" si="171"/>
        <v/>
      </c>
      <c r="AFX31" s="34"/>
      <c r="AFY31" s="36"/>
      <c r="AFZ31" s="36" t="str">
        <f t="shared" si="172"/>
        <v/>
      </c>
      <c r="AGA31" s="32" t="str">
        <f t="shared" si="173"/>
        <v/>
      </c>
      <c r="AGD31" s="36" t="str">
        <f t="shared" si="174"/>
        <v/>
      </c>
      <c r="AGE31" s="32" t="str">
        <f t="shared" si="175"/>
        <v/>
      </c>
      <c r="AGH31" s="36" t="str">
        <f t="shared" si="176"/>
        <v/>
      </c>
      <c r="AGI31" s="32" t="str">
        <f t="shared" si="177"/>
        <v/>
      </c>
      <c r="AGL31" s="36" t="str">
        <f t="shared" si="178"/>
        <v/>
      </c>
      <c r="AGM31" s="32" t="str">
        <f t="shared" si="179"/>
        <v/>
      </c>
      <c r="AGP31" s="36" t="str">
        <f t="shared" si="180"/>
        <v/>
      </c>
      <c r="AGQ31" s="32" t="str">
        <f t="shared" si="181"/>
        <v/>
      </c>
      <c r="AGT31" s="36" t="str">
        <f t="shared" si="182"/>
        <v/>
      </c>
      <c r="AGU31" s="32" t="str">
        <f t="shared" si="183"/>
        <v/>
      </c>
      <c r="AGX31" s="36" t="str">
        <f t="shared" si="184"/>
        <v/>
      </c>
      <c r="AGY31" s="32" t="str">
        <f t="shared" si="185"/>
        <v/>
      </c>
      <c r="AHB31" s="36" t="str">
        <f t="shared" si="186"/>
        <v/>
      </c>
      <c r="AHC31" s="32" t="str">
        <f t="shared" si="187"/>
        <v/>
      </c>
      <c r="AHF31" s="36" t="str">
        <f t="shared" si="188"/>
        <v/>
      </c>
      <c r="AHG31" s="32" t="str">
        <f t="shared" si="189"/>
        <v/>
      </c>
      <c r="AHJ31" s="36" t="str">
        <f t="shared" si="190"/>
        <v/>
      </c>
      <c r="AHK31" s="32" t="str">
        <f t="shared" si="191"/>
        <v/>
      </c>
      <c r="AHL31" s="37"/>
      <c r="AHM31" s="32" t="str">
        <f t="shared" si="192"/>
        <v/>
      </c>
      <c r="AHN31" s="32" t="str">
        <f t="shared" si="193"/>
        <v/>
      </c>
      <c r="AHO31" s="32" t="str">
        <f t="shared" si="194"/>
        <v/>
      </c>
      <c r="AHP31" s="32" t="str">
        <f t="shared" si="195"/>
        <v/>
      </c>
      <c r="AHQ31" s="32" t="str">
        <f t="shared" si="196"/>
        <v/>
      </c>
      <c r="AHR31" s="32" t="str">
        <f t="shared" si="197"/>
        <v/>
      </c>
      <c r="AHS31" s="32" t="str">
        <f t="shared" si="198"/>
        <v/>
      </c>
      <c r="AHT31" s="32" t="str">
        <f t="shared" si="199"/>
        <v/>
      </c>
      <c r="AHU31" s="32" t="str">
        <f t="shared" si="200"/>
        <v/>
      </c>
    </row>
    <row r="32" spans="3:905" s="32" customFormat="1" x14ac:dyDescent="0.35">
      <c r="C32" s="32" t="str">
        <f t="shared" si="9"/>
        <v/>
      </c>
      <c r="E32" s="32" t="str">
        <f t="shared" si="10"/>
        <v/>
      </c>
      <c r="F32" s="32" t="str">
        <f t="shared" si="11"/>
        <v/>
      </c>
      <c r="G32" s="32" t="str">
        <f t="shared" si="12"/>
        <v/>
      </c>
      <c r="J32" s="32" t="str">
        <f t="shared" si="13"/>
        <v/>
      </c>
      <c r="K32" s="32" t="str">
        <f t="shared" si="14"/>
        <v/>
      </c>
      <c r="L32" s="32" t="str">
        <f t="shared" si="15"/>
        <v/>
      </c>
      <c r="N32" s="32" t="str">
        <f t="shared" si="16"/>
        <v/>
      </c>
      <c r="O32" s="32" t="str">
        <f t="shared" si="17"/>
        <v/>
      </c>
      <c r="Q32" s="32" t="str">
        <f t="shared" si="18"/>
        <v/>
      </c>
      <c r="R32" s="32" t="str">
        <f t="shared" si="19"/>
        <v/>
      </c>
      <c r="U32" s="32" t="str">
        <f t="shared" si="20"/>
        <v/>
      </c>
      <c r="V32" s="32" t="str">
        <f t="shared" si="21"/>
        <v/>
      </c>
      <c r="Y32" s="32" t="str">
        <f>IF(ISBLANK(X32),"",VLOOKUP(X32,resource_type!A:C,3,FALSE))</f>
        <v/>
      </c>
      <c r="Z32" s="32" t="str">
        <f>IF(ISBLANK(X32),"",VLOOKUP(X32,resource_type!A:C,2,FALSE))</f>
        <v/>
      </c>
      <c r="AA32" s="32" t="str">
        <f t="shared" si="22"/>
        <v/>
      </c>
      <c r="AB32" s="32" t="str">
        <f t="shared" si="23"/>
        <v/>
      </c>
      <c r="AD32" s="32" t="str">
        <f>IF(ISBLANK(AC32),"",VLOOKUP(AC32,resource_type!A:C,3,FALSE))</f>
        <v/>
      </c>
      <c r="AF32" s="32" t="str">
        <f>IF(ISBLANK(AE32),"",VLOOKUP(AE32,resource_type!A:C,3,FALSE))</f>
        <v/>
      </c>
      <c r="AG32" s="33"/>
      <c r="AI32" s="32" t="str">
        <f t="shared" si="24"/>
        <v/>
      </c>
      <c r="AK32" s="32" t="str">
        <f t="shared" si="25"/>
        <v/>
      </c>
      <c r="AM32" s="32" t="str">
        <f t="shared" si="26"/>
        <v/>
      </c>
      <c r="AO32" s="32" t="str">
        <f t="shared" si="27"/>
        <v/>
      </c>
      <c r="AP32" s="52"/>
      <c r="AQ32" s="34"/>
      <c r="AR32" s="36" t="str">
        <f t="shared" si="28"/>
        <v/>
      </c>
      <c r="AS32" s="36" t="str">
        <f t="shared" si="29"/>
        <v/>
      </c>
      <c r="AT32" s="34"/>
      <c r="AV32" s="32" t="str">
        <f t="shared" si="30"/>
        <v/>
      </c>
      <c r="AW32" s="32" t="str">
        <f t="shared" si="31"/>
        <v/>
      </c>
      <c r="AX32" s="32" t="str">
        <f t="shared" si="32"/>
        <v/>
      </c>
      <c r="AZ32" s="32" t="str">
        <f>IF(ISBLANK(AY32),"",IF(ISBLANK(VLOOKUP(AY32,role!A:E,2,FALSE)),"",VLOOKUP(AY32,role!A:E,2,FALSE)))</f>
        <v/>
      </c>
      <c r="BA32" s="32" t="str">
        <f>IF(ISBLANK(AY32),"",IF(ISBLANK(VLOOKUP(AY32,role!A:E,3,FALSE)),"",VLOOKUP(AY32,role!A:E,3,FALSE)))</f>
        <v/>
      </c>
      <c r="BB32" s="32" t="str">
        <f>IF(ISBLANK(AY32),"",IF(ISBLANK(VLOOKUP(AY32,role!A:E,4,FALSE)),"",VLOOKUP(AY32,role!A:E,4,FALSE)))</f>
        <v/>
      </c>
      <c r="BC32" s="32" t="str">
        <f>IF(ISBLANK(AY32),"",IF(ISBLANK(VLOOKUP(AY32,role!A:E,5,FALSE)),"",VLOOKUP(AY32,role!A:E,5,FALSE)))</f>
        <v/>
      </c>
      <c r="BE32" s="32" t="str">
        <f>IF(ISBLANK(BD32),"",IF(ISBLANK(VLOOKUP(BD32,role!A:E,2,FALSE)),"",VLOOKUP(BD32,role!A:E,2,FALSE)))</f>
        <v/>
      </c>
      <c r="BF32" s="32" t="str">
        <f>IF(ISBLANK(BD32),"",IF(ISBLANK(VLOOKUP(BD32,role!A:E,3,FALSE)),"",VLOOKUP(BD32,role!A:E,3,FALSE)))</f>
        <v/>
      </c>
      <c r="BG32" s="32" t="str">
        <f>IF(ISBLANK(BD32),"",IF(ISBLANK(VLOOKUP(BD32,role!A:E,4,FALSE)),"",VLOOKUP(BD32,role!A:E,4,FALSE)))</f>
        <v/>
      </c>
      <c r="BH32" s="32" t="str">
        <f>IF(ISBLANK(BD32),"",IF(ISBLANK(VLOOKUP(BD32,role!A:E,5,FALSE)),"",VLOOKUP(BD32,role!A:E,5,FALSE)))</f>
        <v/>
      </c>
      <c r="BX32" s="33"/>
      <c r="CA32" s="39"/>
      <c r="CC32" s="32" t="str">
        <f t="shared" si="33"/>
        <v/>
      </c>
      <c r="CD32" s="32" t="str">
        <f t="shared" si="34"/>
        <v/>
      </c>
      <c r="CE32" s="32" t="str">
        <f t="shared" si="35"/>
        <v/>
      </c>
      <c r="CG32" s="32" t="str">
        <f>IF(ISBLANK(CF32),"",IF(ISBLANK(VLOOKUP(CF32,role!A:E,2,FALSE)),"",VLOOKUP(CF32,role!A:E,2,FALSE)))</f>
        <v/>
      </c>
      <c r="CH32" s="32" t="str">
        <f>IF(ISBLANK(CF32),"",IF(ISBLANK(VLOOKUP(CF32,role!A:E,3,FALSE)),"",VLOOKUP(CF32,role!A:E,3,FALSE)))</f>
        <v/>
      </c>
      <c r="CI32" s="32" t="str">
        <f>IF(ISBLANK(CF32),"",IF(ISBLANK(VLOOKUP(CF32,role!A:E,4,FALSE)),"",VLOOKUP(CF32,role!A:E,4,FALSE)))</f>
        <v/>
      </c>
      <c r="CJ32" s="32" t="str">
        <f>IF(ISBLANK(CF32),"",IF(ISBLANK(VLOOKUP(CF32,role!A:E,5,FALSE)),"",VLOOKUP(CF32,role!A:E,5,FALSE)))</f>
        <v/>
      </c>
      <c r="CL32" s="32" t="str">
        <f>IF(ISBLANK(CK32),"",IF(ISBLANK(VLOOKUP(CK32,role!A:E,2,FALSE)),"",VLOOKUP(CK32,role!A:E,2,FALSE)))</f>
        <v/>
      </c>
      <c r="CM32" s="32" t="str">
        <f>IF(ISBLANK(CK32),"",IF(ISBLANK(VLOOKUP(CK32,role!A:E,3,FALSE)),"",VLOOKUP(CK32,role!A:E,3,FALSE)))</f>
        <v/>
      </c>
      <c r="CN32" s="32" t="str">
        <f>IF(ISBLANK(CK32),"",IF(ISBLANK(VLOOKUP(CK32,role!A:E,4,FALSE)),"",VLOOKUP(CK32,role!A:E,4,FALSE)))</f>
        <v/>
      </c>
      <c r="CO32" s="32" t="str">
        <f>IF(ISBLANK(CK32),"",IF(ISBLANK(VLOOKUP(CK32,role!A:E,5,FALSE)),"",VLOOKUP(CK32,role!A:E,5,FALSE)))</f>
        <v/>
      </c>
      <c r="DE32" s="33"/>
      <c r="DH32" s="39"/>
      <c r="DJ32" s="32" t="str">
        <f t="shared" si="36"/>
        <v/>
      </c>
      <c r="DK32" s="32" t="str">
        <f t="shared" si="37"/>
        <v/>
      </c>
      <c r="DL32" s="32" t="str">
        <f t="shared" si="38"/>
        <v/>
      </c>
      <c r="DN32" s="32" t="str">
        <f>IF(ISBLANK(DM32),"",IF(ISBLANK(VLOOKUP(DM32,role!A:E,2,FALSE)),"",VLOOKUP(DM32,role!A:E,2,FALSE)))</f>
        <v/>
      </c>
      <c r="DO32" s="32" t="str">
        <f>IF(ISBLANK(DM32),"",IF(ISBLANK(VLOOKUP(DM32,role!A:E,3,FALSE)),"",VLOOKUP(DM32,role!A:E,3,FALSE)))</f>
        <v/>
      </c>
      <c r="DP32" s="32" t="str">
        <f>IF(ISBLANK(DM32),"",IF(ISBLANK(VLOOKUP(DM32,role!A:E,4,FALSE)),"",VLOOKUP(DM32,role!A:E,4,FALSE)))</f>
        <v/>
      </c>
      <c r="DQ32" s="32" t="str">
        <f>IF(ISBLANK(DM32),"",IF(ISBLANK(VLOOKUP(DM32,role!A:E,5,FALSE)),"",VLOOKUP(DM32,role!A:E,5,FALSE)))</f>
        <v/>
      </c>
      <c r="EG32" s="33"/>
      <c r="EJ32" s="39"/>
      <c r="EL32" s="32" t="str">
        <f t="shared" si="39"/>
        <v/>
      </c>
      <c r="EM32" s="32" t="str">
        <f t="shared" si="40"/>
        <v/>
      </c>
      <c r="EN32" s="32" t="str">
        <f t="shared" si="41"/>
        <v/>
      </c>
      <c r="EP32" s="32" t="str">
        <f>IF(ISBLANK(EO32),"",IF(ISBLANK(VLOOKUP(EO32,role!A:E,2,FALSE)),"",VLOOKUP(EO32,role!A:E,2,FALSE)))</f>
        <v/>
      </c>
      <c r="EQ32" s="32" t="str">
        <f>IF(ISBLANK(EO32),"",IF(ISBLANK(VLOOKUP(EO32,role!A:E,3,FALSE)),"",VLOOKUP(EO32,role!A:E,3,FALSE)))</f>
        <v/>
      </c>
      <c r="ER32" s="32" t="str">
        <f>IF(ISBLANK(EO32),"",IF(ISBLANK(VLOOKUP(EO32,role!A:E,4,FALSE)),"",VLOOKUP(EO32,role!A:E,4,FALSE)))</f>
        <v/>
      </c>
      <c r="ES32" s="32" t="str">
        <f>IF(ISBLANK(EO32),"",IF(ISBLANK(VLOOKUP(EO32,role!A:E,5,FALSE)),"",VLOOKUP(EO32,role!A:E,5,FALSE)))</f>
        <v/>
      </c>
      <c r="FI32" s="33"/>
      <c r="FL32" s="39"/>
      <c r="FN32" s="32" t="str">
        <f t="shared" si="42"/>
        <v/>
      </c>
      <c r="FO32" s="32" t="str">
        <f t="shared" si="43"/>
        <v/>
      </c>
      <c r="FP32" s="32" t="str">
        <f t="shared" si="44"/>
        <v/>
      </c>
      <c r="FR32" s="32" t="str">
        <f>IF(ISBLANK(FQ32),"",VLOOKUP(FQ32,role!A:E,2,FALSE))</f>
        <v/>
      </c>
      <c r="FS32" s="32" t="str">
        <f>IF(ISBLANK(FQ32),"",IF(ISBLANK(VLOOKUP(FQ32,role!A:E,3,FALSE)),"",VLOOKUP(FQ32,role!A:E,3,FALSE)))</f>
        <v/>
      </c>
      <c r="FT32" s="32" t="str">
        <f>IF(ISBLANK(FQ32),"",IF(ISBLANK(VLOOKUP(FQ32,role!A:E,4,FALSE)),"",VLOOKUP(FQ32,role!A:E,4,FALSE)))</f>
        <v/>
      </c>
      <c r="FU32" s="32" t="str">
        <f>IF(ISBLANK(FQ32),"",IF(ISBLANK(VLOOKUP(FQ32,role!A:E,5,FALSE)),"",VLOOKUP(FQ32,role!A:E,5,FALSE)))</f>
        <v/>
      </c>
      <c r="GK32" s="33"/>
      <c r="GN32" s="33"/>
      <c r="GQ32" s="32" t="str">
        <f t="shared" si="45"/>
        <v/>
      </c>
      <c r="GR32" s="32" t="str">
        <f t="shared" si="46"/>
        <v/>
      </c>
      <c r="GS32" s="32" t="str">
        <f t="shared" si="47"/>
        <v/>
      </c>
      <c r="GU32" s="32" t="str">
        <f>IF(ISBLANK(GT32),"",IF(ISBLANK(VLOOKUP(GT32,role!A:E,2,FALSE)),"",VLOOKUP(GT32,role!A:E,2,FALSE)))</f>
        <v/>
      </c>
      <c r="GV32" s="32" t="str">
        <f>IF(ISBLANK(GT32),"",IF(ISBLANK(VLOOKUP(GT32,role!A:E,3,FALSE)),"",VLOOKUP(GT32,role!A:E,3,FALSE)))</f>
        <v/>
      </c>
      <c r="GW32" s="32" t="str">
        <f>IF(ISBLANK(GT32),"",IF(ISBLANK(VLOOKUP(GT32,role!A:E,4,FALSE)),"",VLOOKUP(GT32,role!A:E,4,FALSE)))</f>
        <v/>
      </c>
      <c r="GX32" s="32" t="str">
        <f>IF(ISBLANK(GT32),"",IF(ISBLANK(VLOOKUP(GT32,role!A:E,5,FALSE)),"",VLOOKUP(GT32,role!A:E,5,FALSE)))</f>
        <v/>
      </c>
      <c r="HN32" s="33"/>
      <c r="HQ32" s="39"/>
      <c r="HS32" s="32" t="str">
        <f t="shared" si="48"/>
        <v/>
      </c>
      <c r="HT32" s="32" t="str">
        <f t="shared" si="49"/>
        <v/>
      </c>
      <c r="HU32" s="32" t="str">
        <f t="shared" si="50"/>
        <v/>
      </c>
      <c r="HW32" s="32" t="str">
        <f>IF(ISBLANK(HV32),"",IF(ISBLANK(VLOOKUP(HV32,role!A:E,2,FALSE)),"",VLOOKUP(HV32,role!A:E,2,FALSE)))</f>
        <v/>
      </c>
      <c r="HX32" s="32" t="str">
        <f>IF(ISBLANK(HV32),"",IF(ISBLANK(VLOOKUP(HV32,role!A:E,3,FALSE)),"",VLOOKUP(HV32,role!A:E,3,FALSE)))</f>
        <v/>
      </c>
      <c r="HY32" s="32" t="str">
        <f>IF(ISBLANK(HV32),"",IF(ISBLANK(VLOOKUP(HV32,role!A:E,4,FALSE)),"",VLOOKUP(HV32,role!A:E,4,FALSE)))</f>
        <v/>
      </c>
      <c r="HZ32" s="32" t="str">
        <f>IF(ISBLANK(HV32),"",IF(ISBLANK(VLOOKUP(HV32,role!A:E,5,FALSE)),"",VLOOKUP(HV32,role!A:E,5,FALSE)))</f>
        <v/>
      </c>
      <c r="IP32" s="33"/>
      <c r="IS32" s="39"/>
      <c r="IU32" s="32" t="str">
        <f t="shared" si="51"/>
        <v/>
      </c>
      <c r="IV32" s="32" t="str">
        <f t="shared" si="52"/>
        <v/>
      </c>
      <c r="IW32" s="32" t="str">
        <f t="shared" si="53"/>
        <v/>
      </c>
      <c r="IY32" s="32" t="str">
        <f>IF(ISBLANK(IX32),"",IF(ISBLANK(VLOOKUP(IX32,role!A:E,2,FALSE)),"",VLOOKUP(IX32,role!A:E,2,FALSE)))</f>
        <v/>
      </c>
      <c r="IZ32" s="32" t="str">
        <f>IF(ISBLANK(IX32),"",IF(ISBLANK(VLOOKUP(IX32,role!A:E,3,FALSE)),"",VLOOKUP(IX32,role!A:E,3,FALSE)))</f>
        <v/>
      </c>
      <c r="JA32" s="32" t="str">
        <f>IF(ISBLANK(IX32),"",IF(ISBLANK(VLOOKUP(IX32,role!A:E,4,FALSE)),"",VLOOKUP(IX32,role!A:E,4,FALSE)))</f>
        <v/>
      </c>
      <c r="JB32" s="32" t="str">
        <f>IF(ISBLANK(IX32),"",IF(ISBLANK(VLOOKUP(IX32,role!A:E,5,FALSE)),"",VLOOKUP(IX32,role!A:E,5,FALSE)))</f>
        <v/>
      </c>
      <c r="JR32" s="33"/>
      <c r="JU32" s="39"/>
      <c r="JW32" s="32" t="str">
        <f t="shared" si="54"/>
        <v/>
      </c>
      <c r="JX32" s="32" t="str">
        <f t="shared" si="55"/>
        <v/>
      </c>
      <c r="JY32" s="32" t="str">
        <f t="shared" si="56"/>
        <v/>
      </c>
      <c r="KA32" s="32" t="str">
        <f>IF(ISBLANK(JZ32),"",IF(ISBLANK(VLOOKUP(JZ32,role!A:E,2,FALSE)),"",VLOOKUP(JZ32,role!A:E,2,FALSE)))</f>
        <v/>
      </c>
      <c r="KB32" s="32" t="str">
        <f>IF(ISBLANK(JZ32),"",IF(ISBLANK(VLOOKUP(JZ32,role!A:E,3,FALSE)),"",VLOOKUP(JZ32,role!A:E,3,FALSE)))</f>
        <v/>
      </c>
      <c r="KC32" s="32" t="str">
        <f>IF(ISBLANK(JZ32),"",IF(ISBLANK(VLOOKUP(JZ32,role!A:E,4,FALSE)),"",VLOOKUP(JZ32,role!A:E,4,FALSE)))</f>
        <v/>
      </c>
      <c r="KD32" s="32" t="str">
        <f>IF(ISBLANK(JZ32),"",IF(ISBLANK(VLOOKUP(JZ32,role!A:E,5,FALSE)),"",VLOOKUP(JZ32,role!A:E,5,FALSE)))</f>
        <v/>
      </c>
      <c r="KT32" s="33"/>
      <c r="KW32" s="39"/>
      <c r="KY32" s="32" t="str">
        <f t="shared" si="57"/>
        <v/>
      </c>
      <c r="KZ32" s="32" t="str">
        <f t="shared" si="58"/>
        <v/>
      </c>
      <c r="LA32" s="32" t="str">
        <f t="shared" si="59"/>
        <v/>
      </c>
      <c r="LC32" s="32" t="str">
        <f>IF(ISBLANK(LB32),"",IF(ISBLANK(VLOOKUP(LB32,role!A:E,2,FALSE)),"",VLOOKUP(LB32,role!A:E,2,FALSE)))</f>
        <v/>
      </c>
      <c r="LD32" s="32" t="str">
        <f>IF(ISBLANK(LB32),"",IF(ISBLANK(VLOOKUP(LB32,role!A:E,3,FALSE)),"",VLOOKUP(LB32,role!A:E,3,FALSE)))</f>
        <v/>
      </c>
      <c r="LE32" s="32" t="str">
        <f>IF(ISBLANK(LB32),"",IF(ISBLANK(VLOOKUP(LB32,role!A:E,4,FALSE)),"",VLOOKUP(LB32,role!A:E,4,FALSE)))</f>
        <v/>
      </c>
      <c r="LF32" s="32" t="str">
        <f>IF(ISBLANK(LB32),"",IF(ISBLANK(VLOOKUP(LB32,role!A:E,5,FALSE)),"",VLOOKUP(LB32,role!A:E,5,FALSE)))</f>
        <v/>
      </c>
      <c r="LV32" s="33"/>
      <c r="LY32" s="33"/>
      <c r="MB32" s="32" t="str">
        <f t="shared" si="60"/>
        <v/>
      </c>
      <c r="MC32" s="32" t="str">
        <f t="shared" si="61"/>
        <v/>
      </c>
      <c r="MD32" s="32" t="str">
        <f t="shared" si="62"/>
        <v/>
      </c>
      <c r="MF32" s="32" t="str">
        <f>IF(ISBLANK(ME32),"",IF(ISBLANK(VLOOKUP(ME32,role!A:E,2,FALSE)),"",VLOOKUP(ME32,role!A:E,2,FALSE)))</f>
        <v/>
      </c>
      <c r="MG32" s="32" t="str">
        <f>IF(ISBLANK(ME32),"",IF(ISBLANK(VLOOKUP(ME32,role!A:E,3,FALSE)),"",VLOOKUP(ME32,role!A:E,3,FALSE)))</f>
        <v/>
      </c>
      <c r="MH32" s="32" t="str">
        <f>IF(ISBLANK(ME32),"",IF(ISBLANK(VLOOKUP(ME32,role!A:E,4,FALSE)),"",VLOOKUP(ME32,role!A:E,4,FALSE)))</f>
        <v/>
      </c>
      <c r="MI32" s="32" t="str">
        <f>IF(ISBLANK(ME32),"",IF(ISBLANK(VLOOKUP(ME32,role!A:E,5,FALSE)),"",VLOOKUP(ME32,role!A:E,5,FALSE)))</f>
        <v/>
      </c>
      <c r="MY32" s="33"/>
      <c r="NB32" s="39"/>
      <c r="ND32" s="32" t="str">
        <f t="shared" si="63"/>
        <v/>
      </c>
      <c r="NE32" s="32" t="str">
        <f t="shared" si="64"/>
        <v/>
      </c>
      <c r="NF32" s="32" t="str">
        <f t="shared" si="65"/>
        <v/>
      </c>
      <c r="NH32" s="32" t="str">
        <f>IF(ISBLANK(NG32),"",IF(ISBLANK(VLOOKUP(NG32,role!A:E,2,FALSE)),"",VLOOKUP(NG32,role!A:E,2,FALSE)))</f>
        <v/>
      </c>
      <c r="NI32" s="32" t="str">
        <f>IF(ISBLANK(NG32),"",IF(ISBLANK(VLOOKUP(NG32,role!A:E,3,FALSE)),"",VLOOKUP(NG32,role!A:E,3,FALSE)))</f>
        <v/>
      </c>
      <c r="NJ32" s="32" t="str">
        <f>IF(ISBLANK(NG32),"",IF(ISBLANK(VLOOKUP(NG32,role!A:E,4,FALSE)),"",VLOOKUP(NG32,role!A:E,4,FALSE)))</f>
        <v/>
      </c>
      <c r="NK32" s="32" t="str">
        <f>IF(ISBLANK(NG32),"",IF(ISBLANK(VLOOKUP(NG32,role!A:E,5,FALSE)),"",VLOOKUP(NG32,role!A:E,5,FALSE)))</f>
        <v/>
      </c>
      <c r="OA32" s="33"/>
      <c r="OD32" s="39"/>
      <c r="OF32" s="32" t="str">
        <f t="shared" si="66"/>
        <v/>
      </c>
      <c r="OG32" s="32" t="str">
        <f t="shared" si="67"/>
        <v/>
      </c>
      <c r="OH32" s="32" t="str">
        <f t="shared" si="68"/>
        <v/>
      </c>
      <c r="OJ32" s="32" t="str">
        <f>IF(ISBLANK(OI32),"",IF(ISBLANK(VLOOKUP(OI32,role!A:E,2,FALSE)),"",VLOOKUP(OI32,role!A:E,2,FALSE)))</f>
        <v/>
      </c>
      <c r="OK32" s="32" t="str">
        <f>IF(ISBLANK(OI32),"",IF(ISBLANK(VLOOKUP(OI32,role!A:E,3,FALSE)),"",VLOOKUP(OI32,role!A:E,3,FALSE)))</f>
        <v/>
      </c>
      <c r="OL32" s="32" t="str">
        <f>IF(ISBLANK(OI32),"",IF(ISBLANK(VLOOKUP(OI32,role!A:E,4,FALSE)),"",VLOOKUP(OI32,role!A:E,4,FALSE)))</f>
        <v/>
      </c>
      <c r="OM32" s="32" t="str">
        <f>IF(ISBLANK(OI32),"",IF(ISBLANK(VLOOKUP(OI32,role!A:E,5,FALSE)),"",VLOOKUP(OI32,role!A:E,5,FALSE)))</f>
        <v/>
      </c>
      <c r="PC32" s="33"/>
      <c r="PF32" s="39"/>
      <c r="PH32" s="32" t="str">
        <f t="shared" si="69"/>
        <v/>
      </c>
      <c r="PI32" s="32" t="str">
        <f t="shared" si="70"/>
        <v/>
      </c>
      <c r="PJ32" s="32" t="str">
        <f t="shared" si="71"/>
        <v/>
      </c>
      <c r="PL32" s="32" t="str">
        <f>IF(ISBLANK(PK32),"",IF(ISBLANK(VLOOKUP(PK32,role!A:E,2,FALSE)),"",VLOOKUP(PK32,role!A:E,2,FALSE)))</f>
        <v/>
      </c>
      <c r="PM32" s="32" t="str">
        <f>IF(ISBLANK(PK32),"",IF(ISBLANK(VLOOKUP(PK32,role!A:E,3,FALSE)),"",VLOOKUP(PK32,role!A:E,3,FALSE)))</f>
        <v/>
      </c>
      <c r="PN32" s="32" t="str">
        <f>IF(ISBLANK(PK32),"",IF(ISBLANK(VLOOKUP(PK32,role!A:E,4,FALSE)),"",VLOOKUP(PK32,role!A:E,4,FALSE)))</f>
        <v/>
      </c>
      <c r="PO32" s="32" t="str">
        <f>IF(ISBLANK(PK32),"",IF(ISBLANK(VLOOKUP(PK32,role!A:E,5,FALSE)),"",VLOOKUP(PK32,role!A:E,5,FALSE)))</f>
        <v/>
      </c>
      <c r="QE32" s="33"/>
      <c r="QH32" s="39"/>
      <c r="QJ32" s="32" t="str">
        <f t="shared" si="72"/>
        <v/>
      </c>
      <c r="QK32" s="32" t="str">
        <f t="shared" si="73"/>
        <v/>
      </c>
      <c r="QL32" s="32" t="str">
        <f t="shared" si="74"/>
        <v/>
      </c>
      <c r="QN32" s="32" t="str">
        <f>IF(ISBLANK(QM32),"",IF(ISBLANK(VLOOKUP(QM32,role!A:E,2,FALSE)),"",VLOOKUP(QM32,role!A:E,2,FALSE)))</f>
        <v/>
      </c>
      <c r="QO32" s="32" t="str">
        <f>IF(ISBLANK(QM32),"",IF(ISBLANK(VLOOKUP(QM32,role!A:E,3,FALSE)),"",VLOOKUP(QM32,role!A:E,3,FALSE)))</f>
        <v/>
      </c>
      <c r="QP32" s="32" t="str">
        <f>IF(ISBLANK(QM32),"",IF(ISBLANK(VLOOKUP(QM32,role!A:E,4,FALSE)),"",VLOOKUP(QM32,role!A:E,4,FALSE)))</f>
        <v/>
      </c>
      <c r="QQ32" s="32" t="str">
        <f>IF(ISBLANK(QM32),"",IF(ISBLANK(VLOOKUP(QM32,role!A:E,5,FALSE)),"",VLOOKUP(QM32,role!A:E,5,FALSE)))</f>
        <v/>
      </c>
      <c r="RG32" s="33"/>
      <c r="RJ32" s="39"/>
      <c r="RL32" s="32" t="str">
        <f t="shared" si="75"/>
        <v/>
      </c>
      <c r="RM32" s="32" t="str">
        <f t="shared" si="76"/>
        <v/>
      </c>
      <c r="RN32" s="32" t="str">
        <f t="shared" si="77"/>
        <v/>
      </c>
      <c r="RP32" s="32" t="str">
        <f>IF(ISBLANK(RO32),"",IF(ISBLANK(VLOOKUP(RO32,role!A:E,2,FALSE)),"",VLOOKUP(RO32,role!A:E,2,FALSE)))</f>
        <v/>
      </c>
      <c r="RQ32" s="32" t="str">
        <f>IF(ISBLANK(RO32),"",IF(ISBLANK(VLOOKUP(RO32,role!A:E,3,FALSE)),"",VLOOKUP(RO32,role!A:E,3,FALSE)))</f>
        <v/>
      </c>
      <c r="RR32" s="32" t="str">
        <f>IF(ISBLANK(RO32),"",IF(ISBLANK(VLOOKUP(RO32,role!A:E,4,FALSE)),"",VLOOKUP(RO32,role!A:E,4,FALSE)))</f>
        <v/>
      </c>
      <c r="RS32" s="32" t="str">
        <f>IF(ISBLANK(RO32),"",IF(ISBLANK(VLOOKUP(RO32,role!A:E,5,FALSE)),"",VLOOKUP(RO32,role!A:E,5,FALSE)))</f>
        <v/>
      </c>
      <c r="SI32" s="33"/>
      <c r="SL32" s="39"/>
      <c r="SN32" s="32" t="str">
        <f t="shared" si="78"/>
        <v/>
      </c>
      <c r="SO32" s="32" t="str">
        <f t="shared" si="79"/>
        <v/>
      </c>
      <c r="SP32" s="32" t="str">
        <f t="shared" si="80"/>
        <v/>
      </c>
      <c r="SR32" s="32" t="str">
        <f>IF(ISBLANK(SQ32),"",IF(ISBLANK(VLOOKUP(SQ32,role!A:E,2,FALSE)),"",VLOOKUP(SQ32,role!A:E,2,FALSE)))</f>
        <v/>
      </c>
      <c r="SS32" s="32" t="str">
        <f>IF(ISBLANK(SQ32),"",IF(ISBLANK(VLOOKUP(SQ32,role!A:E,3,FALSE)),"",VLOOKUP(SQ32,role!A:E,3,FALSE)))</f>
        <v/>
      </c>
      <c r="ST32" s="32" t="str">
        <f>IF(ISBLANK(SQ32),"",IF(ISBLANK(VLOOKUP(SQ32,role!A:E,4,FALSE)),"",VLOOKUP(SQ32,role!A:E,4,FALSE)))</f>
        <v/>
      </c>
      <c r="SU32" s="32" t="str">
        <f>IF(ISBLANK(SQ32),"",IF(ISBLANK(VLOOKUP(SQ32,role!A:E,5,FALSE)),"",VLOOKUP(SQ32,role!A:E,5,FALSE)))</f>
        <v/>
      </c>
      <c r="TK32" s="33"/>
      <c r="TN32" s="39"/>
      <c r="TP32" s="32" t="str">
        <f t="shared" si="81"/>
        <v/>
      </c>
      <c r="TQ32" s="32" t="str">
        <f t="shared" si="82"/>
        <v/>
      </c>
      <c r="TR32" s="32" t="str">
        <f t="shared" si="83"/>
        <v/>
      </c>
      <c r="TT32" s="32" t="str">
        <f>IF(ISBLANK(TS32),"",IF(ISBLANK(VLOOKUP(TS32,role!A:E,2,FALSE)),"",VLOOKUP(TS32,role!A:E,2,FALSE)))</f>
        <v/>
      </c>
      <c r="TU32" s="32" t="str">
        <f>IF(ISBLANK(TS32),"",IF(ISBLANK(VLOOKUP(TS32,role!A:E,3,FALSE)),"",VLOOKUP(TS32,role!A:E,3,FALSE)))</f>
        <v/>
      </c>
      <c r="TV32" s="32" t="str">
        <f>IF(ISBLANK(TS32),"",IF(ISBLANK(VLOOKUP(TS32,role!A:E,4,FALSE)),"",VLOOKUP(TS32,role!A:E,4,FALSE)))</f>
        <v/>
      </c>
      <c r="TW32" s="32" t="str">
        <f>IF(ISBLANK(TS32),"",IF(ISBLANK(VLOOKUP(TS32,role!A:E,5,FALSE)),"",VLOOKUP(TS32,role!A:E,5,FALSE)))</f>
        <v/>
      </c>
      <c r="UM32" s="33"/>
      <c r="UP32" s="39"/>
      <c r="UR32" s="32" t="str">
        <f t="shared" si="84"/>
        <v/>
      </c>
      <c r="US32" s="32" t="str">
        <f t="shared" si="85"/>
        <v/>
      </c>
      <c r="UT32" s="32" t="str">
        <f t="shared" si="86"/>
        <v/>
      </c>
      <c r="UV32" s="32" t="str">
        <f>IF(ISBLANK(UU32),"",IF(ISBLANK(VLOOKUP(UU32,role!A:E,2,FALSE)),"",VLOOKUP(UU32,role!A:E,2,FALSE)))</f>
        <v/>
      </c>
      <c r="UW32" s="32" t="str">
        <f>IF(ISBLANK(UU32),"",IF(ISBLANK(VLOOKUP(UU32,role!A:E,3,FALSE)),"",VLOOKUP(UU32,role!A:E,3,FALSE)))</f>
        <v/>
      </c>
      <c r="UX32" s="32" t="str">
        <f>IF(ISBLANK(UU32),"",IF(ISBLANK(VLOOKUP(UU32,role!A:E,4,FALSE)),"",VLOOKUP(UU32,role!A:E,4,FALSE)))</f>
        <v/>
      </c>
      <c r="UY32" s="32" t="str">
        <f>IF(ISBLANK(UU32),"",IF(ISBLANK(VLOOKUP(UU32,role!A:E,5,FALSE)),"",VLOOKUP(UU32,role!A:E,5,FALSE)))</f>
        <v/>
      </c>
      <c r="VO32" s="33"/>
      <c r="VR32" s="39"/>
      <c r="VT32" s="32" t="str">
        <f t="shared" si="87"/>
        <v/>
      </c>
      <c r="VU32" s="32" t="str">
        <f t="shared" si="88"/>
        <v/>
      </c>
      <c r="VV32" s="32" t="str">
        <f t="shared" si="89"/>
        <v/>
      </c>
      <c r="VX32" s="32" t="str">
        <f>IF(ISBLANK(VW32),"",IF(ISBLANK(VLOOKUP(VW32,role!A:E,2,FALSE)),"",VLOOKUP(VW32,role!A:E,2,FALSE)))</f>
        <v/>
      </c>
      <c r="VY32" s="32" t="str">
        <f>IF(ISBLANK(VW32),"",IF(ISBLANK(VLOOKUP(VW32,role!A:E,3,FALSE)),"",VLOOKUP(VW32,role!A:E,3,FALSE)))</f>
        <v/>
      </c>
      <c r="VZ32" s="32" t="str">
        <f>IF(ISBLANK(VW32),"",IF(ISBLANK(VLOOKUP(VW32,role!A:E,4,FALSE)),"",VLOOKUP(VW32,role!A:E,4,FALSE)))</f>
        <v/>
      </c>
      <c r="WA32" s="32" t="str">
        <f>IF(ISBLANK(VW32),"",IF(ISBLANK(VLOOKUP(VW32,role!A:E,5,FALSE)),"",VLOOKUP(VW32,role!A:E,5,FALSE)))</f>
        <v/>
      </c>
      <c r="WQ32" s="33"/>
      <c r="WT32" s="33"/>
      <c r="WU32" s="34"/>
      <c r="WV32" s="36" t="str">
        <f t="shared" si="90"/>
        <v/>
      </c>
      <c r="WW32" s="36" t="str">
        <f t="shared" si="91"/>
        <v/>
      </c>
      <c r="WY32" s="32" t="str">
        <f>IF(ISBLANK(WX32),"",IF(ISBLANK(VLOOKUP(WX32,role!A:E,2,FALSE)),"",VLOOKUP(WX32,role!A:E,2,FALSE)))</f>
        <v/>
      </c>
      <c r="WZ32" s="32" t="str">
        <f>IF(ISBLANK(WX32),"",IF(ISBLANK(VLOOKUP(WX32,role!A:E,3,FALSE)),"",VLOOKUP(WX32,role!A:E,3,FALSE)))</f>
        <v/>
      </c>
      <c r="XA32" s="32" t="str">
        <f>IF(ISBLANK(WX32),"",IF(ISBLANK(VLOOKUP(WX32,role!A:E,4,FALSE)),"",VLOOKUP(WX32,role!A:E,4,FALSE)))</f>
        <v/>
      </c>
      <c r="XB32" s="32" t="str">
        <f>IF(ISBLANK(WX32),"",IF(ISBLANK(VLOOKUP(WX32,role!A:E,5,FALSE)),"",VLOOKUP(WX32,role!A:E,5,FALSE)))</f>
        <v/>
      </c>
      <c r="XC32" s="32" t="str">
        <f>IF(ISBLANK(WX32),"",VLOOKUP(WX32,role!A:F,6,FALSE))</f>
        <v/>
      </c>
      <c r="XD32" s="36"/>
      <c r="XE32" s="36" t="str">
        <f t="shared" si="92"/>
        <v/>
      </c>
      <c r="XF32" s="36" t="str">
        <f t="shared" si="93"/>
        <v/>
      </c>
      <c r="XH32" s="32" t="str">
        <f>IF(ISBLANK(XG32),"",IF(ISBLANK(VLOOKUP(XG32,role!A:E,2,FALSE)),"",VLOOKUP(XG32,role!A:E,2,FALSE)))</f>
        <v/>
      </c>
      <c r="XI32" s="32" t="str">
        <f>IF(ISBLANK(XG32),"",IF(ISBLANK(VLOOKUP(XG32,role!A:E,3,FALSE)),"",VLOOKUP(XG32,role!A:E,3,FALSE)))</f>
        <v/>
      </c>
      <c r="XJ32" s="32" t="str">
        <f>IF(ISBLANK(XG32),"",IF(ISBLANK(VLOOKUP(XG32,role!A:E,4,FALSE)),"",VLOOKUP(XG32,role!A:E,4,FALSE)))</f>
        <v/>
      </c>
      <c r="XK32" s="32" t="str">
        <f>IF(ISBLANK(XG32),"",IF(ISBLANK(VLOOKUP(XG32,role!A:E,5,FALSE)),"",VLOOKUP(XG32,role!A:E,5,FALSE)))</f>
        <v/>
      </c>
      <c r="XL32" s="32" t="str">
        <f>IF(ISBLANK(XG32),"",VLOOKUP(XG32,role!A:F,6,FALSE))</f>
        <v/>
      </c>
      <c r="XM32" s="36"/>
      <c r="XN32" s="36" t="str">
        <f t="shared" si="94"/>
        <v/>
      </c>
      <c r="XO32" s="36" t="str">
        <f t="shared" si="95"/>
        <v/>
      </c>
      <c r="XQ32" s="32" t="str">
        <f>IF(ISBLANK(XP32),"",IF(ISBLANK(VLOOKUP(XP32,role!A:E,2,FALSE)),"",VLOOKUP(XP32,role!A:E,2,FALSE)))</f>
        <v/>
      </c>
      <c r="XR32" s="32" t="str">
        <f>IF(ISBLANK(XP32),"",IF(ISBLANK(VLOOKUP(XP32,role!A:E,3,FALSE)),"",VLOOKUP(XP32,role!A:E,3,FALSE)))</f>
        <v/>
      </c>
      <c r="XS32" s="32" t="str">
        <f>IF(ISBLANK(XP32),"",IF(ISBLANK(VLOOKUP(XP32,role!A:E,4,FALSE)),"",VLOOKUP(XP32,role!A:E,4,FALSE)))</f>
        <v/>
      </c>
      <c r="XT32" s="32" t="str">
        <f>IF(ISBLANK(XP32),"",IF(ISBLANK(VLOOKUP(XP32,role!A:E,5,FALSE)),"",VLOOKUP(XP32,role!A:E,5,FALSE)))</f>
        <v/>
      </c>
      <c r="XU32" s="32" t="str">
        <f>IF(ISBLANK(XP32),"",VLOOKUP(XP32,role!A:F,6,FALSE))</f>
        <v/>
      </c>
      <c r="XV32" s="36"/>
      <c r="XW32" s="36" t="str">
        <f t="shared" si="96"/>
        <v/>
      </c>
      <c r="XX32" s="36" t="str">
        <f t="shared" si="97"/>
        <v/>
      </c>
      <c r="XZ32" s="32" t="str">
        <f>IF(ISBLANK(XY32),"",IF(ISBLANK(VLOOKUP(XY32,role!A:E,2,FALSE)),"",VLOOKUP(XY32,role!A:E,2,FALSE)))</f>
        <v/>
      </c>
      <c r="YA32" s="32" t="str">
        <f>IF(ISBLANK(XY32),"",IF(ISBLANK(VLOOKUP(XY32,role!A:E,3,FALSE)),"",VLOOKUP(XY32,role!A:E,3,FALSE)))</f>
        <v/>
      </c>
      <c r="YB32" s="32" t="str">
        <f>IF(ISBLANK(XY32),"",IF(ISBLANK(VLOOKUP(XY32,role!A:E,4,FALSE)),"",VLOOKUP(XY32,role!A:E,4,FALSE)))</f>
        <v/>
      </c>
      <c r="YC32" s="32" t="str">
        <f>IF(ISBLANK(XY32),"",IF(ISBLANK(VLOOKUP(XY32,role!A:E,5,FALSE)),"",VLOOKUP(XY32,role!A:E,5,FALSE)))</f>
        <v/>
      </c>
      <c r="YD32" s="32" t="str">
        <f>IF(ISBLANK(XY32),"",VLOOKUP(XY32,role!A:F,6,FALSE))</f>
        <v/>
      </c>
      <c r="YE32" s="36"/>
      <c r="YF32" s="36" t="str">
        <f t="shared" si="98"/>
        <v/>
      </c>
      <c r="YG32" s="36" t="str">
        <f t="shared" si="99"/>
        <v/>
      </c>
      <c r="YI32" s="32" t="str">
        <f>IF(ISBLANK(YH32),"",IF(ISBLANK(VLOOKUP(YH32,role!A:E,2,FALSE)),"",VLOOKUP(YH32,role!A:E,2,FALSE)))</f>
        <v/>
      </c>
      <c r="YJ32" s="32" t="str">
        <f>IF(ISBLANK(YH32),"",IF(ISBLANK(VLOOKUP(YH32,role!A:E,3,FALSE)),"",VLOOKUP(YH32,role!A:E,3,FALSE)))</f>
        <v/>
      </c>
      <c r="YK32" s="32" t="str">
        <f>IF(ISBLANK(YH32),"",IF(ISBLANK(VLOOKUP(YH32,role!A:E,4,FALSE)),"",VLOOKUP(YH32,role!A:E,4,FALSE)))</f>
        <v/>
      </c>
      <c r="YL32" s="32" t="str">
        <f>IF(ISBLANK(YH32),"",IF(ISBLANK(VLOOKUP(YH32,role!A:E,5,FALSE)),"",VLOOKUP(YH32,role!A:E,5,FALSE)))</f>
        <v/>
      </c>
      <c r="YM32" s="32" t="str">
        <f>IF(ISBLANK(YH32),"",VLOOKUP(YH32,role!A:F,6,FALSE))</f>
        <v/>
      </c>
      <c r="YN32" s="33"/>
      <c r="YO32" s="36"/>
      <c r="YP32" s="36" t="str">
        <f t="shared" si="100"/>
        <v/>
      </c>
      <c r="YQ32" s="36" t="str">
        <f t="shared" si="101"/>
        <v/>
      </c>
      <c r="YS32" s="32" t="str">
        <f>IF(ISBLANK(YR32),"",IF(ISBLANK(VLOOKUP(YR32,role!A:E,2,FALSE)),"",VLOOKUP(YR32,role!A:E,2,FALSE)))</f>
        <v/>
      </c>
      <c r="YT32" s="32" t="str">
        <f>IF(ISBLANK(YR32),"",IF(ISBLANK(VLOOKUP(YR32,role!A:E,3,FALSE)),"",VLOOKUP(YR32,role!A:E,3,FALSE)))</f>
        <v/>
      </c>
      <c r="YU32" s="32" t="str">
        <f>IF(ISBLANK(YR32),"",IF(ISBLANK(VLOOKUP(YR32,role!A:E,4,FALSE)),"",VLOOKUP(YR32,role!A:E,4,FALSE)))</f>
        <v/>
      </c>
      <c r="YV32" s="32" t="str">
        <f>IF(ISBLANK(YR32),"",IF(ISBLANK(VLOOKUP(YR32,role!A:E,5,FALSE)),"",VLOOKUP(YR32,role!A:E,5,FALSE)))</f>
        <v/>
      </c>
      <c r="YW32" s="32" t="str">
        <f>IF(ISBLANK(YR32),"",VLOOKUP(YR32,role!A:F,6,FALSE))</f>
        <v/>
      </c>
      <c r="YX32" s="36"/>
      <c r="YY32" s="36" t="str">
        <f t="shared" si="102"/>
        <v/>
      </c>
      <c r="YZ32" s="36" t="str">
        <f t="shared" si="103"/>
        <v/>
      </c>
      <c r="ZB32" s="32" t="str">
        <f>IF(ISBLANK(ZA32),"",IF(ISBLANK(VLOOKUP(ZA32,role!A:E,2,FALSE)),"",VLOOKUP(ZA32,role!A:E,2,FALSE)))</f>
        <v/>
      </c>
      <c r="ZC32" s="32" t="str">
        <f>IF(ISBLANK(ZA32),"",IF(ISBLANK(VLOOKUP(ZA32,role!A:E,3,FALSE)),"",VLOOKUP(ZA32,role!A:E,3,FALSE)))</f>
        <v/>
      </c>
      <c r="ZD32" s="32" t="str">
        <f>IF(ISBLANK(ZA32),"",IF(ISBLANK(VLOOKUP(ZA32,role!A:E,4,FALSE)),"",VLOOKUP(ZA32,role!A:E,4,FALSE)))</f>
        <v/>
      </c>
      <c r="ZE32" s="32" t="str">
        <f>IF(ISBLANK(ZA32),"",IF(ISBLANK(VLOOKUP(ZA32,role!A:E,5,FALSE)),"",VLOOKUP(ZA32,role!A:E,5,FALSE)))</f>
        <v/>
      </c>
      <c r="ZF32" s="32" t="str">
        <f>IF(ISBLANK(ZA32),"",VLOOKUP(ZA32,role!A:F,6,FALSE))</f>
        <v/>
      </c>
      <c r="ZG32" s="36"/>
      <c r="ZH32" s="36" t="str">
        <f t="shared" si="104"/>
        <v/>
      </c>
      <c r="ZI32" s="36" t="str">
        <f t="shared" si="105"/>
        <v/>
      </c>
      <c r="ZK32" s="32" t="str">
        <f>IF(ISBLANK(ZJ32),"",IF(ISBLANK(VLOOKUP(ZJ32,role!A:E,2,FALSE)),"",VLOOKUP(ZJ32,role!A:E,2,FALSE)))</f>
        <v/>
      </c>
      <c r="ZL32" s="32" t="str">
        <f>IF(ISBLANK(ZJ32),"",IF(ISBLANK(VLOOKUP(ZJ32,role!A:E,3,FALSE)),"",VLOOKUP(ZJ32,role!A:E,3,FALSE)))</f>
        <v/>
      </c>
      <c r="ZM32" s="32" t="str">
        <f>IF(ISBLANK(ZJ32),"",IF(ISBLANK(VLOOKUP(ZJ32,role!A:E,4,FALSE)),"",VLOOKUP(ZJ32,role!A:E,4,FALSE)))</f>
        <v/>
      </c>
      <c r="ZN32" s="32" t="str">
        <f>IF(ISBLANK(ZJ32),"",IF(ISBLANK(VLOOKUP(ZJ32,role!A:E,5,FALSE)),"",VLOOKUP(ZJ32,role!A:E,5,FALSE)))</f>
        <v/>
      </c>
      <c r="ZO32" s="32" t="str">
        <f>IF(ISBLANK(ZJ32),"",VLOOKUP(ZJ32,role!A:F,6,FALSE))</f>
        <v/>
      </c>
      <c r="ZP32" s="36"/>
      <c r="ZQ32" s="36" t="str">
        <f t="shared" si="106"/>
        <v/>
      </c>
      <c r="ZR32" s="36" t="str">
        <f t="shared" si="107"/>
        <v/>
      </c>
      <c r="ZT32" s="32" t="str">
        <f>IF(ISBLANK(ZS32),"",IF(ISBLANK(VLOOKUP(ZS32,role!A:E,2,FALSE)),"",VLOOKUP(ZS32,role!A:E,2,FALSE)))</f>
        <v/>
      </c>
      <c r="ZU32" s="32" t="str">
        <f>IF(ISBLANK(ZS32),"",IF(ISBLANK(VLOOKUP(ZS32,role!A:E,3,FALSE)),"",VLOOKUP(ZS32,role!A:E,3,FALSE)))</f>
        <v/>
      </c>
      <c r="ZV32" s="32" t="str">
        <f>IF(ISBLANK(ZS32),"",IF(ISBLANK(VLOOKUP(ZS32,role!A:E,4,FALSE)),"",VLOOKUP(ZS32,role!A:E,4,FALSE)))</f>
        <v/>
      </c>
      <c r="ZW32" s="32" t="str">
        <f>IF(ISBLANK(ZS32),"",IF(ISBLANK(VLOOKUP(ZS32,role!A:E,5,FALSE)),"",VLOOKUP(ZS32,role!A:E,5,FALSE)))</f>
        <v/>
      </c>
      <c r="ZX32" s="32" t="str">
        <f>IF(ISBLANK(ZS32),"",VLOOKUP(ZS32,role!A:F,6,FALSE))</f>
        <v/>
      </c>
      <c r="ZY32" s="36"/>
      <c r="ZZ32" s="36" t="str">
        <f t="shared" si="108"/>
        <v/>
      </c>
      <c r="AAA32" s="36" t="str">
        <f t="shared" si="109"/>
        <v/>
      </c>
      <c r="AAC32" s="32" t="str">
        <f>IF(ISBLANK(AAB32),"",IF(ISBLANK(VLOOKUP(AAB32,role!A:E,2,FALSE)),"",VLOOKUP(AAB32,role!A:E,2,FALSE)))</f>
        <v/>
      </c>
      <c r="AAD32" s="32" t="str">
        <f>IF(ISBLANK(AAB32),"",IF(ISBLANK(VLOOKUP(AAB32,role!A:E,3,FALSE)),"",VLOOKUP(AAB32,role!A:E,3,FALSE)))</f>
        <v/>
      </c>
      <c r="AAE32" s="32" t="str">
        <f>IF(ISBLANK(AAB32),"",IF(ISBLANK(VLOOKUP(AAB32,role!A:E,4,FALSE)),"",VLOOKUP(AAB32,role!A:E,4,FALSE)))</f>
        <v/>
      </c>
      <c r="AAF32" s="32" t="str">
        <f>IF(ISBLANK(AAB32),"",IF(ISBLANK(VLOOKUP(AAB32,role!A:E,5,FALSE)),"",VLOOKUP(AAB32,role!A:E,5,FALSE)))</f>
        <v/>
      </c>
      <c r="AAG32" s="32" t="str">
        <f>IF(ISBLANK(AAB32),"",VLOOKUP(AAB32,role!A:F,6,FALSE))</f>
        <v/>
      </c>
      <c r="AAH32" s="33"/>
      <c r="AAI32" s="34"/>
      <c r="AAK32" s="32" t="str">
        <f t="shared" si="110"/>
        <v/>
      </c>
      <c r="AAL32" s="39"/>
      <c r="AAM32" s="32" t="str">
        <f t="shared" si="111"/>
        <v/>
      </c>
      <c r="AAO32" s="32" t="str">
        <f t="shared" si="112"/>
        <v/>
      </c>
      <c r="AAQ32" s="32" t="str">
        <f t="shared" si="113"/>
        <v/>
      </c>
      <c r="AAS32" s="32" t="str">
        <f t="shared" si="114"/>
        <v/>
      </c>
      <c r="AAU32" s="32" t="str">
        <f t="shared" si="115"/>
        <v/>
      </c>
      <c r="AAW32" s="32" t="str">
        <f t="shared" si="116"/>
        <v/>
      </c>
      <c r="AAY32" s="32" t="str">
        <f t="shared" si="117"/>
        <v/>
      </c>
      <c r="ABA32" s="32" t="str">
        <f t="shared" si="118"/>
        <v/>
      </c>
      <c r="ABC32" s="32" t="str">
        <f t="shared" si="119"/>
        <v/>
      </c>
      <c r="ABE32" s="32" t="str">
        <f t="shared" si="120"/>
        <v/>
      </c>
      <c r="ABF32" s="33"/>
      <c r="ABH32" s="32" t="str">
        <f t="shared" si="121"/>
        <v/>
      </c>
      <c r="ABJ32" s="32" t="str">
        <f t="shared" si="122"/>
        <v/>
      </c>
      <c r="ABL32" s="32" t="str">
        <f t="shared" si="123"/>
        <v/>
      </c>
      <c r="ABN32" s="32" t="str">
        <f t="shared" si="124"/>
        <v/>
      </c>
      <c r="ABP32" s="32" t="str">
        <f t="shared" si="125"/>
        <v/>
      </c>
      <c r="ABQ32" s="33"/>
      <c r="ABS32" s="32" t="str">
        <f t="shared" si="126"/>
        <v/>
      </c>
      <c r="ABU32" s="32" t="str">
        <f t="shared" si="127"/>
        <v/>
      </c>
      <c r="ABW32" s="32" t="str">
        <f t="shared" si="128"/>
        <v/>
      </c>
      <c r="ABY32" s="32" t="str">
        <f t="shared" si="129"/>
        <v/>
      </c>
      <c r="ACA32" s="32" t="str">
        <f t="shared" si="130"/>
        <v/>
      </c>
      <c r="ACB32" s="33"/>
      <c r="ACD32" s="32" t="str">
        <f t="shared" si="131"/>
        <v/>
      </c>
      <c r="ACF32" s="32" t="str">
        <f t="shared" si="132"/>
        <v/>
      </c>
      <c r="ACH32" s="32" t="str">
        <f t="shared" si="133"/>
        <v/>
      </c>
      <c r="ACJ32" s="32" t="str">
        <f t="shared" si="134"/>
        <v/>
      </c>
      <c r="ACL32" s="32" t="str">
        <f t="shared" si="135"/>
        <v/>
      </c>
      <c r="ACM32" s="33"/>
      <c r="ACO32" s="32" t="str">
        <f t="shared" si="136"/>
        <v/>
      </c>
      <c r="ACQ32" s="32" t="str">
        <f t="shared" si="137"/>
        <v/>
      </c>
      <c r="ACS32" s="32" t="str">
        <f t="shared" si="138"/>
        <v/>
      </c>
      <c r="ACU32" s="32" t="str">
        <f t="shared" si="139"/>
        <v/>
      </c>
      <c r="ACW32" s="32" t="str">
        <f t="shared" si="140"/>
        <v/>
      </c>
      <c r="ACX32" s="33"/>
      <c r="ACZ32" s="32" t="str">
        <f t="shared" si="141"/>
        <v/>
      </c>
      <c r="ADA32" s="32" t="str">
        <f t="shared" si="142"/>
        <v/>
      </c>
      <c r="ADC32" s="32" t="str">
        <f t="shared" si="143"/>
        <v/>
      </c>
      <c r="ADD32" s="32" t="str">
        <f t="shared" si="144"/>
        <v/>
      </c>
      <c r="ADF32" s="32" t="str">
        <f t="shared" si="145"/>
        <v/>
      </c>
      <c r="ADG32" s="32" t="str">
        <f t="shared" si="146"/>
        <v/>
      </c>
      <c r="ADI32" s="32" t="str">
        <f t="shared" si="147"/>
        <v/>
      </c>
      <c r="ADJ32" s="32" t="str">
        <f t="shared" si="148"/>
        <v/>
      </c>
      <c r="ADL32" s="32" t="str">
        <f t="shared" si="149"/>
        <v/>
      </c>
      <c r="ADM32" s="32" t="str">
        <f t="shared" si="150"/>
        <v/>
      </c>
      <c r="ADN32" s="35"/>
      <c r="ADO32" s="34"/>
      <c r="ADP32" s="36" t="str">
        <f t="shared" si="151"/>
        <v/>
      </c>
      <c r="ADQ32" s="36" t="str">
        <f t="shared" si="152"/>
        <v/>
      </c>
      <c r="ADS32" s="36" t="str">
        <f t="shared" si="153"/>
        <v/>
      </c>
      <c r="ADT32" s="36" t="str">
        <f t="shared" si="154"/>
        <v/>
      </c>
      <c r="ADV32" s="36" t="str">
        <f t="shared" si="155"/>
        <v/>
      </c>
      <c r="ADW32" s="36" t="str">
        <f t="shared" si="156"/>
        <v/>
      </c>
      <c r="ADY32" s="36" t="str">
        <f t="shared" si="157"/>
        <v/>
      </c>
      <c r="ADZ32" s="36" t="str">
        <f t="shared" si="158"/>
        <v/>
      </c>
      <c r="AEB32" s="36" t="str">
        <f t="shared" si="159"/>
        <v/>
      </c>
      <c r="AEC32" s="36" t="str">
        <f t="shared" si="160"/>
        <v/>
      </c>
      <c r="AED32" s="33"/>
      <c r="AEF32" s="36" t="str">
        <f t="shared" si="161"/>
        <v/>
      </c>
      <c r="AEG32" s="36" t="str">
        <f t="shared" si="162"/>
        <v/>
      </c>
      <c r="AEI32" s="36" t="str">
        <f t="shared" si="163"/>
        <v/>
      </c>
      <c r="AEJ32" s="36" t="str">
        <f t="shared" si="164"/>
        <v/>
      </c>
      <c r="AEL32" s="36" t="str">
        <f t="shared" si="165"/>
        <v/>
      </c>
      <c r="AEM32" s="36" t="str">
        <f t="shared" si="166"/>
        <v/>
      </c>
      <c r="AEO32" s="36" t="str">
        <f t="shared" si="167"/>
        <v/>
      </c>
      <c r="AEP32" s="36" t="str">
        <f t="shared" si="168"/>
        <v/>
      </c>
      <c r="AER32" s="36" t="str">
        <f t="shared" si="169"/>
        <v/>
      </c>
      <c r="AES32" s="36" t="str">
        <f t="shared" si="170"/>
        <v/>
      </c>
      <c r="AET32" s="33"/>
      <c r="AEU32" s="57"/>
      <c r="AEV32" s="57"/>
      <c r="AEW32" s="57" t="str">
        <f>IF(ISBLANK(AEV32),"",VLOOKUP(AEV32,related_id_type!A:B,2,FALSE))</f>
        <v/>
      </c>
      <c r="AEX32" s="57"/>
      <c r="AEY32" s="57" t="str">
        <f>IF(ISBLANK(AEX32),"",IF(ISBLANK(VLOOKUP(AEX32,related_id_relation!A:B,2,FALSE)),"",VLOOKUP(AEX32,related_id_relation!A:B,2,FALSE)))</f>
        <v/>
      </c>
      <c r="AEZ32" s="57"/>
      <c r="AFA32" s="57"/>
      <c r="AFB32" s="57" t="str">
        <f>IF(ISBLANK(AFA32),"",VLOOKUP(AFA32,related_id_type!A:B,2,FALSE))</f>
        <v/>
      </c>
      <c r="AFC32" s="57"/>
      <c r="AFD32" s="57" t="str">
        <f>IF(ISBLANK(AFC32),"",IF(ISBLANK(VLOOKUP(AFC32,related_id_relation!A:B,2,FALSE)),"",VLOOKUP(AFC32,related_id_relation!A:B,2,FALSE)))</f>
        <v/>
      </c>
      <c r="AFE32" s="57"/>
      <c r="AFF32" s="57"/>
      <c r="AFG32" s="57" t="str">
        <f>IF(ISBLANK(AFF32),"",VLOOKUP(AFF32,related_id_type!A:B,2,FALSE))</f>
        <v/>
      </c>
      <c r="AFH32" s="57"/>
      <c r="AFI32" s="57" t="str">
        <f>IF(ISBLANK(AFH32),"",IF(ISBLANK(VLOOKUP(AFH32,related_id_relation!A:B,2,FALSE)),"",VLOOKUP(AFH32,related_id_relation!A:B,2,FALSE)))</f>
        <v/>
      </c>
      <c r="AFJ32" s="57"/>
      <c r="AFK32" s="57"/>
      <c r="AFL32" s="57" t="str">
        <f>IF(ISBLANK(AFK32),"",VLOOKUP(AFK32,related_id_type!A:B,2,FALSE))</f>
        <v/>
      </c>
      <c r="AFM32" s="57"/>
      <c r="AFN32" s="57" t="str">
        <f>IF(ISBLANK(AFM32),"",IF(ISBLANK(VLOOKUP(AFM32,related_id_relation!A:B,2,FALSE)),"",VLOOKUP(AFM32,related_id_relation!A:B,2,FALSE)))</f>
        <v/>
      </c>
      <c r="AFO32" s="57"/>
      <c r="AFP32" s="57"/>
      <c r="AFQ32" s="57" t="str">
        <f>IF(ISBLANK(AFP32),"",VLOOKUP(AFP32,related_id_type!A:B,2,FALSE))</f>
        <v/>
      </c>
      <c r="AFR32" s="57"/>
      <c r="AFS32" s="57" t="str">
        <f>IF(ISBLANK(AFR32),"",IF(ISBLANK(VLOOKUP(AFR32,related_id_relation!A:B,2,FALSE)),"",VLOOKUP(AFR32,related_id_relation!A:B,2,FALSE)))</f>
        <v/>
      </c>
      <c r="AFT32" s="37"/>
      <c r="AFU32" s="39"/>
      <c r="AFW32" s="32" t="str">
        <f t="shared" si="171"/>
        <v/>
      </c>
      <c r="AFX32" s="34"/>
      <c r="AFY32" s="36"/>
      <c r="AFZ32" s="36" t="str">
        <f t="shared" si="172"/>
        <v/>
      </c>
      <c r="AGA32" s="32" t="str">
        <f t="shared" si="173"/>
        <v/>
      </c>
      <c r="AGD32" s="36" t="str">
        <f t="shared" si="174"/>
        <v/>
      </c>
      <c r="AGE32" s="32" t="str">
        <f t="shared" si="175"/>
        <v/>
      </c>
      <c r="AGH32" s="36" t="str">
        <f t="shared" si="176"/>
        <v/>
      </c>
      <c r="AGI32" s="32" t="str">
        <f t="shared" si="177"/>
        <v/>
      </c>
      <c r="AGL32" s="36" t="str">
        <f t="shared" si="178"/>
        <v/>
      </c>
      <c r="AGM32" s="32" t="str">
        <f t="shared" si="179"/>
        <v/>
      </c>
      <c r="AGP32" s="36" t="str">
        <f t="shared" si="180"/>
        <v/>
      </c>
      <c r="AGQ32" s="32" t="str">
        <f t="shared" si="181"/>
        <v/>
      </c>
      <c r="AGT32" s="36" t="str">
        <f t="shared" si="182"/>
        <v/>
      </c>
      <c r="AGU32" s="32" t="str">
        <f t="shared" si="183"/>
        <v/>
      </c>
      <c r="AGX32" s="36" t="str">
        <f t="shared" si="184"/>
        <v/>
      </c>
      <c r="AGY32" s="32" t="str">
        <f t="shared" si="185"/>
        <v/>
      </c>
      <c r="AHB32" s="36" t="str">
        <f t="shared" si="186"/>
        <v/>
      </c>
      <c r="AHC32" s="32" t="str">
        <f t="shared" si="187"/>
        <v/>
      </c>
      <c r="AHF32" s="36" t="str">
        <f t="shared" si="188"/>
        <v/>
      </c>
      <c r="AHG32" s="32" t="str">
        <f t="shared" si="189"/>
        <v/>
      </c>
      <c r="AHJ32" s="36" t="str">
        <f t="shared" si="190"/>
        <v/>
      </c>
      <c r="AHK32" s="32" t="str">
        <f t="shared" si="191"/>
        <v/>
      </c>
      <c r="AHL32" s="37"/>
      <c r="AHM32" s="32" t="str">
        <f t="shared" si="192"/>
        <v/>
      </c>
      <c r="AHN32" s="32" t="str">
        <f t="shared" si="193"/>
        <v/>
      </c>
      <c r="AHO32" s="32" t="str">
        <f t="shared" si="194"/>
        <v/>
      </c>
      <c r="AHP32" s="32" t="str">
        <f t="shared" si="195"/>
        <v/>
      </c>
      <c r="AHQ32" s="32" t="str">
        <f t="shared" si="196"/>
        <v/>
      </c>
      <c r="AHR32" s="32" t="str">
        <f t="shared" si="197"/>
        <v/>
      </c>
      <c r="AHS32" s="32" t="str">
        <f t="shared" si="198"/>
        <v/>
      </c>
      <c r="AHT32" s="32" t="str">
        <f t="shared" si="199"/>
        <v/>
      </c>
      <c r="AHU32" s="32" t="str">
        <f t="shared" si="200"/>
        <v/>
      </c>
    </row>
    <row r="33" spans="3:905" s="32" customFormat="1" x14ac:dyDescent="0.35">
      <c r="C33" s="32" t="str">
        <f t="shared" si="9"/>
        <v/>
      </c>
      <c r="E33" s="32" t="str">
        <f t="shared" si="10"/>
        <v/>
      </c>
      <c r="F33" s="32" t="str">
        <f t="shared" si="11"/>
        <v/>
      </c>
      <c r="G33" s="32" t="str">
        <f t="shared" si="12"/>
        <v/>
      </c>
      <c r="J33" s="32" t="str">
        <f t="shared" si="13"/>
        <v/>
      </c>
      <c r="K33" s="32" t="str">
        <f t="shared" si="14"/>
        <v/>
      </c>
      <c r="L33" s="32" t="str">
        <f t="shared" si="15"/>
        <v/>
      </c>
      <c r="N33" s="32" t="str">
        <f t="shared" si="16"/>
        <v/>
      </c>
      <c r="O33" s="32" t="str">
        <f t="shared" si="17"/>
        <v/>
      </c>
      <c r="Q33" s="32" t="str">
        <f t="shared" si="18"/>
        <v/>
      </c>
      <c r="R33" s="32" t="str">
        <f t="shared" si="19"/>
        <v/>
      </c>
      <c r="U33" s="32" t="str">
        <f t="shared" si="20"/>
        <v/>
      </c>
      <c r="V33" s="32" t="str">
        <f t="shared" si="21"/>
        <v/>
      </c>
      <c r="Y33" s="32" t="str">
        <f>IF(ISBLANK(X33),"",VLOOKUP(X33,resource_type!A:C,3,FALSE))</f>
        <v/>
      </c>
      <c r="Z33" s="32" t="str">
        <f>IF(ISBLANK(X33),"",VLOOKUP(X33,resource_type!A:C,2,FALSE))</f>
        <v/>
      </c>
      <c r="AA33" s="32" t="str">
        <f t="shared" si="22"/>
        <v/>
      </c>
      <c r="AB33" s="32" t="str">
        <f t="shared" si="23"/>
        <v/>
      </c>
      <c r="AD33" s="32" t="str">
        <f>IF(ISBLANK(AC33),"",VLOOKUP(AC33,resource_type!A:C,3,FALSE))</f>
        <v/>
      </c>
      <c r="AF33" s="32" t="str">
        <f>IF(ISBLANK(AE33),"",VLOOKUP(AE33,resource_type!A:C,3,FALSE))</f>
        <v/>
      </c>
      <c r="AG33" s="33"/>
      <c r="AI33" s="32" t="str">
        <f t="shared" si="24"/>
        <v/>
      </c>
      <c r="AK33" s="32" t="str">
        <f t="shared" si="25"/>
        <v/>
      </c>
      <c r="AM33" s="32" t="str">
        <f t="shared" si="26"/>
        <v/>
      </c>
      <c r="AO33" s="32" t="str">
        <f t="shared" si="27"/>
        <v/>
      </c>
      <c r="AP33" s="52"/>
      <c r="AQ33" s="34"/>
      <c r="AR33" s="36" t="str">
        <f t="shared" si="28"/>
        <v/>
      </c>
      <c r="AS33" s="36" t="str">
        <f t="shared" si="29"/>
        <v/>
      </c>
      <c r="AT33" s="34"/>
      <c r="AV33" s="32" t="str">
        <f t="shared" si="30"/>
        <v/>
      </c>
      <c r="AW33" s="32" t="str">
        <f t="shared" si="31"/>
        <v/>
      </c>
      <c r="AX33" s="32" t="str">
        <f t="shared" si="32"/>
        <v/>
      </c>
      <c r="AZ33" s="32" t="str">
        <f>IF(ISBLANK(AY33),"",IF(ISBLANK(VLOOKUP(AY33,role!A:E,2,FALSE)),"",VLOOKUP(AY33,role!A:E,2,FALSE)))</f>
        <v/>
      </c>
      <c r="BA33" s="32" t="str">
        <f>IF(ISBLANK(AY33),"",IF(ISBLANK(VLOOKUP(AY33,role!A:E,3,FALSE)),"",VLOOKUP(AY33,role!A:E,3,FALSE)))</f>
        <v/>
      </c>
      <c r="BB33" s="32" t="str">
        <f>IF(ISBLANK(AY33),"",IF(ISBLANK(VLOOKUP(AY33,role!A:E,4,FALSE)),"",VLOOKUP(AY33,role!A:E,4,FALSE)))</f>
        <v/>
      </c>
      <c r="BC33" s="32" t="str">
        <f>IF(ISBLANK(AY33),"",IF(ISBLANK(VLOOKUP(AY33,role!A:E,5,FALSE)),"",VLOOKUP(AY33,role!A:E,5,FALSE)))</f>
        <v/>
      </c>
      <c r="BE33" s="32" t="str">
        <f>IF(ISBLANK(BD33),"",IF(ISBLANK(VLOOKUP(BD33,role!A:E,2,FALSE)),"",VLOOKUP(BD33,role!A:E,2,FALSE)))</f>
        <v/>
      </c>
      <c r="BF33" s="32" t="str">
        <f>IF(ISBLANK(BD33),"",IF(ISBLANK(VLOOKUP(BD33,role!A:E,3,FALSE)),"",VLOOKUP(BD33,role!A:E,3,FALSE)))</f>
        <v/>
      </c>
      <c r="BG33" s="32" t="str">
        <f>IF(ISBLANK(BD33),"",IF(ISBLANK(VLOOKUP(BD33,role!A:E,4,FALSE)),"",VLOOKUP(BD33,role!A:E,4,FALSE)))</f>
        <v/>
      </c>
      <c r="BH33" s="32" t="str">
        <f>IF(ISBLANK(BD33),"",IF(ISBLANK(VLOOKUP(BD33,role!A:E,5,FALSE)),"",VLOOKUP(BD33,role!A:E,5,FALSE)))</f>
        <v/>
      </c>
      <c r="BX33" s="33"/>
      <c r="CA33" s="39"/>
      <c r="CC33" s="32" t="str">
        <f t="shared" si="33"/>
        <v/>
      </c>
      <c r="CD33" s="32" t="str">
        <f t="shared" si="34"/>
        <v/>
      </c>
      <c r="CE33" s="32" t="str">
        <f t="shared" si="35"/>
        <v/>
      </c>
      <c r="CG33" s="32" t="str">
        <f>IF(ISBLANK(CF33),"",IF(ISBLANK(VLOOKUP(CF33,role!A:E,2,FALSE)),"",VLOOKUP(CF33,role!A:E,2,FALSE)))</f>
        <v/>
      </c>
      <c r="CH33" s="32" t="str">
        <f>IF(ISBLANK(CF33),"",IF(ISBLANK(VLOOKUP(CF33,role!A:E,3,FALSE)),"",VLOOKUP(CF33,role!A:E,3,FALSE)))</f>
        <v/>
      </c>
      <c r="CI33" s="32" t="str">
        <f>IF(ISBLANK(CF33),"",IF(ISBLANK(VLOOKUP(CF33,role!A:E,4,FALSE)),"",VLOOKUP(CF33,role!A:E,4,FALSE)))</f>
        <v/>
      </c>
      <c r="CJ33" s="32" t="str">
        <f>IF(ISBLANK(CF33),"",IF(ISBLANK(VLOOKUP(CF33,role!A:E,5,FALSE)),"",VLOOKUP(CF33,role!A:E,5,FALSE)))</f>
        <v/>
      </c>
      <c r="CL33" s="32" t="str">
        <f>IF(ISBLANK(CK33),"",IF(ISBLANK(VLOOKUP(CK33,role!A:E,2,FALSE)),"",VLOOKUP(CK33,role!A:E,2,FALSE)))</f>
        <v/>
      </c>
      <c r="CM33" s="32" t="str">
        <f>IF(ISBLANK(CK33),"",IF(ISBLANK(VLOOKUP(CK33,role!A:E,3,FALSE)),"",VLOOKUP(CK33,role!A:E,3,FALSE)))</f>
        <v/>
      </c>
      <c r="CN33" s="32" t="str">
        <f>IF(ISBLANK(CK33),"",IF(ISBLANK(VLOOKUP(CK33,role!A:E,4,FALSE)),"",VLOOKUP(CK33,role!A:E,4,FALSE)))</f>
        <v/>
      </c>
      <c r="CO33" s="32" t="str">
        <f>IF(ISBLANK(CK33),"",IF(ISBLANK(VLOOKUP(CK33,role!A:E,5,FALSE)),"",VLOOKUP(CK33,role!A:E,5,FALSE)))</f>
        <v/>
      </c>
      <c r="DE33" s="33"/>
      <c r="DH33" s="39"/>
      <c r="DJ33" s="32" t="str">
        <f t="shared" si="36"/>
        <v/>
      </c>
      <c r="DK33" s="32" t="str">
        <f t="shared" si="37"/>
        <v/>
      </c>
      <c r="DL33" s="32" t="str">
        <f t="shared" si="38"/>
        <v/>
      </c>
      <c r="DN33" s="32" t="str">
        <f>IF(ISBLANK(DM33),"",IF(ISBLANK(VLOOKUP(DM33,role!A:E,2,FALSE)),"",VLOOKUP(DM33,role!A:E,2,FALSE)))</f>
        <v/>
      </c>
      <c r="DO33" s="32" t="str">
        <f>IF(ISBLANK(DM33),"",IF(ISBLANK(VLOOKUP(DM33,role!A:E,3,FALSE)),"",VLOOKUP(DM33,role!A:E,3,FALSE)))</f>
        <v/>
      </c>
      <c r="DP33" s="32" t="str">
        <f>IF(ISBLANK(DM33),"",IF(ISBLANK(VLOOKUP(DM33,role!A:E,4,FALSE)),"",VLOOKUP(DM33,role!A:E,4,FALSE)))</f>
        <v/>
      </c>
      <c r="DQ33" s="32" t="str">
        <f>IF(ISBLANK(DM33),"",IF(ISBLANK(VLOOKUP(DM33,role!A:E,5,FALSE)),"",VLOOKUP(DM33,role!A:E,5,FALSE)))</f>
        <v/>
      </c>
      <c r="EG33" s="33"/>
      <c r="EJ33" s="39"/>
      <c r="EL33" s="32" t="str">
        <f t="shared" si="39"/>
        <v/>
      </c>
      <c r="EM33" s="32" t="str">
        <f t="shared" si="40"/>
        <v/>
      </c>
      <c r="EN33" s="32" t="str">
        <f t="shared" si="41"/>
        <v/>
      </c>
      <c r="EP33" s="32" t="str">
        <f>IF(ISBLANK(EO33),"",IF(ISBLANK(VLOOKUP(EO33,role!A:E,2,FALSE)),"",VLOOKUP(EO33,role!A:E,2,FALSE)))</f>
        <v/>
      </c>
      <c r="EQ33" s="32" t="str">
        <f>IF(ISBLANK(EO33),"",IF(ISBLANK(VLOOKUP(EO33,role!A:E,3,FALSE)),"",VLOOKUP(EO33,role!A:E,3,FALSE)))</f>
        <v/>
      </c>
      <c r="ER33" s="32" t="str">
        <f>IF(ISBLANK(EO33),"",IF(ISBLANK(VLOOKUP(EO33,role!A:E,4,FALSE)),"",VLOOKUP(EO33,role!A:E,4,FALSE)))</f>
        <v/>
      </c>
      <c r="ES33" s="32" t="str">
        <f>IF(ISBLANK(EO33),"",IF(ISBLANK(VLOOKUP(EO33,role!A:E,5,FALSE)),"",VLOOKUP(EO33,role!A:E,5,FALSE)))</f>
        <v/>
      </c>
      <c r="FI33" s="33"/>
      <c r="FL33" s="39"/>
      <c r="FN33" s="32" t="str">
        <f t="shared" si="42"/>
        <v/>
      </c>
      <c r="FO33" s="32" t="str">
        <f t="shared" si="43"/>
        <v/>
      </c>
      <c r="FP33" s="32" t="str">
        <f t="shared" si="44"/>
        <v/>
      </c>
      <c r="FR33" s="32" t="str">
        <f>IF(ISBLANK(FQ33),"",VLOOKUP(FQ33,role!A:E,2,FALSE))</f>
        <v/>
      </c>
      <c r="FS33" s="32" t="str">
        <f>IF(ISBLANK(FQ33),"",IF(ISBLANK(VLOOKUP(FQ33,role!A:E,3,FALSE)),"",VLOOKUP(FQ33,role!A:E,3,FALSE)))</f>
        <v/>
      </c>
      <c r="FT33" s="32" t="str">
        <f>IF(ISBLANK(FQ33),"",IF(ISBLANK(VLOOKUP(FQ33,role!A:E,4,FALSE)),"",VLOOKUP(FQ33,role!A:E,4,FALSE)))</f>
        <v/>
      </c>
      <c r="FU33" s="32" t="str">
        <f>IF(ISBLANK(FQ33),"",IF(ISBLANK(VLOOKUP(FQ33,role!A:E,5,FALSE)),"",VLOOKUP(FQ33,role!A:E,5,FALSE)))</f>
        <v/>
      </c>
      <c r="GK33" s="33"/>
      <c r="GN33" s="33"/>
      <c r="GQ33" s="32" t="str">
        <f t="shared" si="45"/>
        <v/>
      </c>
      <c r="GR33" s="32" t="str">
        <f t="shared" si="46"/>
        <v/>
      </c>
      <c r="GS33" s="32" t="str">
        <f t="shared" si="47"/>
        <v/>
      </c>
      <c r="GU33" s="32" t="str">
        <f>IF(ISBLANK(GT33),"",IF(ISBLANK(VLOOKUP(GT33,role!A:E,2,FALSE)),"",VLOOKUP(GT33,role!A:E,2,FALSE)))</f>
        <v/>
      </c>
      <c r="GV33" s="32" t="str">
        <f>IF(ISBLANK(GT33),"",IF(ISBLANK(VLOOKUP(GT33,role!A:E,3,FALSE)),"",VLOOKUP(GT33,role!A:E,3,FALSE)))</f>
        <v/>
      </c>
      <c r="GW33" s="32" t="str">
        <f>IF(ISBLANK(GT33),"",IF(ISBLANK(VLOOKUP(GT33,role!A:E,4,FALSE)),"",VLOOKUP(GT33,role!A:E,4,FALSE)))</f>
        <v/>
      </c>
      <c r="GX33" s="32" t="str">
        <f>IF(ISBLANK(GT33),"",IF(ISBLANK(VLOOKUP(GT33,role!A:E,5,FALSE)),"",VLOOKUP(GT33,role!A:E,5,FALSE)))</f>
        <v/>
      </c>
      <c r="HN33" s="33"/>
      <c r="HQ33" s="39"/>
      <c r="HS33" s="32" t="str">
        <f t="shared" si="48"/>
        <v/>
      </c>
      <c r="HT33" s="32" t="str">
        <f t="shared" si="49"/>
        <v/>
      </c>
      <c r="HU33" s="32" t="str">
        <f t="shared" si="50"/>
        <v/>
      </c>
      <c r="HW33" s="32" t="str">
        <f>IF(ISBLANK(HV33),"",IF(ISBLANK(VLOOKUP(HV33,role!A:E,2,FALSE)),"",VLOOKUP(HV33,role!A:E,2,FALSE)))</f>
        <v/>
      </c>
      <c r="HX33" s="32" t="str">
        <f>IF(ISBLANK(HV33),"",IF(ISBLANK(VLOOKUP(HV33,role!A:E,3,FALSE)),"",VLOOKUP(HV33,role!A:E,3,FALSE)))</f>
        <v/>
      </c>
      <c r="HY33" s="32" t="str">
        <f>IF(ISBLANK(HV33),"",IF(ISBLANK(VLOOKUP(HV33,role!A:E,4,FALSE)),"",VLOOKUP(HV33,role!A:E,4,FALSE)))</f>
        <v/>
      </c>
      <c r="HZ33" s="32" t="str">
        <f>IF(ISBLANK(HV33),"",IF(ISBLANK(VLOOKUP(HV33,role!A:E,5,FALSE)),"",VLOOKUP(HV33,role!A:E,5,FALSE)))</f>
        <v/>
      </c>
      <c r="IP33" s="33"/>
      <c r="IS33" s="39"/>
      <c r="IU33" s="32" t="str">
        <f t="shared" si="51"/>
        <v/>
      </c>
      <c r="IV33" s="32" t="str">
        <f t="shared" si="52"/>
        <v/>
      </c>
      <c r="IW33" s="32" t="str">
        <f t="shared" si="53"/>
        <v/>
      </c>
      <c r="IY33" s="32" t="str">
        <f>IF(ISBLANK(IX33),"",IF(ISBLANK(VLOOKUP(IX33,role!A:E,2,FALSE)),"",VLOOKUP(IX33,role!A:E,2,FALSE)))</f>
        <v/>
      </c>
      <c r="IZ33" s="32" t="str">
        <f>IF(ISBLANK(IX33),"",IF(ISBLANK(VLOOKUP(IX33,role!A:E,3,FALSE)),"",VLOOKUP(IX33,role!A:E,3,FALSE)))</f>
        <v/>
      </c>
      <c r="JA33" s="32" t="str">
        <f>IF(ISBLANK(IX33),"",IF(ISBLANK(VLOOKUP(IX33,role!A:E,4,FALSE)),"",VLOOKUP(IX33,role!A:E,4,FALSE)))</f>
        <v/>
      </c>
      <c r="JB33" s="32" t="str">
        <f>IF(ISBLANK(IX33),"",IF(ISBLANK(VLOOKUP(IX33,role!A:E,5,FALSE)),"",VLOOKUP(IX33,role!A:E,5,FALSE)))</f>
        <v/>
      </c>
      <c r="JR33" s="33"/>
      <c r="JU33" s="39"/>
      <c r="JW33" s="32" t="str">
        <f t="shared" si="54"/>
        <v/>
      </c>
      <c r="JX33" s="32" t="str">
        <f t="shared" si="55"/>
        <v/>
      </c>
      <c r="JY33" s="32" t="str">
        <f t="shared" si="56"/>
        <v/>
      </c>
      <c r="KA33" s="32" t="str">
        <f>IF(ISBLANK(JZ33),"",IF(ISBLANK(VLOOKUP(JZ33,role!A:E,2,FALSE)),"",VLOOKUP(JZ33,role!A:E,2,FALSE)))</f>
        <v/>
      </c>
      <c r="KB33" s="32" t="str">
        <f>IF(ISBLANK(JZ33),"",IF(ISBLANK(VLOOKUP(JZ33,role!A:E,3,FALSE)),"",VLOOKUP(JZ33,role!A:E,3,FALSE)))</f>
        <v/>
      </c>
      <c r="KC33" s="32" t="str">
        <f>IF(ISBLANK(JZ33),"",IF(ISBLANK(VLOOKUP(JZ33,role!A:E,4,FALSE)),"",VLOOKUP(JZ33,role!A:E,4,FALSE)))</f>
        <v/>
      </c>
      <c r="KD33" s="32" t="str">
        <f>IF(ISBLANK(JZ33),"",IF(ISBLANK(VLOOKUP(JZ33,role!A:E,5,FALSE)),"",VLOOKUP(JZ33,role!A:E,5,FALSE)))</f>
        <v/>
      </c>
      <c r="KT33" s="33"/>
      <c r="KW33" s="39"/>
      <c r="KY33" s="32" t="str">
        <f t="shared" si="57"/>
        <v/>
      </c>
      <c r="KZ33" s="32" t="str">
        <f t="shared" si="58"/>
        <v/>
      </c>
      <c r="LA33" s="32" t="str">
        <f t="shared" si="59"/>
        <v/>
      </c>
      <c r="LC33" s="32" t="str">
        <f>IF(ISBLANK(LB33),"",IF(ISBLANK(VLOOKUP(LB33,role!A:E,2,FALSE)),"",VLOOKUP(LB33,role!A:E,2,FALSE)))</f>
        <v/>
      </c>
      <c r="LD33" s="32" t="str">
        <f>IF(ISBLANK(LB33),"",IF(ISBLANK(VLOOKUP(LB33,role!A:E,3,FALSE)),"",VLOOKUP(LB33,role!A:E,3,FALSE)))</f>
        <v/>
      </c>
      <c r="LE33" s="32" t="str">
        <f>IF(ISBLANK(LB33),"",IF(ISBLANK(VLOOKUP(LB33,role!A:E,4,FALSE)),"",VLOOKUP(LB33,role!A:E,4,FALSE)))</f>
        <v/>
      </c>
      <c r="LF33" s="32" t="str">
        <f>IF(ISBLANK(LB33),"",IF(ISBLANK(VLOOKUP(LB33,role!A:E,5,FALSE)),"",VLOOKUP(LB33,role!A:E,5,FALSE)))</f>
        <v/>
      </c>
      <c r="LV33" s="33"/>
      <c r="LY33" s="33"/>
      <c r="MB33" s="32" t="str">
        <f t="shared" si="60"/>
        <v/>
      </c>
      <c r="MC33" s="32" t="str">
        <f t="shared" si="61"/>
        <v/>
      </c>
      <c r="MD33" s="32" t="str">
        <f t="shared" si="62"/>
        <v/>
      </c>
      <c r="MF33" s="32" t="str">
        <f>IF(ISBLANK(ME33),"",IF(ISBLANK(VLOOKUP(ME33,role!A:E,2,FALSE)),"",VLOOKUP(ME33,role!A:E,2,FALSE)))</f>
        <v/>
      </c>
      <c r="MG33" s="32" t="str">
        <f>IF(ISBLANK(ME33),"",IF(ISBLANK(VLOOKUP(ME33,role!A:E,3,FALSE)),"",VLOOKUP(ME33,role!A:E,3,FALSE)))</f>
        <v/>
      </c>
      <c r="MH33" s="32" t="str">
        <f>IF(ISBLANK(ME33),"",IF(ISBLANK(VLOOKUP(ME33,role!A:E,4,FALSE)),"",VLOOKUP(ME33,role!A:E,4,FALSE)))</f>
        <v/>
      </c>
      <c r="MI33" s="32" t="str">
        <f>IF(ISBLANK(ME33),"",IF(ISBLANK(VLOOKUP(ME33,role!A:E,5,FALSE)),"",VLOOKUP(ME33,role!A:E,5,FALSE)))</f>
        <v/>
      </c>
      <c r="MY33" s="33"/>
      <c r="NB33" s="39"/>
      <c r="ND33" s="32" t="str">
        <f t="shared" si="63"/>
        <v/>
      </c>
      <c r="NE33" s="32" t="str">
        <f t="shared" si="64"/>
        <v/>
      </c>
      <c r="NF33" s="32" t="str">
        <f t="shared" si="65"/>
        <v/>
      </c>
      <c r="NH33" s="32" t="str">
        <f>IF(ISBLANK(NG33),"",IF(ISBLANK(VLOOKUP(NG33,role!A:E,2,FALSE)),"",VLOOKUP(NG33,role!A:E,2,FALSE)))</f>
        <v/>
      </c>
      <c r="NI33" s="32" t="str">
        <f>IF(ISBLANK(NG33),"",IF(ISBLANK(VLOOKUP(NG33,role!A:E,3,FALSE)),"",VLOOKUP(NG33,role!A:E,3,FALSE)))</f>
        <v/>
      </c>
      <c r="NJ33" s="32" t="str">
        <f>IF(ISBLANK(NG33),"",IF(ISBLANK(VLOOKUP(NG33,role!A:E,4,FALSE)),"",VLOOKUP(NG33,role!A:E,4,FALSE)))</f>
        <v/>
      </c>
      <c r="NK33" s="32" t="str">
        <f>IF(ISBLANK(NG33),"",IF(ISBLANK(VLOOKUP(NG33,role!A:E,5,FALSE)),"",VLOOKUP(NG33,role!A:E,5,FALSE)))</f>
        <v/>
      </c>
      <c r="OA33" s="33"/>
      <c r="OD33" s="39"/>
      <c r="OF33" s="32" t="str">
        <f t="shared" si="66"/>
        <v/>
      </c>
      <c r="OG33" s="32" t="str">
        <f t="shared" si="67"/>
        <v/>
      </c>
      <c r="OH33" s="32" t="str">
        <f t="shared" si="68"/>
        <v/>
      </c>
      <c r="OJ33" s="32" t="str">
        <f>IF(ISBLANK(OI33),"",IF(ISBLANK(VLOOKUP(OI33,role!A:E,2,FALSE)),"",VLOOKUP(OI33,role!A:E,2,FALSE)))</f>
        <v/>
      </c>
      <c r="OK33" s="32" t="str">
        <f>IF(ISBLANK(OI33),"",IF(ISBLANK(VLOOKUP(OI33,role!A:E,3,FALSE)),"",VLOOKUP(OI33,role!A:E,3,FALSE)))</f>
        <v/>
      </c>
      <c r="OL33" s="32" t="str">
        <f>IF(ISBLANK(OI33),"",IF(ISBLANK(VLOOKUP(OI33,role!A:E,4,FALSE)),"",VLOOKUP(OI33,role!A:E,4,FALSE)))</f>
        <v/>
      </c>
      <c r="OM33" s="32" t="str">
        <f>IF(ISBLANK(OI33),"",IF(ISBLANK(VLOOKUP(OI33,role!A:E,5,FALSE)),"",VLOOKUP(OI33,role!A:E,5,FALSE)))</f>
        <v/>
      </c>
      <c r="PC33" s="33"/>
      <c r="PF33" s="39"/>
      <c r="PH33" s="32" t="str">
        <f t="shared" si="69"/>
        <v/>
      </c>
      <c r="PI33" s="32" t="str">
        <f t="shared" si="70"/>
        <v/>
      </c>
      <c r="PJ33" s="32" t="str">
        <f t="shared" si="71"/>
        <v/>
      </c>
      <c r="PL33" s="32" t="str">
        <f>IF(ISBLANK(PK33),"",IF(ISBLANK(VLOOKUP(PK33,role!A:E,2,FALSE)),"",VLOOKUP(PK33,role!A:E,2,FALSE)))</f>
        <v/>
      </c>
      <c r="PM33" s="32" t="str">
        <f>IF(ISBLANK(PK33),"",IF(ISBLANK(VLOOKUP(PK33,role!A:E,3,FALSE)),"",VLOOKUP(PK33,role!A:E,3,FALSE)))</f>
        <v/>
      </c>
      <c r="PN33" s="32" t="str">
        <f>IF(ISBLANK(PK33),"",IF(ISBLANK(VLOOKUP(PK33,role!A:E,4,FALSE)),"",VLOOKUP(PK33,role!A:E,4,FALSE)))</f>
        <v/>
      </c>
      <c r="PO33" s="32" t="str">
        <f>IF(ISBLANK(PK33),"",IF(ISBLANK(VLOOKUP(PK33,role!A:E,5,FALSE)),"",VLOOKUP(PK33,role!A:E,5,FALSE)))</f>
        <v/>
      </c>
      <c r="QE33" s="33"/>
      <c r="QH33" s="39"/>
      <c r="QJ33" s="32" t="str">
        <f t="shared" si="72"/>
        <v/>
      </c>
      <c r="QK33" s="32" t="str">
        <f t="shared" si="73"/>
        <v/>
      </c>
      <c r="QL33" s="32" t="str">
        <f t="shared" si="74"/>
        <v/>
      </c>
      <c r="QN33" s="32" t="str">
        <f>IF(ISBLANK(QM33),"",IF(ISBLANK(VLOOKUP(QM33,role!A:E,2,FALSE)),"",VLOOKUP(QM33,role!A:E,2,FALSE)))</f>
        <v/>
      </c>
      <c r="QO33" s="32" t="str">
        <f>IF(ISBLANK(QM33),"",IF(ISBLANK(VLOOKUP(QM33,role!A:E,3,FALSE)),"",VLOOKUP(QM33,role!A:E,3,FALSE)))</f>
        <v/>
      </c>
      <c r="QP33" s="32" t="str">
        <f>IF(ISBLANK(QM33),"",IF(ISBLANK(VLOOKUP(QM33,role!A:E,4,FALSE)),"",VLOOKUP(QM33,role!A:E,4,FALSE)))</f>
        <v/>
      </c>
      <c r="QQ33" s="32" t="str">
        <f>IF(ISBLANK(QM33),"",IF(ISBLANK(VLOOKUP(QM33,role!A:E,5,FALSE)),"",VLOOKUP(QM33,role!A:E,5,FALSE)))</f>
        <v/>
      </c>
      <c r="RG33" s="33"/>
      <c r="RJ33" s="39"/>
      <c r="RL33" s="32" t="str">
        <f t="shared" si="75"/>
        <v/>
      </c>
      <c r="RM33" s="32" t="str">
        <f t="shared" si="76"/>
        <v/>
      </c>
      <c r="RN33" s="32" t="str">
        <f t="shared" si="77"/>
        <v/>
      </c>
      <c r="RP33" s="32" t="str">
        <f>IF(ISBLANK(RO33),"",IF(ISBLANK(VLOOKUP(RO33,role!A:E,2,FALSE)),"",VLOOKUP(RO33,role!A:E,2,FALSE)))</f>
        <v/>
      </c>
      <c r="RQ33" s="32" t="str">
        <f>IF(ISBLANK(RO33),"",IF(ISBLANK(VLOOKUP(RO33,role!A:E,3,FALSE)),"",VLOOKUP(RO33,role!A:E,3,FALSE)))</f>
        <v/>
      </c>
      <c r="RR33" s="32" t="str">
        <f>IF(ISBLANK(RO33),"",IF(ISBLANK(VLOOKUP(RO33,role!A:E,4,FALSE)),"",VLOOKUP(RO33,role!A:E,4,FALSE)))</f>
        <v/>
      </c>
      <c r="RS33" s="32" t="str">
        <f>IF(ISBLANK(RO33),"",IF(ISBLANK(VLOOKUP(RO33,role!A:E,5,FALSE)),"",VLOOKUP(RO33,role!A:E,5,FALSE)))</f>
        <v/>
      </c>
      <c r="SI33" s="33"/>
      <c r="SL33" s="39"/>
      <c r="SN33" s="32" t="str">
        <f t="shared" si="78"/>
        <v/>
      </c>
      <c r="SO33" s="32" t="str">
        <f t="shared" si="79"/>
        <v/>
      </c>
      <c r="SP33" s="32" t="str">
        <f t="shared" si="80"/>
        <v/>
      </c>
      <c r="SR33" s="32" t="str">
        <f>IF(ISBLANK(SQ33),"",IF(ISBLANK(VLOOKUP(SQ33,role!A:E,2,FALSE)),"",VLOOKUP(SQ33,role!A:E,2,FALSE)))</f>
        <v/>
      </c>
      <c r="SS33" s="32" t="str">
        <f>IF(ISBLANK(SQ33),"",IF(ISBLANK(VLOOKUP(SQ33,role!A:E,3,FALSE)),"",VLOOKUP(SQ33,role!A:E,3,FALSE)))</f>
        <v/>
      </c>
      <c r="ST33" s="32" t="str">
        <f>IF(ISBLANK(SQ33),"",IF(ISBLANK(VLOOKUP(SQ33,role!A:E,4,FALSE)),"",VLOOKUP(SQ33,role!A:E,4,FALSE)))</f>
        <v/>
      </c>
      <c r="SU33" s="32" t="str">
        <f>IF(ISBLANK(SQ33),"",IF(ISBLANK(VLOOKUP(SQ33,role!A:E,5,FALSE)),"",VLOOKUP(SQ33,role!A:E,5,FALSE)))</f>
        <v/>
      </c>
      <c r="TK33" s="33"/>
      <c r="TN33" s="39"/>
      <c r="TP33" s="32" t="str">
        <f t="shared" si="81"/>
        <v/>
      </c>
      <c r="TQ33" s="32" t="str">
        <f t="shared" si="82"/>
        <v/>
      </c>
      <c r="TR33" s="32" t="str">
        <f t="shared" si="83"/>
        <v/>
      </c>
      <c r="TT33" s="32" t="str">
        <f>IF(ISBLANK(TS33),"",IF(ISBLANK(VLOOKUP(TS33,role!A:E,2,FALSE)),"",VLOOKUP(TS33,role!A:E,2,FALSE)))</f>
        <v/>
      </c>
      <c r="TU33" s="32" t="str">
        <f>IF(ISBLANK(TS33),"",IF(ISBLANK(VLOOKUP(TS33,role!A:E,3,FALSE)),"",VLOOKUP(TS33,role!A:E,3,FALSE)))</f>
        <v/>
      </c>
      <c r="TV33" s="32" t="str">
        <f>IF(ISBLANK(TS33),"",IF(ISBLANK(VLOOKUP(TS33,role!A:E,4,FALSE)),"",VLOOKUP(TS33,role!A:E,4,FALSE)))</f>
        <v/>
      </c>
      <c r="TW33" s="32" t="str">
        <f>IF(ISBLANK(TS33),"",IF(ISBLANK(VLOOKUP(TS33,role!A:E,5,FALSE)),"",VLOOKUP(TS33,role!A:E,5,FALSE)))</f>
        <v/>
      </c>
      <c r="UM33" s="33"/>
      <c r="UP33" s="39"/>
      <c r="UR33" s="32" t="str">
        <f t="shared" si="84"/>
        <v/>
      </c>
      <c r="US33" s="32" t="str">
        <f t="shared" si="85"/>
        <v/>
      </c>
      <c r="UT33" s="32" t="str">
        <f t="shared" si="86"/>
        <v/>
      </c>
      <c r="UV33" s="32" t="str">
        <f>IF(ISBLANK(UU33),"",IF(ISBLANK(VLOOKUP(UU33,role!A:E,2,FALSE)),"",VLOOKUP(UU33,role!A:E,2,FALSE)))</f>
        <v/>
      </c>
      <c r="UW33" s="32" t="str">
        <f>IF(ISBLANK(UU33),"",IF(ISBLANK(VLOOKUP(UU33,role!A:E,3,FALSE)),"",VLOOKUP(UU33,role!A:E,3,FALSE)))</f>
        <v/>
      </c>
      <c r="UX33" s="32" t="str">
        <f>IF(ISBLANK(UU33),"",IF(ISBLANK(VLOOKUP(UU33,role!A:E,4,FALSE)),"",VLOOKUP(UU33,role!A:E,4,FALSE)))</f>
        <v/>
      </c>
      <c r="UY33" s="32" t="str">
        <f>IF(ISBLANK(UU33),"",IF(ISBLANK(VLOOKUP(UU33,role!A:E,5,FALSE)),"",VLOOKUP(UU33,role!A:E,5,FALSE)))</f>
        <v/>
      </c>
      <c r="VO33" s="33"/>
      <c r="VR33" s="39"/>
      <c r="VT33" s="32" t="str">
        <f t="shared" si="87"/>
        <v/>
      </c>
      <c r="VU33" s="32" t="str">
        <f t="shared" si="88"/>
        <v/>
      </c>
      <c r="VV33" s="32" t="str">
        <f t="shared" si="89"/>
        <v/>
      </c>
      <c r="VX33" s="32" t="str">
        <f>IF(ISBLANK(VW33),"",IF(ISBLANK(VLOOKUP(VW33,role!A:E,2,FALSE)),"",VLOOKUP(VW33,role!A:E,2,FALSE)))</f>
        <v/>
      </c>
      <c r="VY33" s="32" t="str">
        <f>IF(ISBLANK(VW33),"",IF(ISBLANK(VLOOKUP(VW33,role!A:E,3,FALSE)),"",VLOOKUP(VW33,role!A:E,3,FALSE)))</f>
        <v/>
      </c>
      <c r="VZ33" s="32" t="str">
        <f>IF(ISBLANK(VW33),"",IF(ISBLANK(VLOOKUP(VW33,role!A:E,4,FALSE)),"",VLOOKUP(VW33,role!A:E,4,FALSE)))</f>
        <v/>
      </c>
      <c r="WA33" s="32" t="str">
        <f>IF(ISBLANK(VW33),"",IF(ISBLANK(VLOOKUP(VW33,role!A:E,5,FALSE)),"",VLOOKUP(VW33,role!A:E,5,FALSE)))</f>
        <v/>
      </c>
      <c r="WQ33" s="33"/>
      <c r="WT33" s="33"/>
      <c r="WU33" s="34"/>
      <c r="WV33" s="36" t="str">
        <f t="shared" si="90"/>
        <v/>
      </c>
      <c r="WW33" s="36" t="str">
        <f t="shared" si="91"/>
        <v/>
      </c>
      <c r="WY33" s="32" t="str">
        <f>IF(ISBLANK(WX33),"",IF(ISBLANK(VLOOKUP(WX33,role!A:E,2,FALSE)),"",VLOOKUP(WX33,role!A:E,2,FALSE)))</f>
        <v/>
      </c>
      <c r="WZ33" s="32" t="str">
        <f>IF(ISBLANK(WX33),"",IF(ISBLANK(VLOOKUP(WX33,role!A:E,3,FALSE)),"",VLOOKUP(WX33,role!A:E,3,FALSE)))</f>
        <v/>
      </c>
      <c r="XA33" s="32" t="str">
        <f>IF(ISBLANK(WX33),"",IF(ISBLANK(VLOOKUP(WX33,role!A:E,4,FALSE)),"",VLOOKUP(WX33,role!A:E,4,FALSE)))</f>
        <v/>
      </c>
      <c r="XB33" s="32" t="str">
        <f>IF(ISBLANK(WX33),"",IF(ISBLANK(VLOOKUP(WX33,role!A:E,5,FALSE)),"",VLOOKUP(WX33,role!A:E,5,FALSE)))</f>
        <v/>
      </c>
      <c r="XC33" s="32" t="str">
        <f>IF(ISBLANK(WX33),"",VLOOKUP(WX33,role!A:F,6,FALSE))</f>
        <v/>
      </c>
      <c r="XD33" s="36"/>
      <c r="XE33" s="36" t="str">
        <f t="shared" si="92"/>
        <v/>
      </c>
      <c r="XF33" s="36" t="str">
        <f t="shared" si="93"/>
        <v/>
      </c>
      <c r="XH33" s="32" t="str">
        <f>IF(ISBLANK(XG33),"",IF(ISBLANK(VLOOKUP(XG33,role!A:E,2,FALSE)),"",VLOOKUP(XG33,role!A:E,2,FALSE)))</f>
        <v/>
      </c>
      <c r="XI33" s="32" t="str">
        <f>IF(ISBLANK(XG33),"",IF(ISBLANK(VLOOKUP(XG33,role!A:E,3,FALSE)),"",VLOOKUP(XG33,role!A:E,3,FALSE)))</f>
        <v/>
      </c>
      <c r="XJ33" s="32" t="str">
        <f>IF(ISBLANK(XG33),"",IF(ISBLANK(VLOOKUP(XG33,role!A:E,4,FALSE)),"",VLOOKUP(XG33,role!A:E,4,FALSE)))</f>
        <v/>
      </c>
      <c r="XK33" s="32" t="str">
        <f>IF(ISBLANK(XG33),"",IF(ISBLANK(VLOOKUP(XG33,role!A:E,5,FALSE)),"",VLOOKUP(XG33,role!A:E,5,FALSE)))</f>
        <v/>
      </c>
      <c r="XL33" s="32" t="str">
        <f>IF(ISBLANK(XG33),"",VLOOKUP(XG33,role!A:F,6,FALSE))</f>
        <v/>
      </c>
      <c r="XM33" s="36"/>
      <c r="XN33" s="36" t="str">
        <f t="shared" si="94"/>
        <v/>
      </c>
      <c r="XO33" s="36" t="str">
        <f t="shared" si="95"/>
        <v/>
      </c>
      <c r="XQ33" s="32" t="str">
        <f>IF(ISBLANK(XP33),"",IF(ISBLANK(VLOOKUP(XP33,role!A:E,2,FALSE)),"",VLOOKUP(XP33,role!A:E,2,FALSE)))</f>
        <v/>
      </c>
      <c r="XR33" s="32" t="str">
        <f>IF(ISBLANK(XP33),"",IF(ISBLANK(VLOOKUP(XP33,role!A:E,3,FALSE)),"",VLOOKUP(XP33,role!A:E,3,FALSE)))</f>
        <v/>
      </c>
      <c r="XS33" s="32" t="str">
        <f>IF(ISBLANK(XP33),"",IF(ISBLANK(VLOOKUP(XP33,role!A:E,4,FALSE)),"",VLOOKUP(XP33,role!A:E,4,FALSE)))</f>
        <v/>
      </c>
      <c r="XT33" s="32" t="str">
        <f>IF(ISBLANK(XP33),"",IF(ISBLANK(VLOOKUP(XP33,role!A:E,5,FALSE)),"",VLOOKUP(XP33,role!A:E,5,FALSE)))</f>
        <v/>
      </c>
      <c r="XU33" s="32" t="str">
        <f>IF(ISBLANK(XP33),"",VLOOKUP(XP33,role!A:F,6,FALSE))</f>
        <v/>
      </c>
      <c r="XV33" s="36"/>
      <c r="XW33" s="36" t="str">
        <f t="shared" si="96"/>
        <v/>
      </c>
      <c r="XX33" s="36" t="str">
        <f t="shared" si="97"/>
        <v/>
      </c>
      <c r="XZ33" s="32" t="str">
        <f>IF(ISBLANK(XY33),"",IF(ISBLANK(VLOOKUP(XY33,role!A:E,2,FALSE)),"",VLOOKUP(XY33,role!A:E,2,FALSE)))</f>
        <v/>
      </c>
      <c r="YA33" s="32" t="str">
        <f>IF(ISBLANK(XY33),"",IF(ISBLANK(VLOOKUP(XY33,role!A:E,3,FALSE)),"",VLOOKUP(XY33,role!A:E,3,FALSE)))</f>
        <v/>
      </c>
      <c r="YB33" s="32" t="str">
        <f>IF(ISBLANK(XY33),"",IF(ISBLANK(VLOOKUP(XY33,role!A:E,4,FALSE)),"",VLOOKUP(XY33,role!A:E,4,FALSE)))</f>
        <v/>
      </c>
      <c r="YC33" s="32" t="str">
        <f>IF(ISBLANK(XY33),"",IF(ISBLANK(VLOOKUP(XY33,role!A:E,5,FALSE)),"",VLOOKUP(XY33,role!A:E,5,FALSE)))</f>
        <v/>
      </c>
      <c r="YD33" s="32" t="str">
        <f>IF(ISBLANK(XY33),"",VLOOKUP(XY33,role!A:F,6,FALSE))</f>
        <v/>
      </c>
      <c r="YE33" s="36"/>
      <c r="YF33" s="36" t="str">
        <f t="shared" si="98"/>
        <v/>
      </c>
      <c r="YG33" s="36" t="str">
        <f t="shared" si="99"/>
        <v/>
      </c>
      <c r="YI33" s="32" t="str">
        <f>IF(ISBLANK(YH33),"",IF(ISBLANK(VLOOKUP(YH33,role!A:E,2,FALSE)),"",VLOOKUP(YH33,role!A:E,2,FALSE)))</f>
        <v/>
      </c>
      <c r="YJ33" s="32" t="str">
        <f>IF(ISBLANK(YH33),"",IF(ISBLANK(VLOOKUP(YH33,role!A:E,3,FALSE)),"",VLOOKUP(YH33,role!A:E,3,FALSE)))</f>
        <v/>
      </c>
      <c r="YK33" s="32" t="str">
        <f>IF(ISBLANK(YH33),"",IF(ISBLANK(VLOOKUP(YH33,role!A:E,4,FALSE)),"",VLOOKUP(YH33,role!A:E,4,FALSE)))</f>
        <v/>
      </c>
      <c r="YL33" s="32" t="str">
        <f>IF(ISBLANK(YH33),"",IF(ISBLANK(VLOOKUP(YH33,role!A:E,5,FALSE)),"",VLOOKUP(YH33,role!A:E,5,FALSE)))</f>
        <v/>
      </c>
      <c r="YM33" s="32" t="str">
        <f>IF(ISBLANK(YH33),"",VLOOKUP(YH33,role!A:F,6,FALSE))</f>
        <v/>
      </c>
      <c r="YN33" s="33"/>
      <c r="YO33" s="36"/>
      <c r="YP33" s="36" t="str">
        <f t="shared" si="100"/>
        <v/>
      </c>
      <c r="YQ33" s="36" t="str">
        <f t="shared" si="101"/>
        <v/>
      </c>
      <c r="YS33" s="32" t="str">
        <f>IF(ISBLANK(YR33),"",IF(ISBLANK(VLOOKUP(YR33,role!A:E,2,FALSE)),"",VLOOKUP(YR33,role!A:E,2,FALSE)))</f>
        <v/>
      </c>
      <c r="YT33" s="32" t="str">
        <f>IF(ISBLANK(YR33),"",IF(ISBLANK(VLOOKUP(YR33,role!A:E,3,FALSE)),"",VLOOKUP(YR33,role!A:E,3,FALSE)))</f>
        <v/>
      </c>
      <c r="YU33" s="32" t="str">
        <f>IF(ISBLANK(YR33),"",IF(ISBLANK(VLOOKUP(YR33,role!A:E,4,FALSE)),"",VLOOKUP(YR33,role!A:E,4,FALSE)))</f>
        <v/>
      </c>
      <c r="YV33" s="32" t="str">
        <f>IF(ISBLANK(YR33),"",IF(ISBLANK(VLOOKUP(YR33,role!A:E,5,FALSE)),"",VLOOKUP(YR33,role!A:E,5,FALSE)))</f>
        <v/>
      </c>
      <c r="YW33" s="32" t="str">
        <f>IF(ISBLANK(YR33),"",VLOOKUP(YR33,role!A:F,6,FALSE))</f>
        <v/>
      </c>
      <c r="YX33" s="36"/>
      <c r="YY33" s="36" t="str">
        <f t="shared" si="102"/>
        <v/>
      </c>
      <c r="YZ33" s="36" t="str">
        <f t="shared" si="103"/>
        <v/>
      </c>
      <c r="ZB33" s="32" t="str">
        <f>IF(ISBLANK(ZA33),"",IF(ISBLANK(VLOOKUP(ZA33,role!A:E,2,FALSE)),"",VLOOKUP(ZA33,role!A:E,2,FALSE)))</f>
        <v/>
      </c>
      <c r="ZC33" s="32" t="str">
        <f>IF(ISBLANK(ZA33),"",IF(ISBLANK(VLOOKUP(ZA33,role!A:E,3,FALSE)),"",VLOOKUP(ZA33,role!A:E,3,FALSE)))</f>
        <v/>
      </c>
      <c r="ZD33" s="32" t="str">
        <f>IF(ISBLANK(ZA33),"",IF(ISBLANK(VLOOKUP(ZA33,role!A:E,4,FALSE)),"",VLOOKUP(ZA33,role!A:E,4,FALSE)))</f>
        <v/>
      </c>
      <c r="ZE33" s="32" t="str">
        <f>IF(ISBLANK(ZA33),"",IF(ISBLANK(VLOOKUP(ZA33,role!A:E,5,FALSE)),"",VLOOKUP(ZA33,role!A:E,5,FALSE)))</f>
        <v/>
      </c>
      <c r="ZF33" s="32" t="str">
        <f>IF(ISBLANK(ZA33),"",VLOOKUP(ZA33,role!A:F,6,FALSE))</f>
        <v/>
      </c>
      <c r="ZG33" s="36"/>
      <c r="ZH33" s="36" t="str">
        <f t="shared" si="104"/>
        <v/>
      </c>
      <c r="ZI33" s="36" t="str">
        <f t="shared" si="105"/>
        <v/>
      </c>
      <c r="ZK33" s="32" t="str">
        <f>IF(ISBLANK(ZJ33),"",IF(ISBLANK(VLOOKUP(ZJ33,role!A:E,2,FALSE)),"",VLOOKUP(ZJ33,role!A:E,2,FALSE)))</f>
        <v/>
      </c>
      <c r="ZL33" s="32" t="str">
        <f>IF(ISBLANK(ZJ33),"",IF(ISBLANK(VLOOKUP(ZJ33,role!A:E,3,FALSE)),"",VLOOKUP(ZJ33,role!A:E,3,FALSE)))</f>
        <v/>
      </c>
      <c r="ZM33" s="32" t="str">
        <f>IF(ISBLANK(ZJ33),"",IF(ISBLANK(VLOOKUP(ZJ33,role!A:E,4,FALSE)),"",VLOOKUP(ZJ33,role!A:E,4,FALSE)))</f>
        <v/>
      </c>
      <c r="ZN33" s="32" t="str">
        <f>IF(ISBLANK(ZJ33),"",IF(ISBLANK(VLOOKUP(ZJ33,role!A:E,5,FALSE)),"",VLOOKUP(ZJ33,role!A:E,5,FALSE)))</f>
        <v/>
      </c>
      <c r="ZO33" s="32" t="str">
        <f>IF(ISBLANK(ZJ33),"",VLOOKUP(ZJ33,role!A:F,6,FALSE))</f>
        <v/>
      </c>
      <c r="ZP33" s="36"/>
      <c r="ZQ33" s="36" t="str">
        <f t="shared" si="106"/>
        <v/>
      </c>
      <c r="ZR33" s="36" t="str">
        <f t="shared" si="107"/>
        <v/>
      </c>
      <c r="ZT33" s="32" t="str">
        <f>IF(ISBLANK(ZS33),"",IF(ISBLANK(VLOOKUP(ZS33,role!A:E,2,FALSE)),"",VLOOKUP(ZS33,role!A:E,2,FALSE)))</f>
        <v/>
      </c>
      <c r="ZU33" s="32" t="str">
        <f>IF(ISBLANK(ZS33),"",IF(ISBLANK(VLOOKUP(ZS33,role!A:E,3,FALSE)),"",VLOOKUP(ZS33,role!A:E,3,FALSE)))</f>
        <v/>
      </c>
      <c r="ZV33" s="32" t="str">
        <f>IF(ISBLANK(ZS33),"",IF(ISBLANK(VLOOKUP(ZS33,role!A:E,4,FALSE)),"",VLOOKUP(ZS33,role!A:E,4,FALSE)))</f>
        <v/>
      </c>
      <c r="ZW33" s="32" t="str">
        <f>IF(ISBLANK(ZS33),"",IF(ISBLANK(VLOOKUP(ZS33,role!A:E,5,FALSE)),"",VLOOKUP(ZS33,role!A:E,5,FALSE)))</f>
        <v/>
      </c>
      <c r="ZX33" s="32" t="str">
        <f>IF(ISBLANK(ZS33),"",VLOOKUP(ZS33,role!A:F,6,FALSE))</f>
        <v/>
      </c>
      <c r="ZY33" s="36"/>
      <c r="ZZ33" s="36" t="str">
        <f t="shared" si="108"/>
        <v/>
      </c>
      <c r="AAA33" s="36" t="str">
        <f t="shared" si="109"/>
        <v/>
      </c>
      <c r="AAC33" s="32" t="str">
        <f>IF(ISBLANK(AAB33),"",IF(ISBLANK(VLOOKUP(AAB33,role!A:E,2,FALSE)),"",VLOOKUP(AAB33,role!A:E,2,FALSE)))</f>
        <v/>
      </c>
      <c r="AAD33" s="32" t="str">
        <f>IF(ISBLANK(AAB33),"",IF(ISBLANK(VLOOKUP(AAB33,role!A:E,3,FALSE)),"",VLOOKUP(AAB33,role!A:E,3,FALSE)))</f>
        <v/>
      </c>
      <c r="AAE33" s="32" t="str">
        <f>IF(ISBLANK(AAB33),"",IF(ISBLANK(VLOOKUP(AAB33,role!A:E,4,FALSE)),"",VLOOKUP(AAB33,role!A:E,4,FALSE)))</f>
        <v/>
      </c>
      <c r="AAF33" s="32" t="str">
        <f>IF(ISBLANK(AAB33),"",IF(ISBLANK(VLOOKUP(AAB33,role!A:E,5,FALSE)),"",VLOOKUP(AAB33,role!A:E,5,FALSE)))</f>
        <v/>
      </c>
      <c r="AAG33" s="32" t="str">
        <f>IF(ISBLANK(AAB33),"",VLOOKUP(AAB33,role!A:F,6,FALSE))</f>
        <v/>
      </c>
      <c r="AAH33" s="33"/>
      <c r="AAI33" s="34"/>
      <c r="AAK33" s="32" t="str">
        <f t="shared" si="110"/>
        <v/>
      </c>
      <c r="AAL33" s="39"/>
      <c r="AAM33" s="32" t="str">
        <f t="shared" si="111"/>
        <v/>
      </c>
      <c r="AAO33" s="32" t="str">
        <f t="shared" si="112"/>
        <v/>
      </c>
      <c r="AAQ33" s="32" t="str">
        <f t="shared" si="113"/>
        <v/>
      </c>
      <c r="AAS33" s="32" t="str">
        <f t="shared" si="114"/>
        <v/>
      </c>
      <c r="AAU33" s="32" t="str">
        <f t="shared" si="115"/>
        <v/>
      </c>
      <c r="AAW33" s="32" t="str">
        <f t="shared" si="116"/>
        <v/>
      </c>
      <c r="AAY33" s="32" t="str">
        <f t="shared" si="117"/>
        <v/>
      </c>
      <c r="ABA33" s="32" t="str">
        <f t="shared" si="118"/>
        <v/>
      </c>
      <c r="ABC33" s="32" t="str">
        <f t="shared" si="119"/>
        <v/>
      </c>
      <c r="ABE33" s="32" t="str">
        <f t="shared" si="120"/>
        <v/>
      </c>
      <c r="ABF33" s="33"/>
      <c r="ABH33" s="32" t="str">
        <f t="shared" si="121"/>
        <v/>
      </c>
      <c r="ABJ33" s="32" t="str">
        <f t="shared" si="122"/>
        <v/>
      </c>
      <c r="ABL33" s="32" t="str">
        <f t="shared" si="123"/>
        <v/>
      </c>
      <c r="ABN33" s="32" t="str">
        <f t="shared" si="124"/>
        <v/>
      </c>
      <c r="ABP33" s="32" t="str">
        <f t="shared" si="125"/>
        <v/>
      </c>
      <c r="ABQ33" s="33"/>
      <c r="ABS33" s="32" t="str">
        <f t="shared" si="126"/>
        <v/>
      </c>
      <c r="ABU33" s="32" t="str">
        <f t="shared" si="127"/>
        <v/>
      </c>
      <c r="ABW33" s="32" t="str">
        <f t="shared" si="128"/>
        <v/>
      </c>
      <c r="ABY33" s="32" t="str">
        <f t="shared" si="129"/>
        <v/>
      </c>
      <c r="ACA33" s="32" t="str">
        <f t="shared" si="130"/>
        <v/>
      </c>
      <c r="ACB33" s="33"/>
      <c r="ACD33" s="32" t="str">
        <f t="shared" si="131"/>
        <v/>
      </c>
      <c r="ACF33" s="32" t="str">
        <f t="shared" si="132"/>
        <v/>
      </c>
      <c r="ACH33" s="32" t="str">
        <f t="shared" si="133"/>
        <v/>
      </c>
      <c r="ACJ33" s="32" t="str">
        <f t="shared" si="134"/>
        <v/>
      </c>
      <c r="ACL33" s="32" t="str">
        <f t="shared" si="135"/>
        <v/>
      </c>
      <c r="ACM33" s="33"/>
      <c r="ACO33" s="32" t="str">
        <f t="shared" si="136"/>
        <v/>
      </c>
      <c r="ACQ33" s="32" t="str">
        <f t="shared" si="137"/>
        <v/>
      </c>
      <c r="ACS33" s="32" t="str">
        <f t="shared" si="138"/>
        <v/>
      </c>
      <c r="ACU33" s="32" t="str">
        <f t="shared" si="139"/>
        <v/>
      </c>
      <c r="ACW33" s="32" t="str">
        <f t="shared" si="140"/>
        <v/>
      </c>
      <c r="ACX33" s="33"/>
      <c r="ACZ33" s="32" t="str">
        <f t="shared" si="141"/>
        <v/>
      </c>
      <c r="ADA33" s="32" t="str">
        <f t="shared" si="142"/>
        <v/>
      </c>
      <c r="ADC33" s="32" t="str">
        <f t="shared" si="143"/>
        <v/>
      </c>
      <c r="ADD33" s="32" t="str">
        <f t="shared" si="144"/>
        <v/>
      </c>
      <c r="ADF33" s="32" t="str">
        <f t="shared" si="145"/>
        <v/>
      </c>
      <c r="ADG33" s="32" t="str">
        <f t="shared" si="146"/>
        <v/>
      </c>
      <c r="ADI33" s="32" t="str">
        <f t="shared" si="147"/>
        <v/>
      </c>
      <c r="ADJ33" s="32" t="str">
        <f t="shared" si="148"/>
        <v/>
      </c>
      <c r="ADL33" s="32" t="str">
        <f t="shared" si="149"/>
        <v/>
      </c>
      <c r="ADM33" s="32" t="str">
        <f t="shared" si="150"/>
        <v/>
      </c>
      <c r="ADN33" s="35"/>
      <c r="ADO33" s="34"/>
      <c r="ADP33" s="36" t="str">
        <f t="shared" si="151"/>
        <v/>
      </c>
      <c r="ADQ33" s="36" t="str">
        <f t="shared" si="152"/>
        <v/>
      </c>
      <c r="ADS33" s="36" t="str">
        <f t="shared" si="153"/>
        <v/>
      </c>
      <c r="ADT33" s="36" t="str">
        <f t="shared" si="154"/>
        <v/>
      </c>
      <c r="ADV33" s="36" t="str">
        <f t="shared" si="155"/>
        <v/>
      </c>
      <c r="ADW33" s="36" t="str">
        <f t="shared" si="156"/>
        <v/>
      </c>
      <c r="ADY33" s="36" t="str">
        <f t="shared" si="157"/>
        <v/>
      </c>
      <c r="ADZ33" s="36" t="str">
        <f t="shared" si="158"/>
        <v/>
      </c>
      <c r="AEB33" s="36" t="str">
        <f t="shared" si="159"/>
        <v/>
      </c>
      <c r="AEC33" s="36" t="str">
        <f t="shared" si="160"/>
        <v/>
      </c>
      <c r="AED33" s="33"/>
      <c r="AEF33" s="36" t="str">
        <f t="shared" si="161"/>
        <v/>
      </c>
      <c r="AEG33" s="36" t="str">
        <f t="shared" si="162"/>
        <v/>
      </c>
      <c r="AEI33" s="36" t="str">
        <f t="shared" si="163"/>
        <v/>
      </c>
      <c r="AEJ33" s="36" t="str">
        <f t="shared" si="164"/>
        <v/>
      </c>
      <c r="AEL33" s="36" t="str">
        <f t="shared" si="165"/>
        <v/>
      </c>
      <c r="AEM33" s="36" t="str">
        <f t="shared" si="166"/>
        <v/>
      </c>
      <c r="AEO33" s="36" t="str">
        <f t="shared" si="167"/>
        <v/>
      </c>
      <c r="AEP33" s="36" t="str">
        <f t="shared" si="168"/>
        <v/>
      </c>
      <c r="AER33" s="36" t="str">
        <f t="shared" si="169"/>
        <v/>
      </c>
      <c r="AES33" s="36" t="str">
        <f t="shared" si="170"/>
        <v/>
      </c>
      <c r="AET33" s="33"/>
      <c r="AEU33" s="57"/>
      <c r="AEV33" s="57"/>
      <c r="AEW33" s="57" t="str">
        <f>IF(ISBLANK(AEV33),"",VLOOKUP(AEV33,related_id_type!A:B,2,FALSE))</f>
        <v/>
      </c>
      <c r="AEX33" s="57"/>
      <c r="AEY33" s="57" t="str">
        <f>IF(ISBLANK(AEX33),"",IF(ISBLANK(VLOOKUP(AEX33,related_id_relation!A:B,2,FALSE)),"",VLOOKUP(AEX33,related_id_relation!A:B,2,FALSE)))</f>
        <v/>
      </c>
      <c r="AEZ33" s="57"/>
      <c r="AFA33" s="57"/>
      <c r="AFB33" s="57" t="str">
        <f>IF(ISBLANK(AFA33),"",VLOOKUP(AFA33,related_id_type!A:B,2,FALSE))</f>
        <v/>
      </c>
      <c r="AFC33" s="57"/>
      <c r="AFD33" s="57" t="str">
        <f>IF(ISBLANK(AFC33),"",IF(ISBLANK(VLOOKUP(AFC33,related_id_relation!A:B,2,FALSE)),"",VLOOKUP(AFC33,related_id_relation!A:B,2,FALSE)))</f>
        <v/>
      </c>
      <c r="AFE33" s="57"/>
      <c r="AFF33" s="57"/>
      <c r="AFG33" s="57" t="str">
        <f>IF(ISBLANK(AFF33),"",VLOOKUP(AFF33,related_id_type!A:B,2,FALSE))</f>
        <v/>
      </c>
      <c r="AFH33" s="57"/>
      <c r="AFI33" s="57" t="str">
        <f>IF(ISBLANK(AFH33),"",IF(ISBLANK(VLOOKUP(AFH33,related_id_relation!A:B,2,FALSE)),"",VLOOKUP(AFH33,related_id_relation!A:B,2,FALSE)))</f>
        <v/>
      </c>
      <c r="AFJ33" s="57"/>
      <c r="AFK33" s="57"/>
      <c r="AFL33" s="57" t="str">
        <f>IF(ISBLANK(AFK33),"",VLOOKUP(AFK33,related_id_type!A:B,2,FALSE))</f>
        <v/>
      </c>
      <c r="AFM33" s="57"/>
      <c r="AFN33" s="57" t="str">
        <f>IF(ISBLANK(AFM33),"",IF(ISBLANK(VLOOKUP(AFM33,related_id_relation!A:B,2,FALSE)),"",VLOOKUP(AFM33,related_id_relation!A:B,2,FALSE)))</f>
        <v/>
      </c>
      <c r="AFO33" s="57"/>
      <c r="AFP33" s="57"/>
      <c r="AFQ33" s="57" t="str">
        <f>IF(ISBLANK(AFP33),"",VLOOKUP(AFP33,related_id_type!A:B,2,FALSE))</f>
        <v/>
      </c>
      <c r="AFR33" s="57"/>
      <c r="AFS33" s="57" t="str">
        <f>IF(ISBLANK(AFR33),"",IF(ISBLANK(VLOOKUP(AFR33,related_id_relation!A:B,2,FALSE)),"",VLOOKUP(AFR33,related_id_relation!A:B,2,FALSE)))</f>
        <v/>
      </c>
      <c r="AFT33" s="37"/>
      <c r="AFU33" s="39"/>
      <c r="AFW33" s="32" t="str">
        <f t="shared" si="171"/>
        <v/>
      </c>
      <c r="AFX33" s="34"/>
      <c r="AFY33" s="36"/>
      <c r="AFZ33" s="36" t="str">
        <f t="shared" si="172"/>
        <v/>
      </c>
      <c r="AGA33" s="32" t="str">
        <f t="shared" si="173"/>
        <v/>
      </c>
      <c r="AGD33" s="36" t="str">
        <f t="shared" si="174"/>
        <v/>
      </c>
      <c r="AGE33" s="32" t="str">
        <f t="shared" si="175"/>
        <v/>
      </c>
      <c r="AGH33" s="36" t="str">
        <f t="shared" si="176"/>
        <v/>
      </c>
      <c r="AGI33" s="32" t="str">
        <f t="shared" si="177"/>
        <v/>
      </c>
      <c r="AGL33" s="36" t="str">
        <f t="shared" si="178"/>
        <v/>
      </c>
      <c r="AGM33" s="32" t="str">
        <f t="shared" si="179"/>
        <v/>
      </c>
      <c r="AGP33" s="36" t="str">
        <f t="shared" si="180"/>
        <v/>
      </c>
      <c r="AGQ33" s="32" t="str">
        <f t="shared" si="181"/>
        <v/>
      </c>
      <c r="AGT33" s="36" t="str">
        <f t="shared" si="182"/>
        <v/>
      </c>
      <c r="AGU33" s="32" t="str">
        <f t="shared" si="183"/>
        <v/>
      </c>
      <c r="AGX33" s="36" t="str">
        <f t="shared" si="184"/>
        <v/>
      </c>
      <c r="AGY33" s="32" t="str">
        <f t="shared" si="185"/>
        <v/>
      </c>
      <c r="AHB33" s="36" t="str">
        <f t="shared" si="186"/>
        <v/>
      </c>
      <c r="AHC33" s="32" t="str">
        <f t="shared" si="187"/>
        <v/>
      </c>
      <c r="AHF33" s="36" t="str">
        <f t="shared" si="188"/>
        <v/>
      </c>
      <c r="AHG33" s="32" t="str">
        <f t="shared" si="189"/>
        <v/>
      </c>
      <c r="AHJ33" s="36" t="str">
        <f t="shared" si="190"/>
        <v/>
      </c>
      <c r="AHK33" s="32" t="str">
        <f t="shared" si="191"/>
        <v/>
      </c>
      <c r="AHL33" s="37"/>
      <c r="AHM33" s="32" t="str">
        <f t="shared" si="192"/>
        <v/>
      </c>
      <c r="AHN33" s="32" t="str">
        <f t="shared" si="193"/>
        <v/>
      </c>
      <c r="AHO33" s="32" t="str">
        <f t="shared" si="194"/>
        <v/>
      </c>
      <c r="AHP33" s="32" t="str">
        <f t="shared" si="195"/>
        <v/>
      </c>
      <c r="AHQ33" s="32" t="str">
        <f t="shared" si="196"/>
        <v/>
      </c>
      <c r="AHR33" s="32" t="str">
        <f t="shared" si="197"/>
        <v/>
      </c>
      <c r="AHS33" s="32" t="str">
        <f t="shared" si="198"/>
        <v/>
      </c>
      <c r="AHT33" s="32" t="str">
        <f t="shared" si="199"/>
        <v/>
      </c>
      <c r="AHU33" s="32" t="str">
        <f t="shared" si="200"/>
        <v/>
      </c>
    </row>
    <row r="34" spans="3:905" s="32" customFormat="1" x14ac:dyDescent="0.35">
      <c r="C34" s="32" t="str">
        <f t="shared" si="9"/>
        <v/>
      </c>
      <c r="E34" s="32" t="str">
        <f t="shared" si="10"/>
        <v/>
      </c>
      <c r="F34" s="32" t="str">
        <f t="shared" si="11"/>
        <v/>
      </c>
      <c r="G34" s="32" t="str">
        <f t="shared" si="12"/>
        <v/>
      </c>
      <c r="J34" s="32" t="str">
        <f t="shared" si="13"/>
        <v/>
      </c>
      <c r="K34" s="32" t="str">
        <f t="shared" si="14"/>
        <v/>
      </c>
      <c r="L34" s="32" t="str">
        <f t="shared" si="15"/>
        <v/>
      </c>
      <c r="N34" s="32" t="str">
        <f t="shared" si="16"/>
        <v/>
      </c>
      <c r="O34" s="32" t="str">
        <f t="shared" si="17"/>
        <v/>
      </c>
      <c r="Q34" s="32" t="str">
        <f t="shared" si="18"/>
        <v/>
      </c>
      <c r="R34" s="32" t="str">
        <f t="shared" si="19"/>
        <v/>
      </c>
      <c r="U34" s="32" t="str">
        <f t="shared" si="20"/>
        <v/>
      </c>
      <c r="V34" s="32" t="str">
        <f t="shared" si="21"/>
        <v/>
      </c>
      <c r="Y34" s="32" t="str">
        <f>IF(ISBLANK(X34),"",VLOOKUP(X34,resource_type!A:C,3,FALSE))</f>
        <v/>
      </c>
      <c r="Z34" s="32" t="str">
        <f>IF(ISBLANK(X34),"",VLOOKUP(X34,resource_type!A:C,2,FALSE))</f>
        <v/>
      </c>
      <c r="AA34" s="32" t="str">
        <f t="shared" si="22"/>
        <v/>
      </c>
      <c r="AB34" s="32" t="str">
        <f t="shared" si="23"/>
        <v/>
      </c>
      <c r="AD34" s="32" t="str">
        <f>IF(ISBLANK(AC34),"",VLOOKUP(AC34,resource_type!A:C,3,FALSE))</f>
        <v/>
      </c>
      <c r="AF34" s="32" t="str">
        <f>IF(ISBLANK(AE34),"",VLOOKUP(AE34,resource_type!A:C,3,FALSE))</f>
        <v/>
      </c>
      <c r="AG34" s="33"/>
      <c r="AI34" s="32" t="str">
        <f t="shared" si="24"/>
        <v/>
      </c>
      <c r="AK34" s="32" t="str">
        <f t="shared" si="25"/>
        <v/>
      </c>
      <c r="AM34" s="32" t="str">
        <f t="shared" si="26"/>
        <v/>
      </c>
      <c r="AO34" s="32" t="str">
        <f t="shared" si="27"/>
        <v/>
      </c>
      <c r="AP34" s="52"/>
      <c r="AQ34" s="34"/>
      <c r="AR34" s="36" t="str">
        <f t="shared" si="28"/>
        <v/>
      </c>
      <c r="AS34" s="36" t="str">
        <f t="shared" si="29"/>
        <v/>
      </c>
      <c r="AT34" s="34"/>
      <c r="AV34" s="32" t="str">
        <f t="shared" si="30"/>
        <v/>
      </c>
      <c r="AW34" s="32" t="str">
        <f t="shared" si="31"/>
        <v/>
      </c>
      <c r="AX34" s="32" t="str">
        <f t="shared" si="32"/>
        <v/>
      </c>
      <c r="AZ34" s="32" t="str">
        <f>IF(ISBLANK(AY34),"",IF(ISBLANK(VLOOKUP(AY34,role!A:E,2,FALSE)),"",VLOOKUP(AY34,role!A:E,2,FALSE)))</f>
        <v/>
      </c>
      <c r="BA34" s="32" t="str">
        <f>IF(ISBLANK(AY34),"",IF(ISBLANK(VLOOKUP(AY34,role!A:E,3,FALSE)),"",VLOOKUP(AY34,role!A:E,3,FALSE)))</f>
        <v/>
      </c>
      <c r="BB34" s="32" t="str">
        <f>IF(ISBLANK(AY34),"",IF(ISBLANK(VLOOKUP(AY34,role!A:E,4,FALSE)),"",VLOOKUP(AY34,role!A:E,4,FALSE)))</f>
        <v/>
      </c>
      <c r="BC34" s="32" t="str">
        <f>IF(ISBLANK(AY34),"",IF(ISBLANK(VLOOKUP(AY34,role!A:E,5,FALSE)),"",VLOOKUP(AY34,role!A:E,5,FALSE)))</f>
        <v/>
      </c>
      <c r="BE34" s="32" t="str">
        <f>IF(ISBLANK(BD34),"",IF(ISBLANK(VLOOKUP(BD34,role!A:E,2,FALSE)),"",VLOOKUP(BD34,role!A:E,2,FALSE)))</f>
        <v/>
      </c>
      <c r="BF34" s="32" t="str">
        <f>IF(ISBLANK(BD34),"",IF(ISBLANK(VLOOKUP(BD34,role!A:E,3,FALSE)),"",VLOOKUP(BD34,role!A:E,3,FALSE)))</f>
        <v/>
      </c>
      <c r="BG34" s="32" t="str">
        <f>IF(ISBLANK(BD34),"",IF(ISBLANK(VLOOKUP(BD34,role!A:E,4,FALSE)),"",VLOOKUP(BD34,role!A:E,4,FALSE)))</f>
        <v/>
      </c>
      <c r="BH34" s="32" t="str">
        <f>IF(ISBLANK(BD34),"",IF(ISBLANK(VLOOKUP(BD34,role!A:E,5,FALSE)),"",VLOOKUP(BD34,role!A:E,5,FALSE)))</f>
        <v/>
      </c>
      <c r="BX34" s="33"/>
      <c r="CA34" s="39"/>
      <c r="CC34" s="32" t="str">
        <f t="shared" si="33"/>
        <v/>
      </c>
      <c r="CD34" s="32" t="str">
        <f t="shared" si="34"/>
        <v/>
      </c>
      <c r="CE34" s="32" t="str">
        <f t="shared" si="35"/>
        <v/>
      </c>
      <c r="CG34" s="32" t="str">
        <f>IF(ISBLANK(CF34),"",IF(ISBLANK(VLOOKUP(CF34,role!A:E,2,FALSE)),"",VLOOKUP(CF34,role!A:E,2,FALSE)))</f>
        <v/>
      </c>
      <c r="CH34" s="32" t="str">
        <f>IF(ISBLANK(CF34),"",IF(ISBLANK(VLOOKUP(CF34,role!A:E,3,FALSE)),"",VLOOKUP(CF34,role!A:E,3,FALSE)))</f>
        <v/>
      </c>
      <c r="CI34" s="32" t="str">
        <f>IF(ISBLANK(CF34),"",IF(ISBLANK(VLOOKUP(CF34,role!A:E,4,FALSE)),"",VLOOKUP(CF34,role!A:E,4,FALSE)))</f>
        <v/>
      </c>
      <c r="CJ34" s="32" t="str">
        <f>IF(ISBLANK(CF34),"",IF(ISBLANK(VLOOKUP(CF34,role!A:E,5,FALSE)),"",VLOOKUP(CF34,role!A:E,5,FALSE)))</f>
        <v/>
      </c>
      <c r="CL34" s="32" t="str">
        <f>IF(ISBLANK(CK34),"",IF(ISBLANK(VLOOKUP(CK34,role!A:E,2,FALSE)),"",VLOOKUP(CK34,role!A:E,2,FALSE)))</f>
        <v/>
      </c>
      <c r="CM34" s="32" t="str">
        <f>IF(ISBLANK(CK34),"",IF(ISBLANK(VLOOKUP(CK34,role!A:E,3,FALSE)),"",VLOOKUP(CK34,role!A:E,3,FALSE)))</f>
        <v/>
      </c>
      <c r="CN34" s="32" t="str">
        <f>IF(ISBLANK(CK34),"",IF(ISBLANK(VLOOKUP(CK34,role!A:E,4,FALSE)),"",VLOOKUP(CK34,role!A:E,4,FALSE)))</f>
        <v/>
      </c>
      <c r="CO34" s="32" t="str">
        <f>IF(ISBLANK(CK34),"",IF(ISBLANK(VLOOKUP(CK34,role!A:E,5,FALSE)),"",VLOOKUP(CK34,role!A:E,5,FALSE)))</f>
        <v/>
      </c>
      <c r="DE34" s="33"/>
      <c r="DH34" s="39"/>
      <c r="DJ34" s="32" t="str">
        <f t="shared" si="36"/>
        <v/>
      </c>
      <c r="DK34" s="32" t="str">
        <f t="shared" si="37"/>
        <v/>
      </c>
      <c r="DL34" s="32" t="str">
        <f t="shared" si="38"/>
        <v/>
      </c>
      <c r="DN34" s="32" t="str">
        <f>IF(ISBLANK(DM34),"",IF(ISBLANK(VLOOKUP(DM34,role!A:E,2,FALSE)),"",VLOOKUP(DM34,role!A:E,2,FALSE)))</f>
        <v/>
      </c>
      <c r="DO34" s="32" t="str">
        <f>IF(ISBLANK(DM34),"",IF(ISBLANK(VLOOKUP(DM34,role!A:E,3,FALSE)),"",VLOOKUP(DM34,role!A:E,3,FALSE)))</f>
        <v/>
      </c>
      <c r="DP34" s="32" t="str">
        <f>IF(ISBLANK(DM34),"",IF(ISBLANK(VLOOKUP(DM34,role!A:E,4,FALSE)),"",VLOOKUP(DM34,role!A:E,4,FALSE)))</f>
        <v/>
      </c>
      <c r="DQ34" s="32" t="str">
        <f>IF(ISBLANK(DM34),"",IF(ISBLANK(VLOOKUP(DM34,role!A:E,5,FALSE)),"",VLOOKUP(DM34,role!A:E,5,FALSE)))</f>
        <v/>
      </c>
      <c r="EG34" s="33"/>
      <c r="EJ34" s="39"/>
      <c r="EL34" s="32" t="str">
        <f t="shared" si="39"/>
        <v/>
      </c>
      <c r="EM34" s="32" t="str">
        <f t="shared" si="40"/>
        <v/>
      </c>
      <c r="EN34" s="32" t="str">
        <f t="shared" si="41"/>
        <v/>
      </c>
      <c r="EP34" s="32" t="str">
        <f>IF(ISBLANK(EO34),"",IF(ISBLANK(VLOOKUP(EO34,role!A:E,2,FALSE)),"",VLOOKUP(EO34,role!A:E,2,FALSE)))</f>
        <v/>
      </c>
      <c r="EQ34" s="32" t="str">
        <f>IF(ISBLANK(EO34),"",IF(ISBLANK(VLOOKUP(EO34,role!A:E,3,FALSE)),"",VLOOKUP(EO34,role!A:E,3,FALSE)))</f>
        <v/>
      </c>
      <c r="ER34" s="32" t="str">
        <f>IF(ISBLANK(EO34),"",IF(ISBLANK(VLOOKUP(EO34,role!A:E,4,FALSE)),"",VLOOKUP(EO34,role!A:E,4,FALSE)))</f>
        <v/>
      </c>
      <c r="ES34" s="32" t="str">
        <f>IF(ISBLANK(EO34),"",IF(ISBLANK(VLOOKUP(EO34,role!A:E,5,FALSE)),"",VLOOKUP(EO34,role!A:E,5,FALSE)))</f>
        <v/>
      </c>
      <c r="FI34" s="33"/>
      <c r="FL34" s="39"/>
      <c r="FN34" s="32" t="str">
        <f t="shared" si="42"/>
        <v/>
      </c>
      <c r="FO34" s="32" t="str">
        <f t="shared" si="43"/>
        <v/>
      </c>
      <c r="FP34" s="32" t="str">
        <f t="shared" si="44"/>
        <v/>
      </c>
      <c r="FR34" s="32" t="str">
        <f>IF(ISBLANK(FQ34),"",VLOOKUP(FQ34,role!A:E,2,FALSE))</f>
        <v/>
      </c>
      <c r="FS34" s="32" t="str">
        <f>IF(ISBLANK(FQ34),"",IF(ISBLANK(VLOOKUP(FQ34,role!A:E,3,FALSE)),"",VLOOKUP(FQ34,role!A:E,3,FALSE)))</f>
        <v/>
      </c>
      <c r="FT34" s="32" t="str">
        <f>IF(ISBLANK(FQ34),"",IF(ISBLANK(VLOOKUP(FQ34,role!A:E,4,FALSE)),"",VLOOKUP(FQ34,role!A:E,4,FALSE)))</f>
        <v/>
      </c>
      <c r="FU34" s="32" t="str">
        <f>IF(ISBLANK(FQ34),"",IF(ISBLANK(VLOOKUP(FQ34,role!A:E,5,FALSE)),"",VLOOKUP(FQ34,role!A:E,5,FALSE)))</f>
        <v/>
      </c>
      <c r="GK34" s="33"/>
      <c r="GN34" s="33"/>
      <c r="GQ34" s="32" t="str">
        <f t="shared" si="45"/>
        <v/>
      </c>
      <c r="GR34" s="32" t="str">
        <f t="shared" si="46"/>
        <v/>
      </c>
      <c r="GS34" s="32" t="str">
        <f t="shared" si="47"/>
        <v/>
      </c>
      <c r="GU34" s="32" t="str">
        <f>IF(ISBLANK(GT34),"",IF(ISBLANK(VLOOKUP(GT34,role!A:E,2,FALSE)),"",VLOOKUP(GT34,role!A:E,2,FALSE)))</f>
        <v/>
      </c>
      <c r="GV34" s="32" t="str">
        <f>IF(ISBLANK(GT34),"",IF(ISBLANK(VLOOKUP(GT34,role!A:E,3,FALSE)),"",VLOOKUP(GT34,role!A:E,3,FALSE)))</f>
        <v/>
      </c>
      <c r="GW34" s="32" t="str">
        <f>IF(ISBLANK(GT34),"",IF(ISBLANK(VLOOKUP(GT34,role!A:E,4,FALSE)),"",VLOOKUP(GT34,role!A:E,4,FALSE)))</f>
        <v/>
      </c>
      <c r="GX34" s="32" t="str">
        <f>IF(ISBLANK(GT34),"",IF(ISBLANK(VLOOKUP(GT34,role!A:E,5,FALSE)),"",VLOOKUP(GT34,role!A:E,5,FALSE)))</f>
        <v/>
      </c>
      <c r="HN34" s="33"/>
      <c r="HQ34" s="39"/>
      <c r="HS34" s="32" t="str">
        <f t="shared" si="48"/>
        <v/>
      </c>
      <c r="HT34" s="32" t="str">
        <f t="shared" si="49"/>
        <v/>
      </c>
      <c r="HU34" s="32" t="str">
        <f t="shared" si="50"/>
        <v/>
      </c>
      <c r="HW34" s="32" t="str">
        <f>IF(ISBLANK(HV34),"",IF(ISBLANK(VLOOKUP(HV34,role!A:E,2,FALSE)),"",VLOOKUP(HV34,role!A:E,2,FALSE)))</f>
        <v/>
      </c>
      <c r="HX34" s="32" t="str">
        <f>IF(ISBLANK(HV34),"",IF(ISBLANK(VLOOKUP(HV34,role!A:E,3,FALSE)),"",VLOOKUP(HV34,role!A:E,3,FALSE)))</f>
        <v/>
      </c>
      <c r="HY34" s="32" t="str">
        <f>IF(ISBLANK(HV34),"",IF(ISBLANK(VLOOKUP(HV34,role!A:E,4,FALSE)),"",VLOOKUP(HV34,role!A:E,4,FALSE)))</f>
        <v/>
      </c>
      <c r="HZ34" s="32" t="str">
        <f>IF(ISBLANK(HV34),"",IF(ISBLANK(VLOOKUP(HV34,role!A:E,5,FALSE)),"",VLOOKUP(HV34,role!A:E,5,FALSE)))</f>
        <v/>
      </c>
      <c r="IP34" s="33"/>
      <c r="IS34" s="39"/>
      <c r="IU34" s="32" t="str">
        <f t="shared" si="51"/>
        <v/>
      </c>
      <c r="IV34" s="32" t="str">
        <f t="shared" si="52"/>
        <v/>
      </c>
      <c r="IW34" s="32" t="str">
        <f t="shared" si="53"/>
        <v/>
      </c>
      <c r="IY34" s="32" t="str">
        <f>IF(ISBLANK(IX34),"",IF(ISBLANK(VLOOKUP(IX34,role!A:E,2,FALSE)),"",VLOOKUP(IX34,role!A:E,2,FALSE)))</f>
        <v/>
      </c>
      <c r="IZ34" s="32" t="str">
        <f>IF(ISBLANK(IX34),"",IF(ISBLANK(VLOOKUP(IX34,role!A:E,3,FALSE)),"",VLOOKUP(IX34,role!A:E,3,FALSE)))</f>
        <v/>
      </c>
      <c r="JA34" s="32" t="str">
        <f>IF(ISBLANK(IX34),"",IF(ISBLANK(VLOOKUP(IX34,role!A:E,4,FALSE)),"",VLOOKUP(IX34,role!A:E,4,FALSE)))</f>
        <v/>
      </c>
      <c r="JB34" s="32" t="str">
        <f>IF(ISBLANK(IX34),"",IF(ISBLANK(VLOOKUP(IX34,role!A:E,5,FALSE)),"",VLOOKUP(IX34,role!A:E,5,FALSE)))</f>
        <v/>
      </c>
      <c r="JR34" s="33"/>
      <c r="JU34" s="39"/>
      <c r="JW34" s="32" t="str">
        <f t="shared" si="54"/>
        <v/>
      </c>
      <c r="JX34" s="32" t="str">
        <f t="shared" si="55"/>
        <v/>
      </c>
      <c r="JY34" s="32" t="str">
        <f t="shared" si="56"/>
        <v/>
      </c>
      <c r="KA34" s="32" t="str">
        <f>IF(ISBLANK(JZ34),"",IF(ISBLANK(VLOOKUP(JZ34,role!A:E,2,FALSE)),"",VLOOKUP(JZ34,role!A:E,2,FALSE)))</f>
        <v/>
      </c>
      <c r="KB34" s="32" t="str">
        <f>IF(ISBLANK(JZ34),"",IF(ISBLANK(VLOOKUP(JZ34,role!A:E,3,FALSE)),"",VLOOKUP(JZ34,role!A:E,3,FALSE)))</f>
        <v/>
      </c>
      <c r="KC34" s="32" t="str">
        <f>IF(ISBLANK(JZ34),"",IF(ISBLANK(VLOOKUP(JZ34,role!A:E,4,FALSE)),"",VLOOKUP(JZ34,role!A:E,4,FALSE)))</f>
        <v/>
      </c>
      <c r="KD34" s="32" t="str">
        <f>IF(ISBLANK(JZ34),"",IF(ISBLANK(VLOOKUP(JZ34,role!A:E,5,FALSE)),"",VLOOKUP(JZ34,role!A:E,5,FALSE)))</f>
        <v/>
      </c>
      <c r="KT34" s="33"/>
      <c r="KW34" s="39"/>
      <c r="KY34" s="32" t="str">
        <f t="shared" si="57"/>
        <v/>
      </c>
      <c r="KZ34" s="32" t="str">
        <f t="shared" si="58"/>
        <v/>
      </c>
      <c r="LA34" s="32" t="str">
        <f t="shared" si="59"/>
        <v/>
      </c>
      <c r="LC34" s="32" t="str">
        <f>IF(ISBLANK(LB34),"",IF(ISBLANK(VLOOKUP(LB34,role!A:E,2,FALSE)),"",VLOOKUP(LB34,role!A:E,2,FALSE)))</f>
        <v/>
      </c>
      <c r="LD34" s="32" t="str">
        <f>IF(ISBLANK(LB34),"",IF(ISBLANK(VLOOKUP(LB34,role!A:E,3,FALSE)),"",VLOOKUP(LB34,role!A:E,3,FALSE)))</f>
        <v/>
      </c>
      <c r="LE34" s="32" t="str">
        <f>IF(ISBLANK(LB34),"",IF(ISBLANK(VLOOKUP(LB34,role!A:E,4,FALSE)),"",VLOOKUP(LB34,role!A:E,4,FALSE)))</f>
        <v/>
      </c>
      <c r="LF34" s="32" t="str">
        <f>IF(ISBLANK(LB34),"",IF(ISBLANK(VLOOKUP(LB34,role!A:E,5,FALSE)),"",VLOOKUP(LB34,role!A:E,5,FALSE)))</f>
        <v/>
      </c>
      <c r="LV34" s="33"/>
      <c r="LY34" s="33"/>
      <c r="MB34" s="32" t="str">
        <f t="shared" si="60"/>
        <v/>
      </c>
      <c r="MC34" s="32" t="str">
        <f t="shared" si="61"/>
        <v/>
      </c>
      <c r="MD34" s="32" t="str">
        <f t="shared" si="62"/>
        <v/>
      </c>
      <c r="MF34" s="32" t="str">
        <f>IF(ISBLANK(ME34),"",IF(ISBLANK(VLOOKUP(ME34,role!A:E,2,FALSE)),"",VLOOKUP(ME34,role!A:E,2,FALSE)))</f>
        <v/>
      </c>
      <c r="MG34" s="32" t="str">
        <f>IF(ISBLANK(ME34),"",IF(ISBLANK(VLOOKUP(ME34,role!A:E,3,FALSE)),"",VLOOKUP(ME34,role!A:E,3,FALSE)))</f>
        <v/>
      </c>
      <c r="MH34" s="32" t="str">
        <f>IF(ISBLANK(ME34),"",IF(ISBLANK(VLOOKUP(ME34,role!A:E,4,FALSE)),"",VLOOKUP(ME34,role!A:E,4,FALSE)))</f>
        <v/>
      </c>
      <c r="MI34" s="32" t="str">
        <f>IF(ISBLANK(ME34),"",IF(ISBLANK(VLOOKUP(ME34,role!A:E,5,FALSE)),"",VLOOKUP(ME34,role!A:E,5,FALSE)))</f>
        <v/>
      </c>
      <c r="MY34" s="33"/>
      <c r="NB34" s="39"/>
      <c r="ND34" s="32" t="str">
        <f t="shared" si="63"/>
        <v/>
      </c>
      <c r="NE34" s="32" t="str">
        <f t="shared" si="64"/>
        <v/>
      </c>
      <c r="NF34" s="32" t="str">
        <f t="shared" si="65"/>
        <v/>
      </c>
      <c r="NH34" s="32" t="str">
        <f>IF(ISBLANK(NG34),"",IF(ISBLANK(VLOOKUP(NG34,role!A:E,2,FALSE)),"",VLOOKUP(NG34,role!A:E,2,FALSE)))</f>
        <v/>
      </c>
      <c r="NI34" s="32" t="str">
        <f>IF(ISBLANK(NG34),"",IF(ISBLANK(VLOOKUP(NG34,role!A:E,3,FALSE)),"",VLOOKUP(NG34,role!A:E,3,FALSE)))</f>
        <v/>
      </c>
      <c r="NJ34" s="32" t="str">
        <f>IF(ISBLANK(NG34),"",IF(ISBLANK(VLOOKUP(NG34,role!A:E,4,FALSE)),"",VLOOKUP(NG34,role!A:E,4,FALSE)))</f>
        <v/>
      </c>
      <c r="NK34" s="32" t="str">
        <f>IF(ISBLANK(NG34),"",IF(ISBLANK(VLOOKUP(NG34,role!A:E,5,FALSE)),"",VLOOKUP(NG34,role!A:E,5,FALSE)))</f>
        <v/>
      </c>
      <c r="OA34" s="33"/>
      <c r="OD34" s="39"/>
      <c r="OF34" s="32" t="str">
        <f t="shared" si="66"/>
        <v/>
      </c>
      <c r="OG34" s="32" t="str">
        <f t="shared" si="67"/>
        <v/>
      </c>
      <c r="OH34" s="32" t="str">
        <f t="shared" si="68"/>
        <v/>
      </c>
      <c r="OJ34" s="32" t="str">
        <f>IF(ISBLANK(OI34),"",IF(ISBLANK(VLOOKUP(OI34,role!A:E,2,FALSE)),"",VLOOKUP(OI34,role!A:E,2,FALSE)))</f>
        <v/>
      </c>
      <c r="OK34" s="32" t="str">
        <f>IF(ISBLANK(OI34),"",IF(ISBLANK(VLOOKUP(OI34,role!A:E,3,FALSE)),"",VLOOKUP(OI34,role!A:E,3,FALSE)))</f>
        <v/>
      </c>
      <c r="OL34" s="32" t="str">
        <f>IF(ISBLANK(OI34),"",IF(ISBLANK(VLOOKUP(OI34,role!A:E,4,FALSE)),"",VLOOKUP(OI34,role!A:E,4,FALSE)))</f>
        <v/>
      </c>
      <c r="OM34" s="32" t="str">
        <f>IF(ISBLANK(OI34),"",IF(ISBLANK(VLOOKUP(OI34,role!A:E,5,FALSE)),"",VLOOKUP(OI34,role!A:E,5,FALSE)))</f>
        <v/>
      </c>
      <c r="PC34" s="33"/>
      <c r="PF34" s="39"/>
      <c r="PH34" s="32" t="str">
        <f t="shared" si="69"/>
        <v/>
      </c>
      <c r="PI34" s="32" t="str">
        <f t="shared" si="70"/>
        <v/>
      </c>
      <c r="PJ34" s="32" t="str">
        <f t="shared" si="71"/>
        <v/>
      </c>
      <c r="PL34" s="32" t="str">
        <f>IF(ISBLANK(PK34),"",IF(ISBLANK(VLOOKUP(PK34,role!A:E,2,FALSE)),"",VLOOKUP(PK34,role!A:E,2,FALSE)))</f>
        <v/>
      </c>
      <c r="PM34" s="32" t="str">
        <f>IF(ISBLANK(PK34),"",IF(ISBLANK(VLOOKUP(PK34,role!A:E,3,FALSE)),"",VLOOKUP(PK34,role!A:E,3,FALSE)))</f>
        <v/>
      </c>
      <c r="PN34" s="32" t="str">
        <f>IF(ISBLANK(PK34),"",IF(ISBLANK(VLOOKUP(PK34,role!A:E,4,FALSE)),"",VLOOKUP(PK34,role!A:E,4,FALSE)))</f>
        <v/>
      </c>
      <c r="PO34" s="32" t="str">
        <f>IF(ISBLANK(PK34),"",IF(ISBLANK(VLOOKUP(PK34,role!A:E,5,FALSE)),"",VLOOKUP(PK34,role!A:E,5,FALSE)))</f>
        <v/>
      </c>
      <c r="QE34" s="33"/>
      <c r="QH34" s="39"/>
      <c r="QJ34" s="32" t="str">
        <f t="shared" si="72"/>
        <v/>
      </c>
      <c r="QK34" s="32" t="str">
        <f t="shared" si="73"/>
        <v/>
      </c>
      <c r="QL34" s="32" t="str">
        <f t="shared" si="74"/>
        <v/>
      </c>
      <c r="QN34" s="32" t="str">
        <f>IF(ISBLANK(QM34),"",IF(ISBLANK(VLOOKUP(QM34,role!A:E,2,FALSE)),"",VLOOKUP(QM34,role!A:E,2,FALSE)))</f>
        <v/>
      </c>
      <c r="QO34" s="32" t="str">
        <f>IF(ISBLANK(QM34),"",IF(ISBLANK(VLOOKUP(QM34,role!A:E,3,FALSE)),"",VLOOKUP(QM34,role!A:E,3,FALSE)))</f>
        <v/>
      </c>
      <c r="QP34" s="32" t="str">
        <f>IF(ISBLANK(QM34),"",IF(ISBLANK(VLOOKUP(QM34,role!A:E,4,FALSE)),"",VLOOKUP(QM34,role!A:E,4,FALSE)))</f>
        <v/>
      </c>
      <c r="QQ34" s="32" t="str">
        <f>IF(ISBLANK(QM34),"",IF(ISBLANK(VLOOKUP(QM34,role!A:E,5,FALSE)),"",VLOOKUP(QM34,role!A:E,5,FALSE)))</f>
        <v/>
      </c>
      <c r="RG34" s="33"/>
      <c r="RJ34" s="39"/>
      <c r="RL34" s="32" t="str">
        <f t="shared" si="75"/>
        <v/>
      </c>
      <c r="RM34" s="32" t="str">
        <f t="shared" si="76"/>
        <v/>
      </c>
      <c r="RN34" s="32" t="str">
        <f t="shared" si="77"/>
        <v/>
      </c>
      <c r="RP34" s="32" t="str">
        <f>IF(ISBLANK(RO34),"",IF(ISBLANK(VLOOKUP(RO34,role!A:E,2,FALSE)),"",VLOOKUP(RO34,role!A:E,2,FALSE)))</f>
        <v/>
      </c>
      <c r="RQ34" s="32" t="str">
        <f>IF(ISBLANK(RO34),"",IF(ISBLANK(VLOOKUP(RO34,role!A:E,3,FALSE)),"",VLOOKUP(RO34,role!A:E,3,FALSE)))</f>
        <v/>
      </c>
      <c r="RR34" s="32" t="str">
        <f>IF(ISBLANK(RO34),"",IF(ISBLANK(VLOOKUP(RO34,role!A:E,4,FALSE)),"",VLOOKUP(RO34,role!A:E,4,FALSE)))</f>
        <v/>
      </c>
      <c r="RS34" s="32" t="str">
        <f>IF(ISBLANK(RO34),"",IF(ISBLANK(VLOOKUP(RO34,role!A:E,5,FALSE)),"",VLOOKUP(RO34,role!A:E,5,FALSE)))</f>
        <v/>
      </c>
      <c r="SI34" s="33"/>
      <c r="SL34" s="39"/>
      <c r="SN34" s="32" t="str">
        <f t="shared" si="78"/>
        <v/>
      </c>
      <c r="SO34" s="32" t="str">
        <f t="shared" si="79"/>
        <v/>
      </c>
      <c r="SP34" s="32" t="str">
        <f t="shared" si="80"/>
        <v/>
      </c>
      <c r="SR34" s="32" t="str">
        <f>IF(ISBLANK(SQ34),"",IF(ISBLANK(VLOOKUP(SQ34,role!A:E,2,FALSE)),"",VLOOKUP(SQ34,role!A:E,2,FALSE)))</f>
        <v/>
      </c>
      <c r="SS34" s="32" t="str">
        <f>IF(ISBLANK(SQ34),"",IF(ISBLANK(VLOOKUP(SQ34,role!A:E,3,FALSE)),"",VLOOKUP(SQ34,role!A:E,3,FALSE)))</f>
        <v/>
      </c>
      <c r="ST34" s="32" t="str">
        <f>IF(ISBLANK(SQ34),"",IF(ISBLANK(VLOOKUP(SQ34,role!A:E,4,FALSE)),"",VLOOKUP(SQ34,role!A:E,4,FALSE)))</f>
        <v/>
      </c>
      <c r="SU34" s="32" t="str">
        <f>IF(ISBLANK(SQ34),"",IF(ISBLANK(VLOOKUP(SQ34,role!A:E,5,FALSE)),"",VLOOKUP(SQ34,role!A:E,5,FALSE)))</f>
        <v/>
      </c>
      <c r="TK34" s="33"/>
      <c r="TN34" s="39"/>
      <c r="TP34" s="32" t="str">
        <f t="shared" si="81"/>
        <v/>
      </c>
      <c r="TQ34" s="32" t="str">
        <f t="shared" si="82"/>
        <v/>
      </c>
      <c r="TR34" s="32" t="str">
        <f t="shared" si="83"/>
        <v/>
      </c>
      <c r="TT34" s="32" t="str">
        <f>IF(ISBLANK(TS34),"",IF(ISBLANK(VLOOKUP(TS34,role!A:E,2,FALSE)),"",VLOOKUP(TS34,role!A:E,2,FALSE)))</f>
        <v/>
      </c>
      <c r="TU34" s="32" t="str">
        <f>IF(ISBLANK(TS34),"",IF(ISBLANK(VLOOKUP(TS34,role!A:E,3,FALSE)),"",VLOOKUP(TS34,role!A:E,3,FALSE)))</f>
        <v/>
      </c>
      <c r="TV34" s="32" t="str">
        <f>IF(ISBLANK(TS34),"",IF(ISBLANK(VLOOKUP(TS34,role!A:E,4,FALSE)),"",VLOOKUP(TS34,role!A:E,4,FALSE)))</f>
        <v/>
      </c>
      <c r="TW34" s="32" t="str">
        <f>IF(ISBLANK(TS34),"",IF(ISBLANK(VLOOKUP(TS34,role!A:E,5,FALSE)),"",VLOOKUP(TS34,role!A:E,5,FALSE)))</f>
        <v/>
      </c>
      <c r="UM34" s="33"/>
      <c r="UP34" s="39"/>
      <c r="UR34" s="32" t="str">
        <f t="shared" si="84"/>
        <v/>
      </c>
      <c r="US34" s="32" t="str">
        <f t="shared" si="85"/>
        <v/>
      </c>
      <c r="UT34" s="32" t="str">
        <f t="shared" si="86"/>
        <v/>
      </c>
      <c r="UV34" s="32" t="str">
        <f>IF(ISBLANK(UU34),"",IF(ISBLANK(VLOOKUP(UU34,role!A:E,2,FALSE)),"",VLOOKUP(UU34,role!A:E,2,FALSE)))</f>
        <v/>
      </c>
      <c r="UW34" s="32" t="str">
        <f>IF(ISBLANK(UU34),"",IF(ISBLANK(VLOOKUP(UU34,role!A:E,3,FALSE)),"",VLOOKUP(UU34,role!A:E,3,FALSE)))</f>
        <v/>
      </c>
      <c r="UX34" s="32" t="str">
        <f>IF(ISBLANK(UU34),"",IF(ISBLANK(VLOOKUP(UU34,role!A:E,4,FALSE)),"",VLOOKUP(UU34,role!A:E,4,FALSE)))</f>
        <v/>
      </c>
      <c r="UY34" s="32" t="str">
        <f>IF(ISBLANK(UU34),"",IF(ISBLANK(VLOOKUP(UU34,role!A:E,5,FALSE)),"",VLOOKUP(UU34,role!A:E,5,FALSE)))</f>
        <v/>
      </c>
      <c r="VO34" s="33"/>
      <c r="VR34" s="39"/>
      <c r="VT34" s="32" t="str">
        <f t="shared" si="87"/>
        <v/>
      </c>
      <c r="VU34" s="32" t="str">
        <f t="shared" si="88"/>
        <v/>
      </c>
      <c r="VV34" s="32" t="str">
        <f t="shared" si="89"/>
        <v/>
      </c>
      <c r="VX34" s="32" t="str">
        <f>IF(ISBLANK(VW34),"",IF(ISBLANK(VLOOKUP(VW34,role!A:E,2,FALSE)),"",VLOOKUP(VW34,role!A:E,2,FALSE)))</f>
        <v/>
      </c>
      <c r="VY34" s="32" t="str">
        <f>IF(ISBLANK(VW34),"",IF(ISBLANK(VLOOKUP(VW34,role!A:E,3,FALSE)),"",VLOOKUP(VW34,role!A:E,3,FALSE)))</f>
        <v/>
      </c>
      <c r="VZ34" s="32" t="str">
        <f>IF(ISBLANK(VW34),"",IF(ISBLANK(VLOOKUP(VW34,role!A:E,4,FALSE)),"",VLOOKUP(VW34,role!A:E,4,FALSE)))</f>
        <v/>
      </c>
      <c r="WA34" s="32" t="str">
        <f>IF(ISBLANK(VW34),"",IF(ISBLANK(VLOOKUP(VW34,role!A:E,5,FALSE)),"",VLOOKUP(VW34,role!A:E,5,FALSE)))</f>
        <v/>
      </c>
      <c r="WQ34" s="33"/>
      <c r="WT34" s="33"/>
      <c r="WU34" s="34"/>
      <c r="WV34" s="36" t="str">
        <f t="shared" si="90"/>
        <v/>
      </c>
      <c r="WW34" s="36" t="str">
        <f t="shared" si="91"/>
        <v/>
      </c>
      <c r="WY34" s="32" t="str">
        <f>IF(ISBLANK(WX34),"",IF(ISBLANK(VLOOKUP(WX34,role!A:E,2,FALSE)),"",VLOOKUP(WX34,role!A:E,2,FALSE)))</f>
        <v/>
      </c>
      <c r="WZ34" s="32" t="str">
        <f>IF(ISBLANK(WX34),"",IF(ISBLANK(VLOOKUP(WX34,role!A:E,3,FALSE)),"",VLOOKUP(WX34,role!A:E,3,FALSE)))</f>
        <v/>
      </c>
      <c r="XA34" s="32" t="str">
        <f>IF(ISBLANK(WX34),"",IF(ISBLANK(VLOOKUP(WX34,role!A:E,4,FALSE)),"",VLOOKUP(WX34,role!A:E,4,FALSE)))</f>
        <v/>
      </c>
      <c r="XB34" s="32" t="str">
        <f>IF(ISBLANK(WX34),"",IF(ISBLANK(VLOOKUP(WX34,role!A:E,5,FALSE)),"",VLOOKUP(WX34,role!A:E,5,FALSE)))</f>
        <v/>
      </c>
      <c r="XC34" s="32" t="str">
        <f>IF(ISBLANK(WX34),"",VLOOKUP(WX34,role!A:F,6,FALSE))</f>
        <v/>
      </c>
      <c r="XD34" s="36"/>
      <c r="XE34" s="36" t="str">
        <f t="shared" si="92"/>
        <v/>
      </c>
      <c r="XF34" s="36" t="str">
        <f t="shared" si="93"/>
        <v/>
      </c>
      <c r="XH34" s="32" t="str">
        <f>IF(ISBLANK(XG34),"",IF(ISBLANK(VLOOKUP(XG34,role!A:E,2,FALSE)),"",VLOOKUP(XG34,role!A:E,2,FALSE)))</f>
        <v/>
      </c>
      <c r="XI34" s="32" t="str">
        <f>IF(ISBLANK(XG34),"",IF(ISBLANK(VLOOKUP(XG34,role!A:E,3,FALSE)),"",VLOOKUP(XG34,role!A:E,3,FALSE)))</f>
        <v/>
      </c>
      <c r="XJ34" s="32" t="str">
        <f>IF(ISBLANK(XG34),"",IF(ISBLANK(VLOOKUP(XG34,role!A:E,4,FALSE)),"",VLOOKUP(XG34,role!A:E,4,FALSE)))</f>
        <v/>
      </c>
      <c r="XK34" s="32" t="str">
        <f>IF(ISBLANK(XG34),"",IF(ISBLANK(VLOOKUP(XG34,role!A:E,5,FALSE)),"",VLOOKUP(XG34,role!A:E,5,FALSE)))</f>
        <v/>
      </c>
      <c r="XL34" s="32" t="str">
        <f>IF(ISBLANK(XG34),"",VLOOKUP(XG34,role!A:F,6,FALSE))</f>
        <v/>
      </c>
      <c r="XM34" s="36"/>
      <c r="XN34" s="36" t="str">
        <f t="shared" si="94"/>
        <v/>
      </c>
      <c r="XO34" s="36" t="str">
        <f t="shared" si="95"/>
        <v/>
      </c>
      <c r="XQ34" s="32" t="str">
        <f>IF(ISBLANK(XP34),"",IF(ISBLANK(VLOOKUP(XP34,role!A:E,2,FALSE)),"",VLOOKUP(XP34,role!A:E,2,FALSE)))</f>
        <v/>
      </c>
      <c r="XR34" s="32" t="str">
        <f>IF(ISBLANK(XP34),"",IF(ISBLANK(VLOOKUP(XP34,role!A:E,3,FALSE)),"",VLOOKUP(XP34,role!A:E,3,FALSE)))</f>
        <v/>
      </c>
      <c r="XS34" s="32" t="str">
        <f>IF(ISBLANK(XP34),"",IF(ISBLANK(VLOOKUP(XP34,role!A:E,4,FALSE)),"",VLOOKUP(XP34,role!A:E,4,FALSE)))</f>
        <v/>
      </c>
      <c r="XT34" s="32" t="str">
        <f>IF(ISBLANK(XP34),"",IF(ISBLANK(VLOOKUP(XP34,role!A:E,5,FALSE)),"",VLOOKUP(XP34,role!A:E,5,FALSE)))</f>
        <v/>
      </c>
      <c r="XU34" s="32" t="str">
        <f>IF(ISBLANK(XP34),"",VLOOKUP(XP34,role!A:F,6,FALSE))</f>
        <v/>
      </c>
      <c r="XV34" s="36"/>
      <c r="XW34" s="36" t="str">
        <f t="shared" si="96"/>
        <v/>
      </c>
      <c r="XX34" s="36" t="str">
        <f t="shared" si="97"/>
        <v/>
      </c>
      <c r="XZ34" s="32" t="str">
        <f>IF(ISBLANK(XY34),"",IF(ISBLANK(VLOOKUP(XY34,role!A:E,2,FALSE)),"",VLOOKUP(XY34,role!A:E,2,FALSE)))</f>
        <v/>
      </c>
      <c r="YA34" s="32" t="str">
        <f>IF(ISBLANK(XY34),"",IF(ISBLANK(VLOOKUP(XY34,role!A:E,3,FALSE)),"",VLOOKUP(XY34,role!A:E,3,FALSE)))</f>
        <v/>
      </c>
      <c r="YB34" s="32" t="str">
        <f>IF(ISBLANK(XY34),"",IF(ISBLANK(VLOOKUP(XY34,role!A:E,4,FALSE)),"",VLOOKUP(XY34,role!A:E,4,FALSE)))</f>
        <v/>
      </c>
      <c r="YC34" s="32" t="str">
        <f>IF(ISBLANK(XY34),"",IF(ISBLANK(VLOOKUP(XY34,role!A:E,5,FALSE)),"",VLOOKUP(XY34,role!A:E,5,FALSE)))</f>
        <v/>
      </c>
      <c r="YD34" s="32" t="str">
        <f>IF(ISBLANK(XY34),"",VLOOKUP(XY34,role!A:F,6,FALSE))</f>
        <v/>
      </c>
      <c r="YE34" s="36"/>
      <c r="YF34" s="36" t="str">
        <f t="shared" si="98"/>
        <v/>
      </c>
      <c r="YG34" s="36" t="str">
        <f t="shared" si="99"/>
        <v/>
      </c>
      <c r="YI34" s="32" t="str">
        <f>IF(ISBLANK(YH34),"",IF(ISBLANK(VLOOKUP(YH34,role!A:E,2,FALSE)),"",VLOOKUP(YH34,role!A:E,2,FALSE)))</f>
        <v/>
      </c>
      <c r="YJ34" s="32" t="str">
        <f>IF(ISBLANK(YH34),"",IF(ISBLANK(VLOOKUP(YH34,role!A:E,3,FALSE)),"",VLOOKUP(YH34,role!A:E,3,FALSE)))</f>
        <v/>
      </c>
      <c r="YK34" s="32" t="str">
        <f>IF(ISBLANK(YH34),"",IF(ISBLANK(VLOOKUP(YH34,role!A:E,4,FALSE)),"",VLOOKUP(YH34,role!A:E,4,FALSE)))</f>
        <v/>
      </c>
      <c r="YL34" s="32" t="str">
        <f>IF(ISBLANK(YH34),"",IF(ISBLANK(VLOOKUP(YH34,role!A:E,5,FALSE)),"",VLOOKUP(YH34,role!A:E,5,FALSE)))</f>
        <v/>
      </c>
      <c r="YM34" s="32" t="str">
        <f>IF(ISBLANK(YH34),"",VLOOKUP(YH34,role!A:F,6,FALSE))</f>
        <v/>
      </c>
      <c r="YN34" s="33"/>
      <c r="YO34" s="36"/>
      <c r="YP34" s="36" t="str">
        <f t="shared" si="100"/>
        <v/>
      </c>
      <c r="YQ34" s="36" t="str">
        <f t="shared" si="101"/>
        <v/>
      </c>
      <c r="YS34" s="32" t="str">
        <f>IF(ISBLANK(YR34),"",IF(ISBLANK(VLOOKUP(YR34,role!A:E,2,FALSE)),"",VLOOKUP(YR34,role!A:E,2,FALSE)))</f>
        <v/>
      </c>
      <c r="YT34" s="32" t="str">
        <f>IF(ISBLANK(YR34),"",IF(ISBLANK(VLOOKUP(YR34,role!A:E,3,FALSE)),"",VLOOKUP(YR34,role!A:E,3,FALSE)))</f>
        <v/>
      </c>
      <c r="YU34" s="32" t="str">
        <f>IF(ISBLANK(YR34),"",IF(ISBLANK(VLOOKUP(YR34,role!A:E,4,FALSE)),"",VLOOKUP(YR34,role!A:E,4,FALSE)))</f>
        <v/>
      </c>
      <c r="YV34" s="32" t="str">
        <f>IF(ISBLANK(YR34),"",IF(ISBLANK(VLOOKUP(YR34,role!A:E,5,FALSE)),"",VLOOKUP(YR34,role!A:E,5,FALSE)))</f>
        <v/>
      </c>
      <c r="YW34" s="32" t="str">
        <f>IF(ISBLANK(YR34),"",VLOOKUP(YR34,role!A:F,6,FALSE))</f>
        <v/>
      </c>
      <c r="YX34" s="36"/>
      <c r="YY34" s="36" t="str">
        <f t="shared" si="102"/>
        <v/>
      </c>
      <c r="YZ34" s="36" t="str">
        <f t="shared" si="103"/>
        <v/>
      </c>
      <c r="ZB34" s="32" t="str">
        <f>IF(ISBLANK(ZA34),"",IF(ISBLANK(VLOOKUP(ZA34,role!A:E,2,FALSE)),"",VLOOKUP(ZA34,role!A:E,2,FALSE)))</f>
        <v/>
      </c>
      <c r="ZC34" s="32" t="str">
        <f>IF(ISBLANK(ZA34),"",IF(ISBLANK(VLOOKUP(ZA34,role!A:E,3,FALSE)),"",VLOOKUP(ZA34,role!A:E,3,FALSE)))</f>
        <v/>
      </c>
      <c r="ZD34" s="32" t="str">
        <f>IF(ISBLANK(ZA34),"",IF(ISBLANK(VLOOKUP(ZA34,role!A:E,4,FALSE)),"",VLOOKUP(ZA34,role!A:E,4,FALSE)))</f>
        <v/>
      </c>
      <c r="ZE34" s="32" t="str">
        <f>IF(ISBLANK(ZA34),"",IF(ISBLANK(VLOOKUP(ZA34,role!A:E,5,FALSE)),"",VLOOKUP(ZA34,role!A:E,5,FALSE)))</f>
        <v/>
      </c>
      <c r="ZF34" s="32" t="str">
        <f>IF(ISBLANK(ZA34),"",VLOOKUP(ZA34,role!A:F,6,FALSE))</f>
        <v/>
      </c>
      <c r="ZG34" s="36"/>
      <c r="ZH34" s="36" t="str">
        <f t="shared" si="104"/>
        <v/>
      </c>
      <c r="ZI34" s="36" t="str">
        <f t="shared" si="105"/>
        <v/>
      </c>
      <c r="ZK34" s="32" t="str">
        <f>IF(ISBLANK(ZJ34),"",IF(ISBLANK(VLOOKUP(ZJ34,role!A:E,2,FALSE)),"",VLOOKUP(ZJ34,role!A:E,2,FALSE)))</f>
        <v/>
      </c>
      <c r="ZL34" s="32" t="str">
        <f>IF(ISBLANK(ZJ34),"",IF(ISBLANK(VLOOKUP(ZJ34,role!A:E,3,FALSE)),"",VLOOKUP(ZJ34,role!A:E,3,FALSE)))</f>
        <v/>
      </c>
      <c r="ZM34" s="32" t="str">
        <f>IF(ISBLANK(ZJ34),"",IF(ISBLANK(VLOOKUP(ZJ34,role!A:E,4,FALSE)),"",VLOOKUP(ZJ34,role!A:E,4,FALSE)))</f>
        <v/>
      </c>
      <c r="ZN34" s="32" t="str">
        <f>IF(ISBLANK(ZJ34),"",IF(ISBLANK(VLOOKUP(ZJ34,role!A:E,5,FALSE)),"",VLOOKUP(ZJ34,role!A:E,5,FALSE)))</f>
        <v/>
      </c>
      <c r="ZO34" s="32" t="str">
        <f>IF(ISBLANK(ZJ34),"",VLOOKUP(ZJ34,role!A:F,6,FALSE))</f>
        <v/>
      </c>
      <c r="ZP34" s="36"/>
      <c r="ZQ34" s="36" t="str">
        <f t="shared" si="106"/>
        <v/>
      </c>
      <c r="ZR34" s="36" t="str">
        <f t="shared" si="107"/>
        <v/>
      </c>
      <c r="ZT34" s="32" t="str">
        <f>IF(ISBLANK(ZS34),"",IF(ISBLANK(VLOOKUP(ZS34,role!A:E,2,FALSE)),"",VLOOKUP(ZS34,role!A:E,2,FALSE)))</f>
        <v/>
      </c>
      <c r="ZU34" s="32" t="str">
        <f>IF(ISBLANK(ZS34),"",IF(ISBLANK(VLOOKUP(ZS34,role!A:E,3,FALSE)),"",VLOOKUP(ZS34,role!A:E,3,FALSE)))</f>
        <v/>
      </c>
      <c r="ZV34" s="32" t="str">
        <f>IF(ISBLANK(ZS34),"",IF(ISBLANK(VLOOKUP(ZS34,role!A:E,4,FALSE)),"",VLOOKUP(ZS34,role!A:E,4,FALSE)))</f>
        <v/>
      </c>
      <c r="ZW34" s="32" t="str">
        <f>IF(ISBLANK(ZS34),"",IF(ISBLANK(VLOOKUP(ZS34,role!A:E,5,FALSE)),"",VLOOKUP(ZS34,role!A:E,5,FALSE)))</f>
        <v/>
      </c>
      <c r="ZX34" s="32" t="str">
        <f>IF(ISBLANK(ZS34),"",VLOOKUP(ZS34,role!A:F,6,FALSE))</f>
        <v/>
      </c>
      <c r="ZY34" s="36"/>
      <c r="ZZ34" s="36" t="str">
        <f t="shared" si="108"/>
        <v/>
      </c>
      <c r="AAA34" s="36" t="str">
        <f t="shared" si="109"/>
        <v/>
      </c>
      <c r="AAC34" s="32" t="str">
        <f>IF(ISBLANK(AAB34),"",IF(ISBLANK(VLOOKUP(AAB34,role!A:E,2,FALSE)),"",VLOOKUP(AAB34,role!A:E,2,FALSE)))</f>
        <v/>
      </c>
      <c r="AAD34" s="32" t="str">
        <f>IF(ISBLANK(AAB34),"",IF(ISBLANK(VLOOKUP(AAB34,role!A:E,3,FALSE)),"",VLOOKUP(AAB34,role!A:E,3,FALSE)))</f>
        <v/>
      </c>
      <c r="AAE34" s="32" t="str">
        <f>IF(ISBLANK(AAB34),"",IF(ISBLANK(VLOOKUP(AAB34,role!A:E,4,FALSE)),"",VLOOKUP(AAB34,role!A:E,4,FALSE)))</f>
        <v/>
      </c>
      <c r="AAF34" s="32" t="str">
        <f>IF(ISBLANK(AAB34),"",IF(ISBLANK(VLOOKUP(AAB34,role!A:E,5,FALSE)),"",VLOOKUP(AAB34,role!A:E,5,FALSE)))</f>
        <v/>
      </c>
      <c r="AAG34" s="32" t="str">
        <f>IF(ISBLANK(AAB34),"",VLOOKUP(AAB34,role!A:F,6,FALSE))</f>
        <v/>
      </c>
      <c r="AAH34" s="33"/>
      <c r="AAI34" s="34"/>
      <c r="AAK34" s="32" t="str">
        <f t="shared" si="110"/>
        <v/>
      </c>
      <c r="AAL34" s="39"/>
      <c r="AAM34" s="32" t="str">
        <f t="shared" si="111"/>
        <v/>
      </c>
      <c r="AAO34" s="32" t="str">
        <f t="shared" si="112"/>
        <v/>
      </c>
      <c r="AAQ34" s="32" t="str">
        <f t="shared" si="113"/>
        <v/>
      </c>
      <c r="AAS34" s="32" t="str">
        <f t="shared" si="114"/>
        <v/>
      </c>
      <c r="AAU34" s="32" t="str">
        <f t="shared" si="115"/>
        <v/>
      </c>
      <c r="AAW34" s="32" t="str">
        <f t="shared" si="116"/>
        <v/>
      </c>
      <c r="AAY34" s="32" t="str">
        <f t="shared" si="117"/>
        <v/>
      </c>
      <c r="ABA34" s="32" t="str">
        <f t="shared" si="118"/>
        <v/>
      </c>
      <c r="ABC34" s="32" t="str">
        <f t="shared" si="119"/>
        <v/>
      </c>
      <c r="ABE34" s="32" t="str">
        <f t="shared" si="120"/>
        <v/>
      </c>
      <c r="ABF34" s="33"/>
      <c r="ABH34" s="32" t="str">
        <f t="shared" si="121"/>
        <v/>
      </c>
      <c r="ABJ34" s="32" t="str">
        <f t="shared" si="122"/>
        <v/>
      </c>
      <c r="ABL34" s="32" t="str">
        <f t="shared" si="123"/>
        <v/>
      </c>
      <c r="ABN34" s="32" t="str">
        <f t="shared" si="124"/>
        <v/>
      </c>
      <c r="ABP34" s="32" t="str">
        <f t="shared" si="125"/>
        <v/>
      </c>
      <c r="ABQ34" s="33"/>
      <c r="ABS34" s="32" t="str">
        <f t="shared" si="126"/>
        <v/>
      </c>
      <c r="ABU34" s="32" t="str">
        <f t="shared" si="127"/>
        <v/>
      </c>
      <c r="ABW34" s="32" t="str">
        <f t="shared" si="128"/>
        <v/>
      </c>
      <c r="ABY34" s="32" t="str">
        <f t="shared" si="129"/>
        <v/>
      </c>
      <c r="ACA34" s="32" t="str">
        <f t="shared" si="130"/>
        <v/>
      </c>
      <c r="ACB34" s="33"/>
      <c r="ACD34" s="32" t="str">
        <f t="shared" si="131"/>
        <v/>
      </c>
      <c r="ACF34" s="32" t="str">
        <f t="shared" si="132"/>
        <v/>
      </c>
      <c r="ACH34" s="32" t="str">
        <f t="shared" si="133"/>
        <v/>
      </c>
      <c r="ACJ34" s="32" t="str">
        <f t="shared" si="134"/>
        <v/>
      </c>
      <c r="ACL34" s="32" t="str">
        <f t="shared" si="135"/>
        <v/>
      </c>
      <c r="ACM34" s="33"/>
      <c r="ACO34" s="32" t="str">
        <f t="shared" si="136"/>
        <v/>
      </c>
      <c r="ACQ34" s="32" t="str">
        <f t="shared" si="137"/>
        <v/>
      </c>
      <c r="ACS34" s="32" t="str">
        <f t="shared" si="138"/>
        <v/>
      </c>
      <c r="ACU34" s="32" t="str">
        <f t="shared" si="139"/>
        <v/>
      </c>
      <c r="ACW34" s="32" t="str">
        <f t="shared" si="140"/>
        <v/>
      </c>
      <c r="ACX34" s="33"/>
      <c r="ACZ34" s="32" t="str">
        <f t="shared" si="141"/>
        <v/>
      </c>
      <c r="ADA34" s="32" t="str">
        <f t="shared" si="142"/>
        <v/>
      </c>
      <c r="ADC34" s="32" t="str">
        <f t="shared" si="143"/>
        <v/>
      </c>
      <c r="ADD34" s="32" t="str">
        <f t="shared" si="144"/>
        <v/>
      </c>
      <c r="ADF34" s="32" t="str">
        <f t="shared" si="145"/>
        <v/>
      </c>
      <c r="ADG34" s="32" t="str">
        <f t="shared" si="146"/>
        <v/>
      </c>
      <c r="ADI34" s="32" t="str">
        <f t="shared" si="147"/>
        <v/>
      </c>
      <c r="ADJ34" s="32" t="str">
        <f t="shared" si="148"/>
        <v/>
      </c>
      <c r="ADL34" s="32" t="str">
        <f t="shared" si="149"/>
        <v/>
      </c>
      <c r="ADM34" s="32" t="str">
        <f t="shared" si="150"/>
        <v/>
      </c>
      <c r="ADN34" s="35"/>
      <c r="ADO34" s="34"/>
      <c r="ADP34" s="36" t="str">
        <f t="shared" si="151"/>
        <v/>
      </c>
      <c r="ADQ34" s="36" t="str">
        <f t="shared" si="152"/>
        <v/>
      </c>
      <c r="ADS34" s="36" t="str">
        <f t="shared" si="153"/>
        <v/>
      </c>
      <c r="ADT34" s="36" t="str">
        <f t="shared" si="154"/>
        <v/>
      </c>
      <c r="ADV34" s="36" t="str">
        <f t="shared" si="155"/>
        <v/>
      </c>
      <c r="ADW34" s="36" t="str">
        <f t="shared" si="156"/>
        <v/>
      </c>
      <c r="ADY34" s="36" t="str">
        <f t="shared" si="157"/>
        <v/>
      </c>
      <c r="ADZ34" s="36" t="str">
        <f t="shared" si="158"/>
        <v/>
      </c>
      <c r="AEB34" s="36" t="str">
        <f t="shared" si="159"/>
        <v/>
      </c>
      <c r="AEC34" s="36" t="str">
        <f t="shared" si="160"/>
        <v/>
      </c>
      <c r="AED34" s="33"/>
      <c r="AEF34" s="36" t="str">
        <f t="shared" si="161"/>
        <v/>
      </c>
      <c r="AEG34" s="36" t="str">
        <f t="shared" si="162"/>
        <v/>
      </c>
      <c r="AEI34" s="36" t="str">
        <f t="shared" si="163"/>
        <v/>
      </c>
      <c r="AEJ34" s="36" t="str">
        <f t="shared" si="164"/>
        <v/>
      </c>
      <c r="AEL34" s="36" t="str">
        <f t="shared" si="165"/>
        <v/>
      </c>
      <c r="AEM34" s="36" t="str">
        <f t="shared" si="166"/>
        <v/>
      </c>
      <c r="AEO34" s="36" t="str">
        <f t="shared" si="167"/>
        <v/>
      </c>
      <c r="AEP34" s="36" t="str">
        <f t="shared" si="168"/>
        <v/>
      </c>
      <c r="AER34" s="36" t="str">
        <f t="shared" si="169"/>
        <v/>
      </c>
      <c r="AES34" s="36" t="str">
        <f t="shared" si="170"/>
        <v/>
      </c>
      <c r="AET34" s="33"/>
      <c r="AEU34" s="57"/>
      <c r="AEV34" s="57"/>
      <c r="AEW34" s="57" t="str">
        <f>IF(ISBLANK(AEV34),"",VLOOKUP(AEV34,related_id_type!A:B,2,FALSE))</f>
        <v/>
      </c>
      <c r="AEX34" s="57"/>
      <c r="AEY34" s="57" t="str">
        <f>IF(ISBLANK(AEX34),"",IF(ISBLANK(VLOOKUP(AEX34,related_id_relation!A:B,2,FALSE)),"",VLOOKUP(AEX34,related_id_relation!A:B,2,FALSE)))</f>
        <v/>
      </c>
      <c r="AEZ34" s="57"/>
      <c r="AFA34" s="57"/>
      <c r="AFB34" s="57" t="str">
        <f>IF(ISBLANK(AFA34),"",VLOOKUP(AFA34,related_id_type!A:B,2,FALSE))</f>
        <v/>
      </c>
      <c r="AFC34" s="57"/>
      <c r="AFD34" s="57" t="str">
        <f>IF(ISBLANK(AFC34),"",IF(ISBLANK(VLOOKUP(AFC34,related_id_relation!A:B,2,FALSE)),"",VLOOKUP(AFC34,related_id_relation!A:B,2,FALSE)))</f>
        <v/>
      </c>
      <c r="AFE34" s="57"/>
      <c r="AFF34" s="57"/>
      <c r="AFG34" s="57" t="str">
        <f>IF(ISBLANK(AFF34),"",VLOOKUP(AFF34,related_id_type!A:B,2,FALSE))</f>
        <v/>
      </c>
      <c r="AFH34" s="57"/>
      <c r="AFI34" s="57" t="str">
        <f>IF(ISBLANK(AFH34),"",IF(ISBLANK(VLOOKUP(AFH34,related_id_relation!A:B,2,FALSE)),"",VLOOKUP(AFH34,related_id_relation!A:B,2,FALSE)))</f>
        <v/>
      </c>
      <c r="AFJ34" s="57"/>
      <c r="AFK34" s="57"/>
      <c r="AFL34" s="57" t="str">
        <f>IF(ISBLANK(AFK34),"",VLOOKUP(AFK34,related_id_type!A:B,2,FALSE))</f>
        <v/>
      </c>
      <c r="AFM34" s="57"/>
      <c r="AFN34" s="57" t="str">
        <f>IF(ISBLANK(AFM34),"",IF(ISBLANK(VLOOKUP(AFM34,related_id_relation!A:B,2,FALSE)),"",VLOOKUP(AFM34,related_id_relation!A:B,2,FALSE)))</f>
        <v/>
      </c>
      <c r="AFO34" s="57"/>
      <c r="AFP34" s="57"/>
      <c r="AFQ34" s="57" t="str">
        <f>IF(ISBLANK(AFP34),"",VLOOKUP(AFP34,related_id_type!A:B,2,FALSE))</f>
        <v/>
      </c>
      <c r="AFR34" s="57"/>
      <c r="AFS34" s="57" t="str">
        <f>IF(ISBLANK(AFR34),"",IF(ISBLANK(VLOOKUP(AFR34,related_id_relation!A:B,2,FALSE)),"",VLOOKUP(AFR34,related_id_relation!A:B,2,FALSE)))</f>
        <v/>
      </c>
      <c r="AFT34" s="37"/>
      <c r="AFU34" s="39"/>
      <c r="AFW34" s="32" t="str">
        <f t="shared" si="171"/>
        <v/>
      </c>
      <c r="AFX34" s="34"/>
      <c r="AFY34" s="36"/>
      <c r="AFZ34" s="36" t="str">
        <f t="shared" si="172"/>
        <v/>
      </c>
      <c r="AGA34" s="32" t="str">
        <f t="shared" si="173"/>
        <v/>
      </c>
      <c r="AGD34" s="36" t="str">
        <f t="shared" si="174"/>
        <v/>
      </c>
      <c r="AGE34" s="32" t="str">
        <f t="shared" si="175"/>
        <v/>
      </c>
      <c r="AGH34" s="36" t="str">
        <f t="shared" si="176"/>
        <v/>
      </c>
      <c r="AGI34" s="32" t="str">
        <f t="shared" si="177"/>
        <v/>
      </c>
      <c r="AGL34" s="36" t="str">
        <f t="shared" si="178"/>
        <v/>
      </c>
      <c r="AGM34" s="32" t="str">
        <f t="shared" si="179"/>
        <v/>
      </c>
      <c r="AGP34" s="36" t="str">
        <f t="shared" si="180"/>
        <v/>
      </c>
      <c r="AGQ34" s="32" t="str">
        <f t="shared" si="181"/>
        <v/>
      </c>
      <c r="AGT34" s="36" t="str">
        <f t="shared" si="182"/>
        <v/>
      </c>
      <c r="AGU34" s="32" t="str">
        <f t="shared" si="183"/>
        <v/>
      </c>
      <c r="AGX34" s="36" t="str">
        <f t="shared" si="184"/>
        <v/>
      </c>
      <c r="AGY34" s="32" t="str">
        <f t="shared" si="185"/>
        <v/>
      </c>
      <c r="AHB34" s="36" t="str">
        <f t="shared" si="186"/>
        <v/>
      </c>
      <c r="AHC34" s="32" t="str">
        <f t="shared" si="187"/>
        <v/>
      </c>
      <c r="AHF34" s="36" t="str">
        <f t="shared" si="188"/>
        <v/>
      </c>
      <c r="AHG34" s="32" t="str">
        <f t="shared" si="189"/>
        <v/>
      </c>
      <c r="AHJ34" s="36" t="str">
        <f t="shared" si="190"/>
        <v/>
      </c>
      <c r="AHK34" s="32" t="str">
        <f t="shared" si="191"/>
        <v/>
      </c>
      <c r="AHL34" s="37"/>
      <c r="AHM34" s="32" t="str">
        <f t="shared" si="192"/>
        <v/>
      </c>
      <c r="AHN34" s="32" t="str">
        <f t="shared" si="193"/>
        <v/>
      </c>
      <c r="AHO34" s="32" t="str">
        <f t="shared" si="194"/>
        <v/>
      </c>
      <c r="AHP34" s="32" t="str">
        <f t="shared" si="195"/>
        <v/>
      </c>
      <c r="AHQ34" s="32" t="str">
        <f t="shared" si="196"/>
        <v/>
      </c>
      <c r="AHR34" s="32" t="str">
        <f t="shared" si="197"/>
        <v/>
      </c>
      <c r="AHS34" s="32" t="str">
        <f t="shared" si="198"/>
        <v/>
      </c>
      <c r="AHT34" s="32" t="str">
        <f t="shared" si="199"/>
        <v/>
      </c>
      <c r="AHU34" s="32" t="str">
        <f t="shared" si="200"/>
        <v/>
      </c>
    </row>
    <row r="35" spans="3:905" s="32" customFormat="1" x14ac:dyDescent="0.35">
      <c r="C35" s="32" t="str">
        <f t="shared" si="9"/>
        <v/>
      </c>
      <c r="E35" s="32" t="str">
        <f t="shared" si="10"/>
        <v/>
      </c>
      <c r="F35" s="32" t="str">
        <f t="shared" si="11"/>
        <v/>
      </c>
      <c r="G35" s="32" t="str">
        <f t="shared" si="12"/>
        <v/>
      </c>
      <c r="J35" s="32" t="str">
        <f t="shared" si="13"/>
        <v/>
      </c>
      <c r="K35" s="32" t="str">
        <f t="shared" si="14"/>
        <v/>
      </c>
      <c r="L35" s="32" t="str">
        <f t="shared" si="15"/>
        <v/>
      </c>
      <c r="N35" s="32" t="str">
        <f t="shared" si="16"/>
        <v/>
      </c>
      <c r="O35" s="32" t="str">
        <f t="shared" si="17"/>
        <v/>
      </c>
      <c r="Q35" s="32" t="str">
        <f t="shared" si="18"/>
        <v/>
      </c>
      <c r="R35" s="32" t="str">
        <f t="shared" si="19"/>
        <v/>
      </c>
      <c r="U35" s="32" t="str">
        <f t="shared" si="20"/>
        <v/>
      </c>
      <c r="V35" s="32" t="str">
        <f t="shared" si="21"/>
        <v/>
      </c>
      <c r="Y35" s="32" t="str">
        <f>IF(ISBLANK(X35),"",VLOOKUP(X35,resource_type!A:C,3,FALSE))</f>
        <v/>
      </c>
      <c r="Z35" s="32" t="str">
        <f>IF(ISBLANK(X35),"",VLOOKUP(X35,resource_type!A:C,2,FALSE))</f>
        <v/>
      </c>
      <c r="AA35" s="32" t="str">
        <f t="shared" si="22"/>
        <v/>
      </c>
      <c r="AB35" s="32" t="str">
        <f t="shared" si="23"/>
        <v/>
      </c>
      <c r="AD35" s="32" t="str">
        <f>IF(ISBLANK(AC35),"",VLOOKUP(AC35,resource_type!A:C,3,FALSE))</f>
        <v/>
      </c>
      <c r="AF35" s="32" t="str">
        <f>IF(ISBLANK(AE35),"",VLOOKUP(AE35,resource_type!A:C,3,FALSE))</f>
        <v/>
      </c>
      <c r="AG35" s="33"/>
      <c r="AI35" s="32" t="str">
        <f t="shared" si="24"/>
        <v/>
      </c>
      <c r="AK35" s="32" t="str">
        <f t="shared" si="25"/>
        <v/>
      </c>
      <c r="AM35" s="32" t="str">
        <f t="shared" si="26"/>
        <v/>
      </c>
      <c r="AO35" s="32" t="str">
        <f t="shared" si="27"/>
        <v/>
      </c>
      <c r="AP35" s="52"/>
      <c r="AQ35" s="34"/>
      <c r="AR35" s="36" t="str">
        <f t="shared" si="28"/>
        <v/>
      </c>
      <c r="AS35" s="36" t="str">
        <f t="shared" si="29"/>
        <v/>
      </c>
      <c r="AT35" s="34"/>
      <c r="AV35" s="32" t="str">
        <f t="shared" si="30"/>
        <v/>
      </c>
      <c r="AW35" s="32" t="str">
        <f t="shared" si="31"/>
        <v/>
      </c>
      <c r="AX35" s="32" t="str">
        <f t="shared" si="32"/>
        <v/>
      </c>
      <c r="AZ35" s="32" t="str">
        <f>IF(ISBLANK(AY35),"",IF(ISBLANK(VLOOKUP(AY35,role!A:E,2,FALSE)),"",VLOOKUP(AY35,role!A:E,2,FALSE)))</f>
        <v/>
      </c>
      <c r="BA35" s="32" t="str">
        <f>IF(ISBLANK(AY35),"",IF(ISBLANK(VLOOKUP(AY35,role!A:E,3,FALSE)),"",VLOOKUP(AY35,role!A:E,3,FALSE)))</f>
        <v/>
      </c>
      <c r="BB35" s="32" t="str">
        <f>IF(ISBLANK(AY35),"",IF(ISBLANK(VLOOKUP(AY35,role!A:E,4,FALSE)),"",VLOOKUP(AY35,role!A:E,4,FALSE)))</f>
        <v/>
      </c>
      <c r="BC35" s="32" t="str">
        <f>IF(ISBLANK(AY35),"",IF(ISBLANK(VLOOKUP(AY35,role!A:E,5,FALSE)),"",VLOOKUP(AY35,role!A:E,5,FALSE)))</f>
        <v/>
      </c>
      <c r="BE35" s="32" t="str">
        <f>IF(ISBLANK(BD35),"",IF(ISBLANK(VLOOKUP(BD35,role!A:E,2,FALSE)),"",VLOOKUP(BD35,role!A:E,2,FALSE)))</f>
        <v/>
      </c>
      <c r="BF35" s="32" t="str">
        <f>IF(ISBLANK(BD35),"",IF(ISBLANK(VLOOKUP(BD35,role!A:E,3,FALSE)),"",VLOOKUP(BD35,role!A:E,3,FALSE)))</f>
        <v/>
      </c>
      <c r="BG35" s="32" t="str">
        <f>IF(ISBLANK(BD35),"",IF(ISBLANK(VLOOKUP(BD35,role!A:E,4,FALSE)),"",VLOOKUP(BD35,role!A:E,4,FALSE)))</f>
        <v/>
      </c>
      <c r="BH35" s="32" t="str">
        <f>IF(ISBLANK(BD35),"",IF(ISBLANK(VLOOKUP(BD35,role!A:E,5,FALSE)),"",VLOOKUP(BD35,role!A:E,5,FALSE)))</f>
        <v/>
      </c>
      <c r="BX35" s="33"/>
      <c r="CA35" s="39"/>
      <c r="CC35" s="32" t="str">
        <f t="shared" si="33"/>
        <v/>
      </c>
      <c r="CD35" s="32" t="str">
        <f t="shared" si="34"/>
        <v/>
      </c>
      <c r="CE35" s="32" t="str">
        <f t="shared" si="35"/>
        <v/>
      </c>
      <c r="CG35" s="32" t="str">
        <f>IF(ISBLANK(CF35),"",IF(ISBLANK(VLOOKUP(CF35,role!A:E,2,FALSE)),"",VLOOKUP(CF35,role!A:E,2,FALSE)))</f>
        <v/>
      </c>
      <c r="CH35" s="32" t="str">
        <f>IF(ISBLANK(CF35),"",IF(ISBLANK(VLOOKUP(CF35,role!A:E,3,FALSE)),"",VLOOKUP(CF35,role!A:E,3,FALSE)))</f>
        <v/>
      </c>
      <c r="CI35" s="32" t="str">
        <f>IF(ISBLANK(CF35),"",IF(ISBLANK(VLOOKUP(CF35,role!A:E,4,FALSE)),"",VLOOKUP(CF35,role!A:E,4,FALSE)))</f>
        <v/>
      </c>
      <c r="CJ35" s="32" t="str">
        <f>IF(ISBLANK(CF35),"",IF(ISBLANK(VLOOKUP(CF35,role!A:E,5,FALSE)),"",VLOOKUP(CF35,role!A:E,5,FALSE)))</f>
        <v/>
      </c>
      <c r="CL35" s="32" t="str">
        <f>IF(ISBLANK(CK35),"",IF(ISBLANK(VLOOKUP(CK35,role!A:E,2,FALSE)),"",VLOOKUP(CK35,role!A:E,2,FALSE)))</f>
        <v/>
      </c>
      <c r="CM35" s="32" t="str">
        <f>IF(ISBLANK(CK35),"",IF(ISBLANK(VLOOKUP(CK35,role!A:E,3,FALSE)),"",VLOOKUP(CK35,role!A:E,3,FALSE)))</f>
        <v/>
      </c>
      <c r="CN35" s="32" t="str">
        <f>IF(ISBLANK(CK35),"",IF(ISBLANK(VLOOKUP(CK35,role!A:E,4,FALSE)),"",VLOOKUP(CK35,role!A:E,4,FALSE)))</f>
        <v/>
      </c>
      <c r="CO35" s="32" t="str">
        <f>IF(ISBLANK(CK35),"",IF(ISBLANK(VLOOKUP(CK35,role!A:E,5,FALSE)),"",VLOOKUP(CK35,role!A:E,5,FALSE)))</f>
        <v/>
      </c>
      <c r="DE35" s="33"/>
      <c r="DH35" s="39"/>
      <c r="DJ35" s="32" t="str">
        <f t="shared" si="36"/>
        <v/>
      </c>
      <c r="DK35" s="32" t="str">
        <f t="shared" si="37"/>
        <v/>
      </c>
      <c r="DL35" s="32" t="str">
        <f t="shared" si="38"/>
        <v/>
      </c>
      <c r="DN35" s="32" t="str">
        <f>IF(ISBLANK(DM35),"",IF(ISBLANK(VLOOKUP(DM35,role!A:E,2,FALSE)),"",VLOOKUP(DM35,role!A:E,2,FALSE)))</f>
        <v/>
      </c>
      <c r="DO35" s="32" t="str">
        <f>IF(ISBLANK(DM35),"",IF(ISBLANK(VLOOKUP(DM35,role!A:E,3,FALSE)),"",VLOOKUP(DM35,role!A:E,3,FALSE)))</f>
        <v/>
      </c>
      <c r="DP35" s="32" t="str">
        <f>IF(ISBLANK(DM35),"",IF(ISBLANK(VLOOKUP(DM35,role!A:E,4,FALSE)),"",VLOOKUP(DM35,role!A:E,4,FALSE)))</f>
        <v/>
      </c>
      <c r="DQ35" s="32" t="str">
        <f>IF(ISBLANK(DM35),"",IF(ISBLANK(VLOOKUP(DM35,role!A:E,5,FALSE)),"",VLOOKUP(DM35,role!A:E,5,FALSE)))</f>
        <v/>
      </c>
      <c r="EG35" s="33"/>
      <c r="EJ35" s="39"/>
      <c r="EL35" s="32" t="str">
        <f t="shared" si="39"/>
        <v/>
      </c>
      <c r="EM35" s="32" t="str">
        <f t="shared" si="40"/>
        <v/>
      </c>
      <c r="EN35" s="32" t="str">
        <f t="shared" si="41"/>
        <v/>
      </c>
      <c r="EP35" s="32" t="str">
        <f>IF(ISBLANK(EO35),"",IF(ISBLANK(VLOOKUP(EO35,role!A:E,2,FALSE)),"",VLOOKUP(EO35,role!A:E,2,FALSE)))</f>
        <v/>
      </c>
      <c r="EQ35" s="32" t="str">
        <f>IF(ISBLANK(EO35),"",IF(ISBLANK(VLOOKUP(EO35,role!A:E,3,FALSE)),"",VLOOKUP(EO35,role!A:E,3,FALSE)))</f>
        <v/>
      </c>
      <c r="ER35" s="32" t="str">
        <f>IF(ISBLANK(EO35),"",IF(ISBLANK(VLOOKUP(EO35,role!A:E,4,FALSE)),"",VLOOKUP(EO35,role!A:E,4,FALSE)))</f>
        <v/>
      </c>
      <c r="ES35" s="32" t="str">
        <f>IF(ISBLANK(EO35),"",IF(ISBLANK(VLOOKUP(EO35,role!A:E,5,FALSE)),"",VLOOKUP(EO35,role!A:E,5,FALSE)))</f>
        <v/>
      </c>
      <c r="FI35" s="33"/>
      <c r="FL35" s="39"/>
      <c r="FN35" s="32" t="str">
        <f t="shared" si="42"/>
        <v/>
      </c>
      <c r="FO35" s="32" t="str">
        <f t="shared" si="43"/>
        <v/>
      </c>
      <c r="FP35" s="32" t="str">
        <f t="shared" si="44"/>
        <v/>
      </c>
      <c r="FR35" s="32" t="str">
        <f>IF(ISBLANK(FQ35),"",VLOOKUP(FQ35,role!A:E,2,FALSE))</f>
        <v/>
      </c>
      <c r="FS35" s="32" t="str">
        <f>IF(ISBLANK(FQ35),"",IF(ISBLANK(VLOOKUP(FQ35,role!A:E,3,FALSE)),"",VLOOKUP(FQ35,role!A:E,3,FALSE)))</f>
        <v/>
      </c>
      <c r="FT35" s="32" t="str">
        <f>IF(ISBLANK(FQ35),"",IF(ISBLANK(VLOOKUP(FQ35,role!A:E,4,FALSE)),"",VLOOKUP(FQ35,role!A:E,4,FALSE)))</f>
        <v/>
      </c>
      <c r="FU35" s="32" t="str">
        <f>IF(ISBLANK(FQ35),"",IF(ISBLANK(VLOOKUP(FQ35,role!A:E,5,FALSE)),"",VLOOKUP(FQ35,role!A:E,5,FALSE)))</f>
        <v/>
      </c>
      <c r="GK35" s="33"/>
      <c r="GN35" s="33"/>
      <c r="GQ35" s="32" t="str">
        <f t="shared" si="45"/>
        <v/>
      </c>
      <c r="GR35" s="32" t="str">
        <f t="shared" si="46"/>
        <v/>
      </c>
      <c r="GS35" s="32" t="str">
        <f t="shared" si="47"/>
        <v/>
      </c>
      <c r="GU35" s="32" t="str">
        <f>IF(ISBLANK(GT35),"",IF(ISBLANK(VLOOKUP(GT35,role!A:E,2,FALSE)),"",VLOOKUP(GT35,role!A:E,2,FALSE)))</f>
        <v/>
      </c>
      <c r="GV35" s="32" t="str">
        <f>IF(ISBLANK(GT35),"",IF(ISBLANK(VLOOKUP(GT35,role!A:E,3,FALSE)),"",VLOOKUP(GT35,role!A:E,3,FALSE)))</f>
        <v/>
      </c>
      <c r="GW35" s="32" t="str">
        <f>IF(ISBLANK(GT35),"",IF(ISBLANK(VLOOKUP(GT35,role!A:E,4,FALSE)),"",VLOOKUP(GT35,role!A:E,4,FALSE)))</f>
        <v/>
      </c>
      <c r="GX35" s="32" t="str">
        <f>IF(ISBLANK(GT35),"",IF(ISBLANK(VLOOKUP(GT35,role!A:E,5,FALSE)),"",VLOOKUP(GT35,role!A:E,5,FALSE)))</f>
        <v/>
      </c>
      <c r="HN35" s="33"/>
      <c r="HQ35" s="39"/>
      <c r="HS35" s="32" t="str">
        <f t="shared" si="48"/>
        <v/>
      </c>
      <c r="HT35" s="32" t="str">
        <f t="shared" si="49"/>
        <v/>
      </c>
      <c r="HU35" s="32" t="str">
        <f t="shared" si="50"/>
        <v/>
      </c>
      <c r="HW35" s="32" t="str">
        <f>IF(ISBLANK(HV35),"",IF(ISBLANK(VLOOKUP(HV35,role!A:E,2,FALSE)),"",VLOOKUP(HV35,role!A:E,2,FALSE)))</f>
        <v/>
      </c>
      <c r="HX35" s="32" t="str">
        <f>IF(ISBLANK(HV35),"",IF(ISBLANK(VLOOKUP(HV35,role!A:E,3,FALSE)),"",VLOOKUP(HV35,role!A:E,3,FALSE)))</f>
        <v/>
      </c>
      <c r="HY35" s="32" t="str">
        <f>IF(ISBLANK(HV35),"",IF(ISBLANK(VLOOKUP(HV35,role!A:E,4,FALSE)),"",VLOOKUP(HV35,role!A:E,4,FALSE)))</f>
        <v/>
      </c>
      <c r="HZ35" s="32" t="str">
        <f>IF(ISBLANK(HV35),"",IF(ISBLANK(VLOOKUP(HV35,role!A:E,5,FALSE)),"",VLOOKUP(HV35,role!A:E,5,FALSE)))</f>
        <v/>
      </c>
      <c r="IP35" s="33"/>
      <c r="IS35" s="39"/>
      <c r="IU35" s="32" t="str">
        <f t="shared" si="51"/>
        <v/>
      </c>
      <c r="IV35" s="32" t="str">
        <f t="shared" si="52"/>
        <v/>
      </c>
      <c r="IW35" s="32" t="str">
        <f t="shared" si="53"/>
        <v/>
      </c>
      <c r="IY35" s="32" t="str">
        <f>IF(ISBLANK(IX35),"",IF(ISBLANK(VLOOKUP(IX35,role!A:E,2,FALSE)),"",VLOOKUP(IX35,role!A:E,2,FALSE)))</f>
        <v/>
      </c>
      <c r="IZ35" s="32" t="str">
        <f>IF(ISBLANK(IX35),"",IF(ISBLANK(VLOOKUP(IX35,role!A:E,3,FALSE)),"",VLOOKUP(IX35,role!A:E,3,FALSE)))</f>
        <v/>
      </c>
      <c r="JA35" s="32" t="str">
        <f>IF(ISBLANK(IX35),"",IF(ISBLANK(VLOOKUP(IX35,role!A:E,4,FALSE)),"",VLOOKUP(IX35,role!A:E,4,FALSE)))</f>
        <v/>
      </c>
      <c r="JB35" s="32" t="str">
        <f>IF(ISBLANK(IX35),"",IF(ISBLANK(VLOOKUP(IX35,role!A:E,5,FALSE)),"",VLOOKUP(IX35,role!A:E,5,FALSE)))</f>
        <v/>
      </c>
      <c r="JR35" s="33"/>
      <c r="JU35" s="39"/>
      <c r="JW35" s="32" t="str">
        <f t="shared" si="54"/>
        <v/>
      </c>
      <c r="JX35" s="32" t="str">
        <f t="shared" si="55"/>
        <v/>
      </c>
      <c r="JY35" s="32" t="str">
        <f t="shared" si="56"/>
        <v/>
      </c>
      <c r="KA35" s="32" t="str">
        <f>IF(ISBLANK(JZ35),"",IF(ISBLANK(VLOOKUP(JZ35,role!A:E,2,FALSE)),"",VLOOKUP(JZ35,role!A:E,2,FALSE)))</f>
        <v/>
      </c>
      <c r="KB35" s="32" t="str">
        <f>IF(ISBLANK(JZ35),"",IF(ISBLANK(VLOOKUP(JZ35,role!A:E,3,FALSE)),"",VLOOKUP(JZ35,role!A:E,3,FALSE)))</f>
        <v/>
      </c>
      <c r="KC35" s="32" t="str">
        <f>IF(ISBLANK(JZ35),"",IF(ISBLANK(VLOOKUP(JZ35,role!A:E,4,FALSE)),"",VLOOKUP(JZ35,role!A:E,4,FALSE)))</f>
        <v/>
      </c>
      <c r="KD35" s="32" t="str">
        <f>IF(ISBLANK(JZ35),"",IF(ISBLANK(VLOOKUP(JZ35,role!A:E,5,FALSE)),"",VLOOKUP(JZ35,role!A:E,5,FALSE)))</f>
        <v/>
      </c>
      <c r="KT35" s="33"/>
      <c r="KW35" s="39"/>
      <c r="KY35" s="32" t="str">
        <f t="shared" si="57"/>
        <v/>
      </c>
      <c r="KZ35" s="32" t="str">
        <f t="shared" si="58"/>
        <v/>
      </c>
      <c r="LA35" s="32" t="str">
        <f t="shared" si="59"/>
        <v/>
      </c>
      <c r="LC35" s="32" t="str">
        <f>IF(ISBLANK(LB35),"",IF(ISBLANK(VLOOKUP(LB35,role!A:E,2,FALSE)),"",VLOOKUP(LB35,role!A:E,2,FALSE)))</f>
        <v/>
      </c>
      <c r="LD35" s="32" t="str">
        <f>IF(ISBLANK(LB35),"",IF(ISBLANK(VLOOKUP(LB35,role!A:E,3,FALSE)),"",VLOOKUP(LB35,role!A:E,3,FALSE)))</f>
        <v/>
      </c>
      <c r="LE35" s="32" t="str">
        <f>IF(ISBLANK(LB35),"",IF(ISBLANK(VLOOKUP(LB35,role!A:E,4,FALSE)),"",VLOOKUP(LB35,role!A:E,4,FALSE)))</f>
        <v/>
      </c>
      <c r="LF35" s="32" t="str">
        <f>IF(ISBLANK(LB35),"",IF(ISBLANK(VLOOKUP(LB35,role!A:E,5,FALSE)),"",VLOOKUP(LB35,role!A:E,5,FALSE)))</f>
        <v/>
      </c>
      <c r="LV35" s="33"/>
      <c r="LY35" s="33"/>
      <c r="MB35" s="32" t="str">
        <f t="shared" si="60"/>
        <v/>
      </c>
      <c r="MC35" s="32" t="str">
        <f t="shared" si="61"/>
        <v/>
      </c>
      <c r="MD35" s="32" t="str">
        <f t="shared" si="62"/>
        <v/>
      </c>
      <c r="MF35" s="32" t="str">
        <f>IF(ISBLANK(ME35),"",IF(ISBLANK(VLOOKUP(ME35,role!A:E,2,FALSE)),"",VLOOKUP(ME35,role!A:E,2,FALSE)))</f>
        <v/>
      </c>
      <c r="MG35" s="32" t="str">
        <f>IF(ISBLANK(ME35),"",IF(ISBLANK(VLOOKUP(ME35,role!A:E,3,FALSE)),"",VLOOKUP(ME35,role!A:E,3,FALSE)))</f>
        <v/>
      </c>
      <c r="MH35" s="32" t="str">
        <f>IF(ISBLANK(ME35),"",IF(ISBLANK(VLOOKUP(ME35,role!A:E,4,FALSE)),"",VLOOKUP(ME35,role!A:E,4,FALSE)))</f>
        <v/>
      </c>
      <c r="MI35" s="32" t="str">
        <f>IF(ISBLANK(ME35),"",IF(ISBLANK(VLOOKUP(ME35,role!A:E,5,FALSE)),"",VLOOKUP(ME35,role!A:E,5,FALSE)))</f>
        <v/>
      </c>
      <c r="MY35" s="33"/>
      <c r="NB35" s="39"/>
      <c r="ND35" s="32" t="str">
        <f t="shared" si="63"/>
        <v/>
      </c>
      <c r="NE35" s="32" t="str">
        <f t="shared" si="64"/>
        <v/>
      </c>
      <c r="NF35" s="32" t="str">
        <f t="shared" si="65"/>
        <v/>
      </c>
      <c r="NH35" s="32" t="str">
        <f>IF(ISBLANK(NG35),"",IF(ISBLANK(VLOOKUP(NG35,role!A:E,2,FALSE)),"",VLOOKUP(NG35,role!A:E,2,FALSE)))</f>
        <v/>
      </c>
      <c r="NI35" s="32" t="str">
        <f>IF(ISBLANK(NG35),"",IF(ISBLANK(VLOOKUP(NG35,role!A:E,3,FALSE)),"",VLOOKUP(NG35,role!A:E,3,FALSE)))</f>
        <v/>
      </c>
      <c r="NJ35" s="32" t="str">
        <f>IF(ISBLANK(NG35),"",IF(ISBLANK(VLOOKUP(NG35,role!A:E,4,FALSE)),"",VLOOKUP(NG35,role!A:E,4,FALSE)))</f>
        <v/>
      </c>
      <c r="NK35" s="32" t="str">
        <f>IF(ISBLANK(NG35),"",IF(ISBLANK(VLOOKUP(NG35,role!A:E,5,FALSE)),"",VLOOKUP(NG35,role!A:E,5,FALSE)))</f>
        <v/>
      </c>
      <c r="OA35" s="33"/>
      <c r="OD35" s="39"/>
      <c r="OF35" s="32" t="str">
        <f t="shared" si="66"/>
        <v/>
      </c>
      <c r="OG35" s="32" t="str">
        <f t="shared" si="67"/>
        <v/>
      </c>
      <c r="OH35" s="32" t="str">
        <f t="shared" si="68"/>
        <v/>
      </c>
      <c r="OJ35" s="32" t="str">
        <f>IF(ISBLANK(OI35),"",IF(ISBLANK(VLOOKUP(OI35,role!A:E,2,FALSE)),"",VLOOKUP(OI35,role!A:E,2,FALSE)))</f>
        <v/>
      </c>
      <c r="OK35" s="32" t="str">
        <f>IF(ISBLANK(OI35),"",IF(ISBLANK(VLOOKUP(OI35,role!A:E,3,FALSE)),"",VLOOKUP(OI35,role!A:E,3,FALSE)))</f>
        <v/>
      </c>
      <c r="OL35" s="32" t="str">
        <f>IF(ISBLANK(OI35),"",IF(ISBLANK(VLOOKUP(OI35,role!A:E,4,FALSE)),"",VLOOKUP(OI35,role!A:E,4,FALSE)))</f>
        <v/>
      </c>
      <c r="OM35" s="32" t="str">
        <f>IF(ISBLANK(OI35),"",IF(ISBLANK(VLOOKUP(OI35,role!A:E,5,FALSE)),"",VLOOKUP(OI35,role!A:E,5,FALSE)))</f>
        <v/>
      </c>
      <c r="PC35" s="33"/>
      <c r="PF35" s="39"/>
      <c r="PH35" s="32" t="str">
        <f t="shared" si="69"/>
        <v/>
      </c>
      <c r="PI35" s="32" t="str">
        <f t="shared" si="70"/>
        <v/>
      </c>
      <c r="PJ35" s="32" t="str">
        <f t="shared" si="71"/>
        <v/>
      </c>
      <c r="PL35" s="32" t="str">
        <f>IF(ISBLANK(PK35),"",IF(ISBLANK(VLOOKUP(PK35,role!A:E,2,FALSE)),"",VLOOKUP(PK35,role!A:E,2,FALSE)))</f>
        <v/>
      </c>
      <c r="PM35" s="32" t="str">
        <f>IF(ISBLANK(PK35),"",IF(ISBLANK(VLOOKUP(PK35,role!A:E,3,FALSE)),"",VLOOKUP(PK35,role!A:E,3,FALSE)))</f>
        <v/>
      </c>
      <c r="PN35" s="32" t="str">
        <f>IF(ISBLANK(PK35),"",IF(ISBLANK(VLOOKUP(PK35,role!A:E,4,FALSE)),"",VLOOKUP(PK35,role!A:E,4,FALSE)))</f>
        <v/>
      </c>
      <c r="PO35" s="32" t="str">
        <f>IF(ISBLANK(PK35),"",IF(ISBLANK(VLOOKUP(PK35,role!A:E,5,FALSE)),"",VLOOKUP(PK35,role!A:E,5,FALSE)))</f>
        <v/>
      </c>
      <c r="QE35" s="33"/>
      <c r="QH35" s="39"/>
      <c r="QJ35" s="32" t="str">
        <f t="shared" si="72"/>
        <v/>
      </c>
      <c r="QK35" s="32" t="str">
        <f t="shared" si="73"/>
        <v/>
      </c>
      <c r="QL35" s="32" t="str">
        <f t="shared" si="74"/>
        <v/>
      </c>
      <c r="QN35" s="32" t="str">
        <f>IF(ISBLANK(QM35),"",IF(ISBLANK(VLOOKUP(QM35,role!A:E,2,FALSE)),"",VLOOKUP(QM35,role!A:E,2,FALSE)))</f>
        <v/>
      </c>
      <c r="QO35" s="32" t="str">
        <f>IF(ISBLANK(QM35),"",IF(ISBLANK(VLOOKUP(QM35,role!A:E,3,FALSE)),"",VLOOKUP(QM35,role!A:E,3,FALSE)))</f>
        <v/>
      </c>
      <c r="QP35" s="32" t="str">
        <f>IF(ISBLANK(QM35),"",IF(ISBLANK(VLOOKUP(QM35,role!A:E,4,FALSE)),"",VLOOKUP(QM35,role!A:E,4,FALSE)))</f>
        <v/>
      </c>
      <c r="QQ35" s="32" t="str">
        <f>IF(ISBLANK(QM35),"",IF(ISBLANK(VLOOKUP(QM35,role!A:E,5,FALSE)),"",VLOOKUP(QM35,role!A:E,5,FALSE)))</f>
        <v/>
      </c>
      <c r="RG35" s="33"/>
      <c r="RJ35" s="39"/>
      <c r="RL35" s="32" t="str">
        <f t="shared" si="75"/>
        <v/>
      </c>
      <c r="RM35" s="32" t="str">
        <f t="shared" si="76"/>
        <v/>
      </c>
      <c r="RN35" s="32" t="str">
        <f t="shared" si="77"/>
        <v/>
      </c>
      <c r="RP35" s="32" t="str">
        <f>IF(ISBLANK(RO35),"",IF(ISBLANK(VLOOKUP(RO35,role!A:E,2,FALSE)),"",VLOOKUP(RO35,role!A:E,2,FALSE)))</f>
        <v/>
      </c>
      <c r="RQ35" s="32" t="str">
        <f>IF(ISBLANK(RO35),"",IF(ISBLANK(VLOOKUP(RO35,role!A:E,3,FALSE)),"",VLOOKUP(RO35,role!A:E,3,FALSE)))</f>
        <v/>
      </c>
      <c r="RR35" s="32" t="str">
        <f>IF(ISBLANK(RO35),"",IF(ISBLANK(VLOOKUP(RO35,role!A:E,4,FALSE)),"",VLOOKUP(RO35,role!A:E,4,FALSE)))</f>
        <v/>
      </c>
      <c r="RS35" s="32" t="str">
        <f>IF(ISBLANK(RO35),"",IF(ISBLANK(VLOOKUP(RO35,role!A:E,5,FALSE)),"",VLOOKUP(RO35,role!A:E,5,FALSE)))</f>
        <v/>
      </c>
      <c r="SI35" s="33"/>
      <c r="SL35" s="39"/>
      <c r="SN35" s="32" t="str">
        <f t="shared" si="78"/>
        <v/>
      </c>
      <c r="SO35" s="32" t="str">
        <f t="shared" si="79"/>
        <v/>
      </c>
      <c r="SP35" s="32" t="str">
        <f t="shared" si="80"/>
        <v/>
      </c>
      <c r="SR35" s="32" t="str">
        <f>IF(ISBLANK(SQ35),"",IF(ISBLANK(VLOOKUP(SQ35,role!A:E,2,FALSE)),"",VLOOKUP(SQ35,role!A:E,2,FALSE)))</f>
        <v/>
      </c>
      <c r="SS35" s="32" t="str">
        <f>IF(ISBLANK(SQ35),"",IF(ISBLANK(VLOOKUP(SQ35,role!A:E,3,FALSE)),"",VLOOKUP(SQ35,role!A:E,3,FALSE)))</f>
        <v/>
      </c>
      <c r="ST35" s="32" t="str">
        <f>IF(ISBLANK(SQ35),"",IF(ISBLANK(VLOOKUP(SQ35,role!A:E,4,FALSE)),"",VLOOKUP(SQ35,role!A:E,4,FALSE)))</f>
        <v/>
      </c>
      <c r="SU35" s="32" t="str">
        <f>IF(ISBLANK(SQ35),"",IF(ISBLANK(VLOOKUP(SQ35,role!A:E,5,FALSE)),"",VLOOKUP(SQ35,role!A:E,5,FALSE)))</f>
        <v/>
      </c>
      <c r="TK35" s="33"/>
      <c r="TN35" s="39"/>
      <c r="TP35" s="32" t="str">
        <f t="shared" si="81"/>
        <v/>
      </c>
      <c r="TQ35" s="32" t="str">
        <f t="shared" si="82"/>
        <v/>
      </c>
      <c r="TR35" s="32" t="str">
        <f t="shared" si="83"/>
        <v/>
      </c>
      <c r="TT35" s="32" t="str">
        <f>IF(ISBLANK(TS35),"",IF(ISBLANK(VLOOKUP(TS35,role!A:E,2,FALSE)),"",VLOOKUP(TS35,role!A:E,2,FALSE)))</f>
        <v/>
      </c>
      <c r="TU35" s="32" t="str">
        <f>IF(ISBLANK(TS35),"",IF(ISBLANK(VLOOKUP(TS35,role!A:E,3,FALSE)),"",VLOOKUP(TS35,role!A:E,3,FALSE)))</f>
        <v/>
      </c>
      <c r="TV35" s="32" t="str">
        <f>IF(ISBLANK(TS35),"",IF(ISBLANK(VLOOKUP(TS35,role!A:E,4,FALSE)),"",VLOOKUP(TS35,role!A:E,4,FALSE)))</f>
        <v/>
      </c>
      <c r="TW35" s="32" t="str">
        <f>IF(ISBLANK(TS35),"",IF(ISBLANK(VLOOKUP(TS35,role!A:E,5,FALSE)),"",VLOOKUP(TS35,role!A:E,5,FALSE)))</f>
        <v/>
      </c>
      <c r="UM35" s="33"/>
      <c r="UP35" s="39"/>
      <c r="UR35" s="32" t="str">
        <f t="shared" si="84"/>
        <v/>
      </c>
      <c r="US35" s="32" t="str">
        <f t="shared" si="85"/>
        <v/>
      </c>
      <c r="UT35" s="32" t="str">
        <f t="shared" si="86"/>
        <v/>
      </c>
      <c r="UV35" s="32" t="str">
        <f>IF(ISBLANK(UU35),"",IF(ISBLANK(VLOOKUP(UU35,role!A:E,2,FALSE)),"",VLOOKUP(UU35,role!A:E,2,FALSE)))</f>
        <v/>
      </c>
      <c r="UW35" s="32" t="str">
        <f>IF(ISBLANK(UU35),"",IF(ISBLANK(VLOOKUP(UU35,role!A:E,3,FALSE)),"",VLOOKUP(UU35,role!A:E,3,FALSE)))</f>
        <v/>
      </c>
      <c r="UX35" s="32" t="str">
        <f>IF(ISBLANK(UU35),"",IF(ISBLANK(VLOOKUP(UU35,role!A:E,4,FALSE)),"",VLOOKUP(UU35,role!A:E,4,FALSE)))</f>
        <v/>
      </c>
      <c r="UY35" s="32" t="str">
        <f>IF(ISBLANK(UU35),"",IF(ISBLANK(VLOOKUP(UU35,role!A:E,5,FALSE)),"",VLOOKUP(UU35,role!A:E,5,FALSE)))</f>
        <v/>
      </c>
      <c r="VO35" s="33"/>
      <c r="VR35" s="39"/>
      <c r="VT35" s="32" t="str">
        <f t="shared" si="87"/>
        <v/>
      </c>
      <c r="VU35" s="32" t="str">
        <f t="shared" si="88"/>
        <v/>
      </c>
      <c r="VV35" s="32" t="str">
        <f t="shared" si="89"/>
        <v/>
      </c>
      <c r="VX35" s="32" t="str">
        <f>IF(ISBLANK(VW35),"",IF(ISBLANK(VLOOKUP(VW35,role!A:E,2,FALSE)),"",VLOOKUP(VW35,role!A:E,2,FALSE)))</f>
        <v/>
      </c>
      <c r="VY35" s="32" t="str">
        <f>IF(ISBLANK(VW35),"",IF(ISBLANK(VLOOKUP(VW35,role!A:E,3,FALSE)),"",VLOOKUP(VW35,role!A:E,3,FALSE)))</f>
        <v/>
      </c>
      <c r="VZ35" s="32" t="str">
        <f>IF(ISBLANK(VW35),"",IF(ISBLANK(VLOOKUP(VW35,role!A:E,4,FALSE)),"",VLOOKUP(VW35,role!A:E,4,FALSE)))</f>
        <v/>
      </c>
      <c r="WA35" s="32" t="str">
        <f>IF(ISBLANK(VW35),"",IF(ISBLANK(VLOOKUP(VW35,role!A:E,5,FALSE)),"",VLOOKUP(VW35,role!A:E,5,FALSE)))</f>
        <v/>
      </c>
      <c r="WQ35" s="33"/>
      <c r="WT35" s="33"/>
      <c r="WU35" s="34"/>
      <c r="WV35" s="36" t="str">
        <f t="shared" si="90"/>
        <v/>
      </c>
      <c r="WW35" s="36" t="str">
        <f t="shared" si="91"/>
        <v/>
      </c>
      <c r="WY35" s="32" t="str">
        <f>IF(ISBLANK(WX35),"",IF(ISBLANK(VLOOKUP(WX35,role!A:E,2,FALSE)),"",VLOOKUP(WX35,role!A:E,2,FALSE)))</f>
        <v/>
      </c>
      <c r="WZ35" s="32" t="str">
        <f>IF(ISBLANK(WX35),"",IF(ISBLANK(VLOOKUP(WX35,role!A:E,3,FALSE)),"",VLOOKUP(WX35,role!A:E,3,FALSE)))</f>
        <v/>
      </c>
      <c r="XA35" s="32" t="str">
        <f>IF(ISBLANK(WX35),"",IF(ISBLANK(VLOOKUP(WX35,role!A:E,4,FALSE)),"",VLOOKUP(WX35,role!A:E,4,FALSE)))</f>
        <v/>
      </c>
      <c r="XB35" s="32" t="str">
        <f>IF(ISBLANK(WX35),"",IF(ISBLANK(VLOOKUP(WX35,role!A:E,5,FALSE)),"",VLOOKUP(WX35,role!A:E,5,FALSE)))</f>
        <v/>
      </c>
      <c r="XC35" s="32" t="str">
        <f>IF(ISBLANK(WX35),"",VLOOKUP(WX35,role!A:F,6,FALSE))</f>
        <v/>
      </c>
      <c r="XD35" s="36"/>
      <c r="XE35" s="36" t="str">
        <f t="shared" si="92"/>
        <v/>
      </c>
      <c r="XF35" s="36" t="str">
        <f t="shared" si="93"/>
        <v/>
      </c>
      <c r="XH35" s="32" t="str">
        <f>IF(ISBLANK(XG35),"",IF(ISBLANK(VLOOKUP(XG35,role!A:E,2,FALSE)),"",VLOOKUP(XG35,role!A:E,2,FALSE)))</f>
        <v/>
      </c>
      <c r="XI35" s="32" t="str">
        <f>IF(ISBLANK(XG35),"",IF(ISBLANK(VLOOKUP(XG35,role!A:E,3,FALSE)),"",VLOOKUP(XG35,role!A:E,3,FALSE)))</f>
        <v/>
      </c>
      <c r="XJ35" s="32" t="str">
        <f>IF(ISBLANK(XG35),"",IF(ISBLANK(VLOOKUP(XG35,role!A:E,4,FALSE)),"",VLOOKUP(XG35,role!A:E,4,FALSE)))</f>
        <v/>
      </c>
      <c r="XK35" s="32" t="str">
        <f>IF(ISBLANK(XG35),"",IF(ISBLANK(VLOOKUP(XG35,role!A:E,5,FALSE)),"",VLOOKUP(XG35,role!A:E,5,FALSE)))</f>
        <v/>
      </c>
      <c r="XL35" s="32" t="str">
        <f>IF(ISBLANK(XG35),"",VLOOKUP(XG35,role!A:F,6,FALSE))</f>
        <v/>
      </c>
      <c r="XM35" s="36"/>
      <c r="XN35" s="36" t="str">
        <f t="shared" si="94"/>
        <v/>
      </c>
      <c r="XO35" s="36" t="str">
        <f t="shared" si="95"/>
        <v/>
      </c>
      <c r="XQ35" s="32" t="str">
        <f>IF(ISBLANK(XP35),"",IF(ISBLANK(VLOOKUP(XP35,role!A:E,2,FALSE)),"",VLOOKUP(XP35,role!A:E,2,FALSE)))</f>
        <v/>
      </c>
      <c r="XR35" s="32" t="str">
        <f>IF(ISBLANK(XP35),"",IF(ISBLANK(VLOOKUP(XP35,role!A:E,3,FALSE)),"",VLOOKUP(XP35,role!A:E,3,FALSE)))</f>
        <v/>
      </c>
      <c r="XS35" s="32" t="str">
        <f>IF(ISBLANK(XP35),"",IF(ISBLANK(VLOOKUP(XP35,role!A:E,4,FALSE)),"",VLOOKUP(XP35,role!A:E,4,FALSE)))</f>
        <v/>
      </c>
      <c r="XT35" s="32" t="str">
        <f>IF(ISBLANK(XP35),"",IF(ISBLANK(VLOOKUP(XP35,role!A:E,5,FALSE)),"",VLOOKUP(XP35,role!A:E,5,FALSE)))</f>
        <v/>
      </c>
      <c r="XU35" s="32" t="str">
        <f>IF(ISBLANK(XP35),"",VLOOKUP(XP35,role!A:F,6,FALSE))</f>
        <v/>
      </c>
      <c r="XV35" s="36"/>
      <c r="XW35" s="36" t="str">
        <f t="shared" si="96"/>
        <v/>
      </c>
      <c r="XX35" s="36" t="str">
        <f t="shared" si="97"/>
        <v/>
      </c>
      <c r="XZ35" s="32" t="str">
        <f>IF(ISBLANK(XY35),"",IF(ISBLANK(VLOOKUP(XY35,role!A:E,2,FALSE)),"",VLOOKUP(XY35,role!A:E,2,FALSE)))</f>
        <v/>
      </c>
      <c r="YA35" s="32" t="str">
        <f>IF(ISBLANK(XY35),"",IF(ISBLANK(VLOOKUP(XY35,role!A:E,3,FALSE)),"",VLOOKUP(XY35,role!A:E,3,FALSE)))</f>
        <v/>
      </c>
      <c r="YB35" s="32" t="str">
        <f>IF(ISBLANK(XY35),"",IF(ISBLANK(VLOOKUP(XY35,role!A:E,4,FALSE)),"",VLOOKUP(XY35,role!A:E,4,FALSE)))</f>
        <v/>
      </c>
      <c r="YC35" s="32" t="str">
        <f>IF(ISBLANK(XY35),"",IF(ISBLANK(VLOOKUP(XY35,role!A:E,5,FALSE)),"",VLOOKUP(XY35,role!A:E,5,FALSE)))</f>
        <v/>
      </c>
      <c r="YD35" s="32" t="str">
        <f>IF(ISBLANK(XY35),"",VLOOKUP(XY35,role!A:F,6,FALSE))</f>
        <v/>
      </c>
      <c r="YE35" s="36"/>
      <c r="YF35" s="36" t="str">
        <f t="shared" si="98"/>
        <v/>
      </c>
      <c r="YG35" s="36" t="str">
        <f t="shared" si="99"/>
        <v/>
      </c>
      <c r="YI35" s="32" t="str">
        <f>IF(ISBLANK(YH35),"",IF(ISBLANK(VLOOKUP(YH35,role!A:E,2,FALSE)),"",VLOOKUP(YH35,role!A:E,2,FALSE)))</f>
        <v/>
      </c>
      <c r="YJ35" s="32" t="str">
        <f>IF(ISBLANK(YH35),"",IF(ISBLANK(VLOOKUP(YH35,role!A:E,3,FALSE)),"",VLOOKUP(YH35,role!A:E,3,FALSE)))</f>
        <v/>
      </c>
      <c r="YK35" s="32" t="str">
        <f>IF(ISBLANK(YH35),"",IF(ISBLANK(VLOOKUP(YH35,role!A:E,4,FALSE)),"",VLOOKUP(YH35,role!A:E,4,FALSE)))</f>
        <v/>
      </c>
      <c r="YL35" s="32" t="str">
        <f>IF(ISBLANK(YH35),"",IF(ISBLANK(VLOOKUP(YH35,role!A:E,5,FALSE)),"",VLOOKUP(YH35,role!A:E,5,FALSE)))</f>
        <v/>
      </c>
      <c r="YM35" s="32" t="str">
        <f>IF(ISBLANK(YH35),"",VLOOKUP(YH35,role!A:F,6,FALSE))</f>
        <v/>
      </c>
      <c r="YN35" s="33"/>
      <c r="YO35" s="36"/>
      <c r="YP35" s="36" t="str">
        <f t="shared" si="100"/>
        <v/>
      </c>
      <c r="YQ35" s="36" t="str">
        <f t="shared" si="101"/>
        <v/>
      </c>
      <c r="YS35" s="32" t="str">
        <f>IF(ISBLANK(YR35),"",IF(ISBLANK(VLOOKUP(YR35,role!A:E,2,FALSE)),"",VLOOKUP(YR35,role!A:E,2,FALSE)))</f>
        <v/>
      </c>
      <c r="YT35" s="32" t="str">
        <f>IF(ISBLANK(YR35),"",IF(ISBLANK(VLOOKUP(YR35,role!A:E,3,FALSE)),"",VLOOKUP(YR35,role!A:E,3,FALSE)))</f>
        <v/>
      </c>
      <c r="YU35" s="32" t="str">
        <f>IF(ISBLANK(YR35),"",IF(ISBLANK(VLOOKUP(YR35,role!A:E,4,FALSE)),"",VLOOKUP(YR35,role!A:E,4,FALSE)))</f>
        <v/>
      </c>
      <c r="YV35" s="32" t="str">
        <f>IF(ISBLANK(YR35),"",IF(ISBLANK(VLOOKUP(YR35,role!A:E,5,FALSE)),"",VLOOKUP(YR35,role!A:E,5,FALSE)))</f>
        <v/>
      </c>
      <c r="YW35" s="32" t="str">
        <f>IF(ISBLANK(YR35),"",VLOOKUP(YR35,role!A:F,6,FALSE))</f>
        <v/>
      </c>
      <c r="YX35" s="36"/>
      <c r="YY35" s="36" t="str">
        <f t="shared" si="102"/>
        <v/>
      </c>
      <c r="YZ35" s="36" t="str">
        <f t="shared" si="103"/>
        <v/>
      </c>
      <c r="ZB35" s="32" t="str">
        <f>IF(ISBLANK(ZA35),"",IF(ISBLANK(VLOOKUP(ZA35,role!A:E,2,FALSE)),"",VLOOKUP(ZA35,role!A:E,2,FALSE)))</f>
        <v/>
      </c>
      <c r="ZC35" s="32" t="str">
        <f>IF(ISBLANK(ZA35),"",IF(ISBLANK(VLOOKUP(ZA35,role!A:E,3,FALSE)),"",VLOOKUP(ZA35,role!A:E,3,FALSE)))</f>
        <v/>
      </c>
      <c r="ZD35" s="32" t="str">
        <f>IF(ISBLANK(ZA35),"",IF(ISBLANK(VLOOKUP(ZA35,role!A:E,4,FALSE)),"",VLOOKUP(ZA35,role!A:E,4,FALSE)))</f>
        <v/>
      </c>
      <c r="ZE35" s="32" t="str">
        <f>IF(ISBLANK(ZA35),"",IF(ISBLANK(VLOOKUP(ZA35,role!A:E,5,FALSE)),"",VLOOKUP(ZA35,role!A:E,5,FALSE)))</f>
        <v/>
      </c>
      <c r="ZF35" s="32" t="str">
        <f>IF(ISBLANK(ZA35),"",VLOOKUP(ZA35,role!A:F,6,FALSE))</f>
        <v/>
      </c>
      <c r="ZG35" s="36"/>
      <c r="ZH35" s="36" t="str">
        <f t="shared" si="104"/>
        <v/>
      </c>
      <c r="ZI35" s="36" t="str">
        <f t="shared" si="105"/>
        <v/>
      </c>
      <c r="ZK35" s="32" t="str">
        <f>IF(ISBLANK(ZJ35),"",IF(ISBLANK(VLOOKUP(ZJ35,role!A:E,2,FALSE)),"",VLOOKUP(ZJ35,role!A:E,2,FALSE)))</f>
        <v/>
      </c>
      <c r="ZL35" s="32" t="str">
        <f>IF(ISBLANK(ZJ35),"",IF(ISBLANK(VLOOKUP(ZJ35,role!A:E,3,FALSE)),"",VLOOKUP(ZJ35,role!A:E,3,FALSE)))</f>
        <v/>
      </c>
      <c r="ZM35" s="32" t="str">
        <f>IF(ISBLANK(ZJ35),"",IF(ISBLANK(VLOOKUP(ZJ35,role!A:E,4,FALSE)),"",VLOOKUP(ZJ35,role!A:E,4,FALSE)))</f>
        <v/>
      </c>
      <c r="ZN35" s="32" t="str">
        <f>IF(ISBLANK(ZJ35),"",IF(ISBLANK(VLOOKUP(ZJ35,role!A:E,5,FALSE)),"",VLOOKUP(ZJ35,role!A:E,5,FALSE)))</f>
        <v/>
      </c>
      <c r="ZO35" s="32" t="str">
        <f>IF(ISBLANK(ZJ35),"",VLOOKUP(ZJ35,role!A:F,6,FALSE))</f>
        <v/>
      </c>
      <c r="ZP35" s="36"/>
      <c r="ZQ35" s="36" t="str">
        <f t="shared" si="106"/>
        <v/>
      </c>
      <c r="ZR35" s="36" t="str">
        <f t="shared" si="107"/>
        <v/>
      </c>
      <c r="ZT35" s="32" t="str">
        <f>IF(ISBLANK(ZS35),"",IF(ISBLANK(VLOOKUP(ZS35,role!A:E,2,FALSE)),"",VLOOKUP(ZS35,role!A:E,2,FALSE)))</f>
        <v/>
      </c>
      <c r="ZU35" s="32" t="str">
        <f>IF(ISBLANK(ZS35),"",IF(ISBLANK(VLOOKUP(ZS35,role!A:E,3,FALSE)),"",VLOOKUP(ZS35,role!A:E,3,FALSE)))</f>
        <v/>
      </c>
      <c r="ZV35" s="32" t="str">
        <f>IF(ISBLANK(ZS35),"",IF(ISBLANK(VLOOKUP(ZS35,role!A:E,4,FALSE)),"",VLOOKUP(ZS35,role!A:E,4,FALSE)))</f>
        <v/>
      </c>
      <c r="ZW35" s="32" t="str">
        <f>IF(ISBLANK(ZS35),"",IF(ISBLANK(VLOOKUP(ZS35,role!A:E,5,FALSE)),"",VLOOKUP(ZS35,role!A:E,5,FALSE)))</f>
        <v/>
      </c>
      <c r="ZX35" s="32" t="str">
        <f>IF(ISBLANK(ZS35),"",VLOOKUP(ZS35,role!A:F,6,FALSE))</f>
        <v/>
      </c>
      <c r="ZY35" s="36"/>
      <c r="ZZ35" s="36" t="str">
        <f t="shared" si="108"/>
        <v/>
      </c>
      <c r="AAA35" s="36" t="str">
        <f t="shared" si="109"/>
        <v/>
      </c>
      <c r="AAC35" s="32" t="str">
        <f>IF(ISBLANK(AAB35),"",IF(ISBLANK(VLOOKUP(AAB35,role!A:E,2,FALSE)),"",VLOOKUP(AAB35,role!A:E,2,FALSE)))</f>
        <v/>
      </c>
      <c r="AAD35" s="32" t="str">
        <f>IF(ISBLANK(AAB35),"",IF(ISBLANK(VLOOKUP(AAB35,role!A:E,3,FALSE)),"",VLOOKUP(AAB35,role!A:E,3,FALSE)))</f>
        <v/>
      </c>
      <c r="AAE35" s="32" t="str">
        <f>IF(ISBLANK(AAB35),"",IF(ISBLANK(VLOOKUP(AAB35,role!A:E,4,FALSE)),"",VLOOKUP(AAB35,role!A:E,4,FALSE)))</f>
        <v/>
      </c>
      <c r="AAF35" s="32" t="str">
        <f>IF(ISBLANK(AAB35),"",IF(ISBLANK(VLOOKUP(AAB35,role!A:E,5,FALSE)),"",VLOOKUP(AAB35,role!A:E,5,FALSE)))</f>
        <v/>
      </c>
      <c r="AAG35" s="32" t="str">
        <f>IF(ISBLANK(AAB35),"",VLOOKUP(AAB35,role!A:F,6,FALSE))</f>
        <v/>
      </c>
      <c r="AAH35" s="33"/>
      <c r="AAI35" s="34"/>
      <c r="AAK35" s="32" t="str">
        <f t="shared" si="110"/>
        <v/>
      </c>
      <c r="AAL35" s="39"/>
      <c r="AAM35" s="32" t="str">
        <f t="shared" si="111"/>
        <v/>
      </c>
      <c r="AAO35" s="32" t="str">
        <f t="shared" si="112"/>
        <v/>
      </c>
      <c r="AAQ35" s="32" t="str">
        <f t="shared" si="113"/>
        <v/>
      </c>
      <c r="AAS35" s="32" t="str">
        <f t="shared" si="114"/>
        <v/>
      </c>
      <c r="AAU35" s="32" t="str">
        <f t="shared" si="115"/>
        <v/>
      </c>
      <c r="AAW35" s="32" t="str">
        <f t="shared" si="116"/>
        <v/>
      </c>
      <c r="AAY35" s="32" t="str">
        <f t="shared" si="117"/>
        <v/>
      </c>
      <c r="ABA35" s="32" t="str">
        <f t="shared" si="118"/>
        <v/>
      </c>
      <c r="ABC35" s="32" t="str">
        <f t="shared" si="119"/>
        <v/>
      </c>
      <c r="ABE35" s="32" t="str">
        <f t="shared" si="120"/>
        <v/>
      </c>
      <c r="ABF35" s="33"/>
      <c r="ABH35" s="32" t="str">
        <f t="shared" si="121"/>
        <v/>
      </c>
      <c r="ABJ35" s="32" t="str">
        <f t="shared" si="122"/>
        <v/>
      </c>
      <c r="ABL35" s="32" t="str">
        <f t="shared" si="123"/>
        <v/>
      </c>
      <c r="ABN35" s="32" t="str">
        <f t="shared" si="124"/>
        <v/>
      </c>
      <c r="ABP35" s="32" t="str">
        <f t="shared" si="125"/>
        <v/>
      </c>
      <c r="ABQ35" s="33"/>
      <c r="ABS35" s="32" t="str">
        <f t="shared" si="126"/>
        <v/>
      </c>
      <c r="ABU35" s="32" t="str">
        <f t="shared" si="127"/>
        <v/>
      </c>
      <c r="ABW35" s="32" t="str">
        <f t="shared" si="128"/>
        <v/>
      </c>
      <c r="ABY35" s="32" t="str">
        <f t="shared" si="129"/>
        <v/>
      </c>
      <c r="ACA35" s="32" t="str">
        <f t="shared" si="130"/>
        <v/>
      </c>
      <c r="ACB35" s="33"/>
      <c r="ACD35" s="32" t="str">
        <f t="shared" si="131"/>
        <v/>
      </c>
      <c r="ACF35" s="32" t="str">
        <f t="shared" si="132"/>
        <v/>
      </c>
      <c r="ACH35" s="32" t="str">
        <f t="shared" si="133"/>
        <v/>
      </c>
      <c r="ACJ35" s="32" t="str">
        <f t="shared" si="134"/>
        <v/>
      </c>
      <c r="ACL35" s="32" t="str">
        <f t="shared" si="135"/>
        <v/>
      </c>
      <c r="ACM35" s="33"/>
      <c r="ACO35" s="32" t="str">
        <f t="shared" si="136"/>
        <v/>
      </c>
      <c r="ACQ35" s="32" t="str">
        <f t="shared" si="137"/>
        <v/>
      </c>
      <c r="ACS35" s="32" t="str">
        <f t="shared" si="138"/>
        <v/>
      </c>
      <c r="ACU35" s="32" t="str">
        <f t="shared" si="139"/>
        <v/>
      </c>
      <c r="ACW35" s="32" t="str">
        <f t="shared" si="140"/>
        <v/>
      </c>
      <c r="ACX35" s="33"/>
      <c r="ACZ35" s="32" t="str">
        <f t="shared" si="141"/>
        <v/>
      </c>
      <c r="ADA35" s="32" t="str">
        <f t="shared" si="142"/>
        <v/>
      </c>
      <c r="ADC35" s="32" t="str">
        <f t="shared" si="143"/>
        <v/>
      </c>
      <c r="ADD35" s="32" t="str">
        <f t="shared" si="144"/>
        <v/>
      </c>
      <c r="ADF35" s="32" t="str">
        <f t="shared" si="145"/>
        <v/>
      </c>
      <c r="ADG35" s="32" t="str">
        <f t="shared" si="146"/>
        <v/>
      </c>
      <c r="ADI35" s="32" t="str">
        <f t="shared" si="147"/>
        <v/>
      </c>
      <c r="ADJ35" s="32" t="str">
        <f t="shared" si="148"/>
        <v/>
      </c>
      <c r="ADL35" s="32" t="str">
        <f t="shared" si="149"/>
        <v/>
      </c>
      <c r="ADM35" s="32" t="str">
        <f t="shared" si="150"/>
        <v/>
      </c>
      <c r="ADN35" s="35"/>
      <c r="ADO35" s="34"/>
      <c r="ADP35" s="36" t="str">
        <f t="shared" si="151"/>
        <v/>
      </c>
      <c r="ADQ35" s="36" t="str">
        <f t="shared" si="152"/>
        <v/>
      </c>
      <c r="ADS35" s="36" t="str">
        <f t="shared" si="153"/>
        <v/>
      </c>
      <c r="ADT35" s="36" t="str">
        <f t="shared" si="154"/>
        <v/>
      </c>
      <c r="ADV35" s="36" t="str">
        <f t="shared" si="155"/>
        <v/>
      </c>
      <c r="ADW35" s="36" t="str">
        <f t="shared" si="156"/>
        <v/>
      </c>
      <c r="ADY35" s="36" t="str">
        <f t="shared" si="157"/>
        <v/>
      </c>
      <c r="ADZ35" s="36" t="str">
        <f t="shared" si="158"/>
        <v/>
      </c>
      <c r="AEB35" s="36" t="str">
        <f t="shared" si="159"/>
        <v/>
      </c>
      <c r="AEC35" s="36" t="str">
        <f t="shared" si="160"/>
        <v/>
      </c>
      <c r="AED35" s="33"/>
      <c r="AEF35" s="36" t="str">
        <f t="shared" si="161"/>
        <v/>
      </c>
      <c r="AEG35" s="36" t="str">
        <f t="shared" si="162"/>
        <v/>
      </c>
      <c r="AEI35" s="36" t="str">
        <f t="shared" si="163"/>
        <v/>
      </c>
      <c r="AEJ35" s="36" t="str">
        <f t="shared" si="164"/>
        <v/>
      </c>
      <c r="AEL35" s="36" t="str">
        <f t="shared" si="165"/>
        <v/>
      </c>
      <c r="AEM35" s="36" t="str">
        <f t="shared" si="166"/>
        <v/>
      </c>
      <c r="AEO35" s="36" t="str">
        <f t="shared" si="167"/>
        <v/>
      </c>
      <c r="AEP35" s="36" t="str">
        <f t="shared" si="168"/>
        <v/>
      </c>
      <c r="AER35" s="36" t="str">
        <f t="shared" si="169"/>
        <v/>
      </c>
      <c r="AES35" s="36" t="str">
        <f t="shared" si="170"/>
        <v/>
      </c>
      <c r="AET35" s="33"/>
      <c r="AEU35" s="57"/>
      <c r="AEV35" s="57"/>
      <c r="AEW35" s="57" t="str">
        <f>IF(ISBLANK(AEV35),"",VLOOKUP(AEV35,related_id_type!A:B,2,FALSE))</f>
        <v/>
      </c>
      <c r="AEX35" s="57"/>
      <c r="AEY35" s="57" t="str">
        <f>IF(ISBLANK(AEX35),"",IF(ISBLANK(VLOOKUP(AEX35,related_id_relation!A:B,2,FALSE)),"",VLOOKUP(AEX35,related_id_relation!A:B,2,FALSE)))</f>
        <v/>
      </c>
      <c r="AEZ35" s="57"/>
      <c r="AFA35" s="57"/>
      <c r="AFB35" s="57" t="str">
        <f>IF(ISBLANK(AFA35),"",VLOOKUP(AFA35,related_id_type!A:B,2,FALSE))</f>
        <v/>
      </c>
      <c r="AFC35" s="57"/>
      <c r="AFD35" s="57" t="str">
        <f>IF(ISBLANK(AFC35),"",IF(ISBLANK(VLOOKUP(AFC35,related_id_relation!A:B,2,FALSE)),"",VLOOKUP(AFC35,related_id_relation!A:B,2,FALSE)))</f>
        <v/>
      </c>
      <c r="AFE35" s="57"/>
      <c r="AFF35" s="57"/>
      <c r="AFG35" s="57" t="str">
        <f>IF(ISBLANK(AFF35),"",VLOOKUP(AFF35,related_id_type!A:B,2,FALSE))</f>
        <v/>
      </c>
      <c r="AFH35" s="57"/>
      <c r="AFI35" s="57" t="str">
        <f>IF(ISBLANK(AFH35),"",IF(ISBLANK(VLOOKUP(AFH35,related_id_relation!A:B,2,FALSE)),"",VLOOKUP(AFH35,related_id_relation!A:B,2,FALSE)))</f>
        <v/>
      </c>
      <c r="AFJ35" s="57"/>
      <c r="AFK35" s="57"/>
      <c r="AFL35" s="57" t="str">
        <f>IF(ISBLANK(AFK35),"",VLOOKUP(AFK35,related_id_type!A:B,2,FALSE))</f>
        <v/>
      </c>
      <c r="AFM35" s="57"/>
      <c r="AFN35" s="57" t="str">
        <f>IF(ISBLANK(AFM35),"",IF(ISBLANK(VLOOKUP(AFM35,related_id_relation!A:B,2,FALSE)),"",VLOOKUP(AFM35,related_id_relation!A:B,2,FALSE)))</f>
        <v/>
      </c>
      <c r="AFO35" s="57"/>
      <c r="AFP35" s="57"/>
      <c r="AFQ35" s="57" t="str">
        <f>IF(ISBLANK(AFP35),"",VLOOKUP(AFP35,related_id_type!A:B,2,FALSE))</f>
        <v/>
      </c>
      <c r="AFR35" s="57"/>
      <c r="AFS35" s="57" t="str">
        <f>IF(ISBLANK(AFR35),"",IF(ISBLANK(VLOOKUP(AFR35,related_id_relation!A:B,2,FALSE)),"",VLOOKUP(AFR35,related_id_relation!A:B,2,FALSE)))</f>
        <v/>
      </c>
      <c r="AFT35" s="37"/>
      <c r="AFU35" s="39"/>
      <c r="AFW35" s="32" t="str">
        <f t="shared" si="171"/>
        <v/>
      </c>
      <c r="AFX35" s="34"/>
      <c r="AFY35" s="36"/>
      <c r="AFZ35" s="36" t="str">
        <f t="shared" si="172"/>
        <v/>
      </c>
      <c r="AGA35" s="32" t="str">
        <f t="shared" si="173"/>
        <v/>
      </c>
      <c r="AGD35" s="36" t="str">
        <f t="shared" si="174"/>
        <v/>
      </c>
      <c r="AGE35" s="32" t="str">
        <f t="shared" si="175"/>
        <v/>
      </c>
      <c r="AGH35" s="36" t="str">
        <f t="shared" si="176"/>
        <v/>
      </c>
      <c r="AGI35" s="32" t="str">
        <f t="shared" si="177"/>
        <v/>
      </c>
      <c r="AGL35" s="36" t="str">
        <f t="shared" si="178"/>
        <v/>
      </c>
      <c r="AGM35" s="32" t="str">
        <f t="shared" si="179"/>
        <v/>
      </c>
      <c r="AGP35" s="36" t="str">
        <f t="shared" si="180"/>
        <v/>
      </c>
      <c r="AGQ35" s="32" t="str">
        <f t="shared" si="181"/>
        <v/>
      </c>
      <c r="AGT35" s="36" t="str">
        <f t="shared" si="182"/>
        <v/>
      </c>
      <c r="AGU35" s="32" t="str">
        <f t="shared" si="183"/>
        <v/>
      </c>
      <c r="AGX35" s="36" t="str">
        <f t="shared" si="184"/>
        <v/>
      </c>
      <c r="AGY35" s="32" t="str">
        <f t="shared" si="185"/>
        <v/>
      </c>
      <c r="AHB35" s="36" t="str">
        <f t="shared" si="186"/>
        <v/>
      </c>
      <c r="AHC35" s="32" t="str">
        <f t="shared" si="187"/>
        <v/>
      </c>
      <c r="AHF35" s="36" t="str">
        <f t="shared" si="188"/>
        <v/>
      </c>
      <c r="AHG35" s="32" t="str">
        <f t="shared" si="189"/>
        <v/>
      </c>
      <c r="AHJ35" s="36" t="str">
        <f t="shared" si="190"/>
        <v/>
      </c>
      <c r="AHK35" s="32" t="str">
        <f t="shared" si="191"/>
        <v/>
      </c>
      <c r="AHL35" s="37"/>
      <c r="AHM35" s="32" t="str">
        <f t="shared" si="192"/>
        <v/>
      </c>
      <c r="AHN35" s="32" t="str">
        <f t="shared" si="193"/>
        <v/>
      </c>
      <c r="AHO35" s="32" t="str">
        <f t="shared" si="194"/>
        <v/>
      </c>
      <c r="AHP35" s="32" t="str">
        <f t="shared" si="195"/>
        <v/>
      </c>
      <c r="AHQ35" s="32" t="str">
        <f t="shared" si="196"/>
        <v/>
      </c>
      <c r="AHR35" s="32" t="str">
        <f t="shared" si="197"/>
        <v/>
      </c>
      <c r="AHS35" s="32" t="str">
        <f t="shared" si="198"/>
        <v/>
      </c>
      <c r="AHT35" s="32" t="str">
        <f t="shared" si="199"/>
        <v/>
      </c>
      <c r="AHU35" s="32" t="str">
        <f t="shared" si="200"/>
        <v/>
      </c>
    </row>
    <row r="36" spans="3:905" s="32" customFormat="1" x14ac:dyDescent="0.35">
      <c r="C36" s="32" t="str">
        <f t="shared" si="9"/>
        <v/>
      </c>
      <c r="E36" s="32" t="str">
        <f t="shared" si="10"/>
        <v/>
      </c>
      <c r="F36" s="32" t="str">
        <f t="shared" si="11"/>
        <v/>
      </c>
      <c r="G36" s="32" t="str">
        <f t="shared" si="12"/>
        <v/>
      </c>
      <c r="J36" s="32" t="str">
        <f t="shared" si="13"/>
        <v/>
      </c>
      <c r="K36" s="32" t="str">
        <f t="shared" si="14"/>
        <v/>
      </c>
      <c r="L36" s="32" t="str">
        <f t="shared" si="15"/>
        <v/>
      </c>
      <c r="N36" s="32" t="str">
        <f t="shared" si="16"/>
        <v/>
      </c>
      <c r="O36" s="32" t="str">
        <f t="shared" si="17"/>
        <v/>
      </c>
      <c r="Q36" s="32" t="str">
        <f t="shared" si="18"/>
        <v/>
      </c>
      <c r="R36" s="32" t="str">
        <f t="shared" si="19"/>
        <v/>
      </c>
      <c r="U36" s="32" t="str">
        <f t="shared" si="20"/>
        <v/>
      </c>
      <c r="V36" s="32" t="str">
        <f t="shared" si="21"/>
        <v/>
      </c>
      <c r="Y36" s="32" t="str">
        <f>IF(ISBLANK(X36),"",VLOOKUP(X36,resource_type!A:C,3,FALSE))</f>
        <v/>
      </c>
      <c r="Z36" s="32" t="str">
        <f>IF(ISBLANK(X36),"",VLOOKUP(X36,resource_type!A:C,2,FALSE))</f>
        <v/>
      </c>
      <c r="AA36" s="32" t="str">
        <f t="shared" si="22"/>
        <v/>
      </c>
      <c r="AB36" s="32" t="str">
        <f t="shared" si="23"/>
        <v/>
      </c>
      <c r="AD36" s="32" t="str">
        <f>IF(ISBLANK(AC36),"",VLOOKUP(AC36,resource_type!A:C,3,FALSE))</f>
        <v/>
      </c>
      <c r="AF36" s="32" t="str">
        <f>IF(ISBLANK(AE36),"",VLOOKUP(AE36,resource_type!A:C,3,FALSE))</f>
        <v/>
      </c>
      <c r="AG36" s="33"/>
      <c r="AI36" s="32" t="str">
        <f t="shared" si="24"/>
        <v/>
      </c>
      <c r="AK36" s="32" t="str">
        <f t="shared" si="25"/>
        <v/>
      </c>
      <c r="AM36" s="32" t="str">
        <f t="shared" si="26"/>
        <v/>
      </c>
      <c r="AO36" s="32" t="str">
        <f t="shared" si="27"/>
        <v/>
      </c>
      <c r="AP36" s="52"/>
      <c r="AQ36" s="34"/>
      <c r="AR36" s="36" t="str">
        <f t="shared" si="28"/>
        <v/>
      </c>
      <c r="AS36" s="36" t="str">
        <f t="shared" si="29"/>
        <v/>
      </c>
      <c r="AT36" s="34"/>
      <c r="AV36" s="32" t="str">
        <f t="shared" si="30"/>
        <v/>
      </c>
      <c r="AW36" s="32" t="str">
        <f t="shared" si="31"/>
        <v/>
      </c>
      <c r="AX36" s="32" t="str">
        <f t="shared" si="32"/>
        <v/>
      </c>
      <c r="AZ36" s="32" t="str">
        <f>IF(ISBLANK(AY36),"",IF(ISBLANK(VLOOKUP(AY36,role!A:E,2,FALSE)),"",VLOOKUP(AY36,role!A:E,2,FALSE)))</f>
        <v/>
      </c>
      <c r="BA36" s="32" t="str">
        <f>IF(ISBLANK(AY36),"",IF(ISBLANK(VLOOKUP(AY36,role!A:E,3,FALSE)),"",VLOOKUP(AY36,role!A:E,3,FALSE)))</f>
        <v/>
      </c>
      <c r="BB36" s="32" t="str">
        <f>IF(ISBLANK(AY36),"",IF(ISBLANK(VLOOKUP(AY36,role!A:E,4,FALSE)),"",VLOOKUP(AY36,role!A:E,4,FALSE)))</f>
        <v/>
      </c>
      <c r="BC36" s="32" t="str">
        <f>IF(ISBLANK(AY36),"",IF(ISBLANK(VLOOKUP(AY36,role!A:E,5,FALSE)),"",VLOOKUP(AY36,role!A:E,5,FALSE)))</f>
        <v/>
      </c>
      <c r="BE36" s="32" t="str">
        <f>IF(ISBLANK(BD36),"",IF(ISBLANK(VLOOKUP(BD36,role!A:E,2,FALSE)),"",VLOOKUP(BD36,role!A:E,2,FALSE)))</f>
        <v/>
      </c>
      <c r="BF36" s="32" t="str">
        <f>IF(ISBLANK(BD36),"",IF(ISBLANK(VLOOKUP(BD36,role!A:E,3,FALSE)),"",VLOOKUP(BD36,role!A:E,3,FALSE)))</f>
        <v/>
      </c>
      <c r="BG36" s="32" t="str">
        <f>IF(ISBLANK(BD36),"",IF(ISBLANK(VLOOKUP(BD36,role!A:E,4,FALSE)),"",VLOOKUP(BD36,role!A:E,4,FALSE)))</f>
        <v/>
      </c>
      <c r="BH36" s="32" t="str">
        <f>IF(ISBLANK(BD36),"",IF(ISBLANK(VLOOKUP(BD36,role!A:E,5,FALSE)),"",VLOOKUP(BD36,role!A:E,5,FALSE)))</f>
        <v/>
      </c>
      <c r="BX36" s="33"/>
      <c r="CA36" s="39"/>
      <c r="CC36" s="32" t="str">
        <f t="shared" si="33"/>
        <v/>
      </c>
      <c r="CD36" s="32" t="str">
        <f t="shared" si="34"/>
        <v/>
      </c>
      <c r="CE36" s="32" t="str">
        <f t="shared" si="35"/>
        <v/>
      </c>
      <c r="CG36" s="32" t="str">
        <f>IF(ISBLANK(CF36),"",IF(ISBLANK(VLOOKUP(CF36,role!A:E,2,FALSE)),"",VLOOKUP(CF36,role!A:E,2,FALSE)))</f>
        <v/>
      </c>
      <c r="CH36" s="32" t="str">
        <f>IF(ISBLANK(CF36),"",IF(ISBLANK(VLOOKUP(CF36,role!A:E,3,FALSE)),"",VLOOKUP(CF36,role!A:E,3,FALSE)))</f>
        <v/>
      </c>
      <c r="CI36" s="32" t="str">
        <f>IF(ISBLANK(CF36),"",IF(ISBLANK(VLOOKUP(CF36,role!A:E,4,FALSE)),"",VLOOKUP(CF36,role!A:E,4,FALSE)))</f>
        <v/>
      </c>
      <c r="CJ36" s="32" t="str">
        <f>IF(ISBLANK(CF36),"",IF(ISBLANK(VLOOKUP(CF36,role!A:E,5,FALSE)),"",VLOOKUP(CF36,role!A:E,5,FALSE)))</f>
        <v/>
      </c>
      <c r="CL36" s="32" t="str">
        <f>IF(ISBLANK(CK36),"",IF(ISBLANK(VLOOKUP(CK36,role!A:E,2,FALSE)),"",VLOOKUP(CK36,role!A:E,2,FALSE)))</f>
        <v/>
      </c>
      <c r="CM36" s="32" t="str">
        <f>IF(ISBLANK(CK36),"",IF(ISBLANK(VLOOKUP(CK36,role!A:E,3,FALSE)),"",VLOOKUP(CK36,role!A:E,3,FALSE)))</f>
        <v/>
      </c>
      <c r="CN36" s="32" t="str">
        <f>IF(ISBLANK(CK36),"",IF(ISBLANK(VLOOKUP(CK36,role!A:E,4,FALSE)),"",VLOOKUP(CK36,role!A:E,4,FALSE)))</f>
        <v/>
      </c>
      <c r="CO36" s="32" t="str">
        <f>IF(ISBLANK(CK36),"",IF(ISBLANK(VLOOKUP(CK36,role!A:E,5,FALSE)),"",VLOOKUP(CK36,role!A:E,5,FALSE)))</f>
        <v/>
      </c>
      <c r="DE36" s="33"/>
      <c r="DH36" s="39"/>
      <c r="DJ36" s="32" t="str">
        <f t="shared" si="36"/>
        <v/>
      </c>
      <c r="DK36" s="32" t="str">
        <f t="shared" si="37"/>
        <v/>
      </c>
      <c r="DL36" s="32" t="str">
        <f t="shared" si="38"/>
        <v/>
      </c>
      <c r="DN36" s="32" t="str">
        <f>IF(ISBLANK(DM36),"",IF(ISBLANK(VLOOKUP(DM36,role!A:E,2,FALSE)),"",VLOOKUP(DM36,role!A:E,2,FALSE)))</f>
        <v/>
      </c>
      <c r="DO36" s="32" t="str">
        <f>IF(ISBLANK(DM36),"",IF(ISBLANK(VLOOKUP(DM36,role!A:E,3,FALSE)),"",VLOOKUP(DM36,role!A:E,3,FALSE)))</f>
        <v/>
      </c>
      <c r="DP36" s="32" t="str">
        <f>IF(ISBLANK(DM36),"",IF(ISBLANK(VLOOKUP(DM36,role!A:E,4,FALSE)),"",VLOOKUP(DM36,role!A:E,4,FALSE)))</f>
        <v/>
      </c>
      <c r="DQ36" s="32" t="str">
        <f>IF(ISBLANK(DM36),"",IF(ISBLANK(VLOOKUP(DM36,role!A:E,5,FALSE)),"",VLOOKUP(DM36,role!A:E,5,FALSE)))</f>
        <v/>
      </c>
      <c r="EG36" s="33"/>
      <c r="EJ36" s="39"/>
      <c r="EL36" s="32" t="str">
        <f t="shared" si="39"/>
        <v/>
      </c>
      <c r="EM36" s="32" t="str">
        <f t="shared" si="40"/>
        <v/>
      </c>
      <c r="EN36" s="32" t="str">
        <f t="shared" si="41"/>
        <v/>
      </c>
      <c r="EP36" s="32" t="str">
        <f>IF(ISBLANK(EO36),"",IF(ISBLANK(VLOOKUP(EO36,role!A:E,2,FALSE)),"",VLOOKUP(EO36,role!A:E,2,FALSE)))</f>
        <v/>
      </c>
      <c r="EQ36" s="32" t="str">
        <f>IF(ISBLANK(EO36),"",IF(ISBLANK(VLOOKUP(EO36,role!A:E,3,FALSE)),"",VLOOKUP(EO36,role!A:E,3,FALSE)))</f>
        <v/>
      </c>
      <c r="ER36" s="32" t="str">
        <f>IF(ISBLANK(EO36),"",IF(ISBLANK(VLOOKUP(EO36,role!A:E,4,FALSE)),"",VLOOKUP(EO36,role!A:E,4,FALSE)))</f>
        <v/>
      </c>
      <c r="ES36" s="32" t="str">
        <f>IF(ISBLANK(EO36),"",IF(ISBLANK(VLOOKUP(EO36,role!A:E,5,FALSE)),"",VLOOKUP(EO36,role!A:E,5,FALSE)))</f>
        <v/>
      </c>
      <c r="FI36" s="33"/>
      <c r="FL36" s="39"/>
      <c r="FN36" s="32" t="str">
        <f t="shared" si="42"/>
        <v/>
      </c>
      <c r="FO36" s="32" t="str">
        <f t="shared" si="43"/>
        <v/>
      </c>
      <c r="FP36" s="32" t="str">
        <f t="shared" si="44"/>
        <v/>
      </c>
      <c r="FR36" s="32" t="str">
        <f>IF(ISBLANK(FQ36),"",VLOOKUP(FQ36,role!A:E,2,FALSE))</f>
        <v/>
      </c>
      <c r="FS36" s="32" t="str">
        <f>IF(ISBLANK(FQ36),"",IF(ISBLANK(VLOOKUP(FQ36,role!A:E,3,FALSE)),"",VLOOKUP(FQ36,role!A:E,3,FALSE)))</f>
        <v/>
      </c>
      <c r="FT36" s="32" t="str">
        <f>IF(ISBLANK(FQ36),"",IF(ISBLANK(VLOOKUP(FQ36,role!A:E,4,FALSE)),"",VLOOKUP(FQ36,role!A:E,4,FALSE)))</f>
        <v/>
      </c>
      <c r="FU36" s="32" t="str">
        <f>IF(ISBLANK(FQ36),"",IF(ISBLANK(VLOOKUP(FQ36,role!A:E,5,FALSE)),"",VLOOKUP(FQ36,role!A:E,5,FALSE)))</f>
        <v/>
      </c>
      <c r="GK36" s="33"/>
      <c r="GN36" s="33"/>
      <c r="GQ36" s="32" t="str">
        <f t="shared" si="45"/>
        <v/>
      </c>
      <c r="GR36" s="32" t="str">
        <f t="shared" si="46"/>
        <v/>
      </c>
      <c r="GS36" s="32" t="str">
        <f t="shared" si="47"/>
        <v/>
      </c>
      <c r="GU36" s="32" t="str">
        <f>IF(ISBLANK(GT36),"",IF(ISBLANK(VLOOKUP(GT36,role!A:E,2,FALSE)),"",VLOOKUP(GT36,role!A:E,2,FALSE)))</f>
        <v/>
      </c>
      <c r="GV36" s="32" t="str">
        <f>IF(ISBLANK(GT36),"",IF(ISBLANK(VLOOKUP(GT36,role!A:E,3,FALSE)),"",VLOOKUP(GT36,role!A:E,3,FALSE)))</f>
        <v/>
      </c>
      <c r="GW36" s="32" t="str">
        <f>IF(ISBLANK(GT36),"",IF(ISBLANK(VLOOKUP(GT36,role!A:E,4,FALSE)),"",VLOOKUP(GT36,role!A:E,4,FALSE)))</f>
        <v/>
      </c>
      <c r="GX36" s="32" t="str">
        <f>IF(ISBLANK(GT36),"",IF(ISBLANK(VLOOKUP(GT36,role!A:E,5,FALSE)),"",VLOOKUP(GT36,role!A:E,5,FALSE)))</f>
        <v/>
      </c>
      <c r="HN36" s="33"/>
      <c r="HQ36" s="39"/>
      <c r="HS36" s="32" t="str">
        <f t="shared" si="48"/>
        <v/>
      </c>
      <c r="HT36" s="32" t="str">
        <f t="shared" si="49"/>
        <v/>
      </c>
      <c r="HU36" s="32" t="str">
        <f t="shared" si="50"/>
        <v/>
      </c>
      <c r="HW36" s="32" t="str">
        <f>IF(ISBLANK(HV36),"",IF(ISBLANK(VLOOKUP(HV36,role!A:E,2,FALSE)),"",VLOOKUP(HV36,role!A:E,2,FALSE)))</f>
        <v/>
      </c>
      <c r="HX36" s="32" t="str">
        <f>IF(ISBLANK(HV36),"",IF(ISBLANK(VLOOKUP(HV36,role!A:E,3,FALSE)),"",VLOOKUP(HV36,role!A:E,3,FALSE)))</f>
        <v/>
      </c>
      <c r="HY36" s="32" t="str">
        <f>IF(ISBLANK(HV36),"",IF(ISBLANK(VLOOKUP(HV36,role!A:E,4,FALSE)),"",VLOOKUP(HV36,role!A:E,4,FALSE)))</f>
        <v/>
      </c>
      <c r="HZ36" s="32" t="str">
        <f>IF(ISBLANK(HV36),"",IF(ISBLANK(VLOOKUP(HV36,role!A:E,5,FALSE)),"",VLOOKUP(HV36,role!A:E,5,FALSE)))</f>
        <v/>
      </c>
      <c r="IP36" s="33"/>
      <c r="IS36" s="39"/>
      <c r="IU36" s="32" t="str">
        <f t="shared" si="51"/>
        <v/>
      </c>
      <c r="IV36" s="32" t="str">
        <f t="shared" si="52"/>
        <v/>
      </c>
      <c r="IW36" s="32" t="str">
        <f t="shared" si="53"/>
        <v/>
      </c>
      <c r="IY36" s="32" t="str">
        <f>IF(ISBLANK(IX36),"",IF(ISBLANK(VLOOKUP(IX36,role!A:E,2,FALSE)),"",VLOOKUP(IX36,role!A:E,2,FALSE)))</f>
        <v/>
      </c>
      <c r="IZ36" s="32" t="str">
        <f>IF(ISBLANK(IX36),"",IF(ISBLANK(VLOOKUP(IX36,role!A:E,3,FALSE)),"",VLOOKUP(IX36,role!A:E,3,FALSE)))</f>
        <v/>
      </c>
      <c r="JA36" s="32" t="str">
        <f>IF(ISBLANK(IX36),"",IF(ISBLANK(VLOOKUP(IX36,role!A:E,4,FALSE)),"",VLOOKUP(IX36,role!A:E,4,FALSE)))</f>
        <v/>
      </c>
      <c r="JB36" s="32" t="str">
        <f>IF(ISBLANK(IX36),"",IF(ISBLANK(VLOOKUP(IX36,role!A:E,5,FALSE)),"",VLOOKUP(IX36,role!A:E,5,FALSE)))</f>
        <v/>
      </c>
      <c r="JR36" s="33"/>
      <c r="JU36" s="39"/>
      <c r="JW36" s="32" t="str">
        <f t="shared" si="54"/>
        <v/>
      </c>
      <c r="JX36" s="32" t="str">
        <f t="shared" si="55"/>
        <v/>
      </c>
      <c r="JY36" s="32" t="str">
        <f t="shared" si="56"/>
        <v/>
      </c>
      <c r="KA36" s="32" t="str">
        <f>IF(ISBLANK(JZ36),"",IF(ISBLANK(VLOOKUP(JZ36,role!A:E,2,FALSE)),"",VLOOKUP(JZ36,role!A:E,2,FALSE)))</f>
        <v/>
      </c>
      <c r="KB36" s="32" t="str">
        <f>IF(ISBLANK(JZ36),"",IF(ISBLANK(VLOOKUP(JZ36,role!A:E,3,FALSE)),"",VLOOKUP(JZ36,role!A:E,3,FALSE)))</f>
        <v/>
      </c>
      <c r="KC36" s="32" t="str">
        <f>IF(ISBLANK(JZ36),"",IF(ISBLANK(VLOOKUP(JZ36,role!A:E,4,FALSE)),"",VLOOKUP(JZ36,role!A:E,4,FALSE)))</f>
        <v/>
      </c>
      <c r="KD36" s="32" t="str">
        <f>IF(ISBLANK(JZ36),"",IF(ISBLANK(VLOOKUP(JZ36,role!A:E,5,FALSE)),"",VLOOKUP(JZ36,role!A:E,5,FALSE)))</f>
        <v/>
      </c>
      <c r="KT36" s="33"/>
      <c r="KW36" s="39"/>
      <c r="KY36" s="32" t="str">
        <f t="shared" si="57"/>
        <v/>
      </c>
      <c r="KZ36" s="32" t="str">
        <f t="shared" si="58"/>
        <v/>
      </c>
      <c r="LA36" s="32" t="str">
        <f t="shared" si="59"/>
        <v/>
      </c>
      <c r="LC36" s="32" t="str">
        <f>IF(ISBLANK(LB36),"",IF(ISBLANK(VLOOKUP(LB36,role!A:E,2,FALSE)),"",VLOOKUP(LB36,role!A:E,2,FALSE)))</f>
        <v/>
      </c>
      <c r="LD36" s="32" t="str">
        <f>IF(ISBLANK(LB36),"",IF(ISBLANK(VLOOKUP(LB36,role!A:E,3,FALSE)),"",VLOOKUP(LB36,role!A:E,3,FALSE)))</f>
        <v/>
      </c>
      <c r="LE36" s="32" t="str">
        <f>IF(ISBLANK(LB36),"",IF(ISBLANK(VLOOKUP(LB36,role!A:E,4,FALSE)),"",VLOOKUP(LB36,role!A:E,4,FALSE)))</f>
        <v/>
      </c>
      <c r="LF36" s="32" t="str">
        <f>IF(ISBLANK(LB36),"",IF(ISBLANK(VLOOKUP(LB36,role!A:E,5,FALSE)),"",VLOOKUP(LB36,role!A:E,5,FALSE)))</f>
        <v/>
      </c>
      <c r="LV36" s="33"/>
      <c r="LY36" s="33"/>
      <c r="MB36" s="32" t="str">
        <f t="shared" si="60"/>
        <v/>
      </c>
      <c r="MC36" s="32" t="str">
        <f t="shared" si="61"/>
        <v/>
      </c>
      <c r="MD36" s="32" t="str">
        <f t="shared" si="62"/>
        <v/>
      </c>
      <c r="MF36" s="32" t="str">
        <f>IF(ISBLANK(ME36),"",IF(ISBLANK(VLOOKUP(ME36,role!A:E,2,FALSE)),"",VLOOKUP(ME36,role!A:E,2,FALSE)))</f>
        <v/>
      </c>
      <c r="MG36" s="32" t="str">
        <f>IF(ISBLANK(ME36),"",IF(ISBLANK(VLOOKUP(ME36,role!A:E,3,FALSE)),"",VLOOKUP(ME36,role!A:E,3,FALSE)))</f>
        <v/>
      </c>
      <c r="MH36" s="32" t="str">
        <f>IF(ISBLANK(ME36),"",IF(ISBLANK(VLOOKUP(ME36,role!A:E,4,FALSE)),"",VLOOKUP(ME36,role!A:E,4,FALSE)))</f>
        <v/>
      </c>
      <c r="MI36" s="32" t="str">
        <f>IF(ISBLANK(ME36),"",IF(ISBLANK(VLOOKUP(ME36,role!A:E,5,FALSE)),"",VLOOKUP(ME36,role!A:E,5,FALSE)))</f>
        <v/>
      </c>
      <c r="MY36" s="33"/>
      <c r="NB36" s="39"/>
      <c r="ND36" s="32" t="str">
        <f t="shared" si="63"/>
        <v/>
      </c>
      <c r="NE36" s="32" t="str">
        <f t="shared" si="64"/>
        <v/>
      </c>
      <c r="NF36" s="32" t="str">
        <f t="shared" si="65"/>
        <v/>
      </c>
      <c r="NH36" s="32" t="str">
        <f>IF(ISBLANK(NG36),"",IF(ISBLANK(VLOOKUP(NG36,role!A:E,2,FALSE)),"",VLOOKUP(NG36,role!A:E,2,FALSE)))</f>
        <v/>
      </c>
      <c r="NI36" s="32" t="str">
        <f>IF(ISBLANK(NG36),"",IF(ISBLANK(VLOOKUP(NG36,role!A:E,3,FALSE)),"",VLOOKUP(NG36,role!A:E,3,FALSE)))</f>
        <v/>
      </c>
      <c r="NJ36" s="32" t="str">
        <f>IF(ISBLANK(NG36),"",IF(ISBLANK(VLOOKUP(NG36,role!A:E,4,FALSE)),"",VLOOKUP(NG36,role!A:E,4,FALSE)))</f>
        <v/>
      </c>
      <c r="NK36" s="32" t="str">
        <f>IF(ISBLANK(NG36),"",IF(ISBLANK(VLOOKUP(NG36,role!A:E,5,FALSE)),"",VLOOKUP(NG36,role!A:E,5,FALSE)))</f>
        <v/>
      </c>
      <c r="OA36" s="33"/>
      <c r="OD36" s="39"/>
      <c r="OF36" s="32" t="str">
        <f t="shared" si="66"/>
        <v/>
      </c>
      <c r="OG36" s="32" t="str">
        <f t="shared" si="67"/>
        <v/>
      </c>
      <c r="OH36" s="32" t="str">
        <f t="shared" si="68"/>
        <v/>
      </c>
      <c r="OJ36" s="32" t="str">
        <f>IF(ISBLANK(OI36),"",IF(ISBLANK(VLOOKUP(OI36,role!A:E,2,FALSE)),"",VLOOKUP(OI36,role!A:E,2,FALSE)))</f>
        <v/>
      </c>
      <c r="OK36" s="32" t="str">
        <f>IF(ISBLANK(OI36),"",IF(ISBLANK(VLOOKUP(OI36,role!A:E,3,FALSE)),"",VLOOKUP(OI36,role!A:E,3,FALSE)))</f>
        <v/>
      </c>
      <c r="OL36" s="32" t="str">
        <f>IF(ISBLANK(OI36),"",IF(ISBLANK(VLOOKUP(OI36,role!A:E,4,FALSE)),"",VLOOKUP(OI36,role!A:E,4,FALSE)))</f>
        <v/>
      </c>
      <c r="OM36" s="32" t="str">
        <f>IF(ISBLANK(OI36),"",IF(ISBLANK(VLOOKUP(OI36,role!A:E,5,FALSE)),"",VLOOKUP(OI36,role!A:E,5,FALSE)))</f>
        <v/>
      </c>
      <c r="PC36" s="33"/>
      <c r="PF36" s="39"/>
      <c r="PH36" s="32" t="str">
        <f t="shared" si="69"/>
        <v/>
      </c>
      <c r="PI36" s="32" t="str">
        <f t="shared" si="70"/>
        <v/>
      </c>
      <c r="PJ36" s="32" t="str">
        <f t="shared" si="71"/>
        <v/>
      </c>
      <c r="PL36" s="32" t="str">
        <f>IF(ISBLANK(PK36),"",IF(ISBLANK(VLOOKUP(PK36,role!A:E,2,FALSE)),"",VLOOKUP(PK36,role!A:E,2,FALSE)))</f>
        <v/>
      </c>
      <c r="PM36" s="32" t="str">
        <f>IF(ISBLANK(PK36),"",IF(ISBLANK(VLOOKUP(PK36,role!A:E,3,FALSE)),"",VLOOKUP(PK36,role!A:E,3,FALSE)))</f>
        <v/>
      </c>
      <c r="PN36" s="32" t="str">
        <f>IF(ISBLANK(PK36),"",IF(ISBLANK(VLOOKUP(PK36,role!A:E,4,FALSE)),"",VLOOKUP(PK36,role!A:E,4,FALSE)))</f>
        <v/>
      </c>
      <c r="PO36" s="32" t="str">
        <f>IF(ISBLANK(PK36),"",IF(ISBLANK(VLOOKUP(PK36,role!A:E,5,FALSE)),"",VLOOKUP(PK36,role!A:E,5,FALSE)))</f>
        <v/>
      </c>
      <c r="QE36" s="33"/>
      <c r="QH36" s="39"/>
      <c r="QJ36" s="32" t="str">
        <f t="shared" si="72"/>
        <v/>
      </c>
      <c r="QK36" s="32" t="str">
        <f t="shared" si="73"/>
        <v/>
      </c>
      <c r="QL36" s="32" t="str">
        <f t="shared" si="74"/>
        <v/>
      </c>
      <c r="QN36" s="32" t="str">
        <f>IF(ISBLANK(QM36),"",IF(ISBLANK(VLOOKUP(QM36,role!A:E,2,FALSE)),"",VLOOKUP(QM36,role!A:E,2,FALSE)))</f>
        <v/>
      </c>
      <c r="QO36" s="32" t="str">
        <f>IF(ISBLANK(QM36),"",IF(ISBLANK(VLOOKUP(QM36,role!A:E,3,FALSE)),"",VLOOKUP(QM36,role!A:E,3,FALSE)))</f>
        <v/>
      </c>
      <c r="QP36" s="32" t="str">
        <f>IF(ISBLANK(QM36),"",IF(ISBLANK(VLOOKUP(QM36,role!A:E,4,FALSE)),"",VLOOKUP(QM36,role!A:E,4,FALSE)))</f>
        <v/>
      </c>
      <c r="QQ36" s="32" t="str">
        <f>IF(ISBLANK(QM36),"",IF(ISBLANK(VLOOKUP(QM36,role!A:E,5,FALSE)),"",VLOOKUP(QM36,role!A:E,5,FALSE)))</f>
        <v/>
      </c>
      <c r="RG36" s="33"/>
      <c r="RJ36" s="39"/>
      <c r="RL36" s="32" t="str">
        <f t="shared" si="75"/>
        <v/>
      </c>
      <c r="RM36" s="32" t="str">
        <f t="shared" si="76"/>
        <v/>
      </c>
      <c r="RN36" s="32" t="str">
        <f t="shared" si="77"/>
        <v/>
      </c>
      <c r="RP36" s="32" t="str">
        <f>IF(ISBLANK(RO36),"",IF(ISBLANK(VLOOKUP(RO36,role!A:E,2,FALSE)),"",VLOOKUP(RO36,role!A:E,2,FALSE)))</f>
        <v/>
      </c>
      <c r="RQ36" s="32" t="str">
        <f>IF(ISBLANK(RO36),"",IF(ISBLANK(VLOOKUP(RO36,role!A:E,3,FALSE)),"",VLOOKUP(RO36,role!A:E,3,FALSE)))</f>
        <v/>
      </c>
      <c r="RR36" s="32" t="str">
        <f>IF(ISBLANK(RO36),"",IF(ISBLANK(VLOOKUP(RO36,role!A:E,4,FALSE)),"",VLOOKUP(RO36,role!A:E,4,FALSE)))</f>
        <v/>
      </c>
      <c r="RS36" s="32" t="str">
        <f>IF(ISBLANK(RO36),"",IF(ISBLANK(VLOOKUP(RO36,role!A:E,5,FALSE)),"",VLOOKUP(RO36,role!A:E,5,FALSE)))</f>
        <v/>
      </c>
      <c r="SI36" s="33"/>
      <c r="SL36" s="39"/>
      <c r="SN36" s="32" t="str">
        <f t="shared" si="78"/>
        <v/>
      </c>
      <c r="SO36" s="32" t="str">
        <f t="shared" si="79"/>
        <v/>
      </c>
      <c r="SP36" s="32" t="str">
        <f t="shared" si="80"/>
        <v/>
      </c>
      <c r="SR36" s="32" t="str">
        <f>IF(ISBLANK(SQ36),"",IF(ISBLANK(VLOOKUP(SQ36,role!A:E,2,FALSE)),"",VLOOKUP(SQ36,role!A:E,2,FALSE)))</f>
        <v/>
      </c>
      <c r="SS36" s="32" t="str">
        <f>IF(ISBLANK(SQ36),"",IF(ISBLANK(VLOOKUP(SQ36,role!A:E,3,FALSE)),"",VLOOKUP(SQ36,role!A:E,3,FALSE)))</f>
        <v/>
      </c>
      <c r="ST36" s="32" t="str">
        <f>IF(ISBLANK(SQ36),"",IF(ISBLANK(VLOOKUP(SQ36,role!A:E,4,FALSE)),"",VLOOKUP(SQ36,role!A:E,4,FALSE)))</f>
        <v/>
      </c>
      <c r="SU36" s="32" t="str">
        <f>IF(ISBLANK(SQ36),"",IF(ISBLANK(VLOOKUP(SQ36,role!A:E,5,FALSE)),"",VLOOKUP(SQ36,role!A:E,5,FALSE)))</f>
        <v/>
      </c>
      <c r="TK36" s="33"/>
      <c r="TN36" s="39"/>
      <c r="TP36" s="32" t="str">
        <f t="shared" si="81"/>
        <v/>
      </c>
      <c r="TQ36" s="32" t="str">
        <f t="shared" si="82"/>
        <v/>
      </c>
      <c r="TR36" s="32" t="str">
        <f t="shared" si="83"/>
        <v/>
      </c>
      <c r="TT36" s="32" t="str">
        <f>IF(ISBLANK(TS36),"",IF(ISBLANK(VLOOKUP(TS36,role!A:E,2,FALSE)),"",VLOOKUP(TS36,role!A:E,2,FALSE)))</f>
        <v/>
      </c>
      <c r="TU36" s="32" t="str">
        <f>IF(ISBLANK(TS36),"",IF(ISBLANK(VLOOKUP(TS36,role!A:E,3,FALSE)),"",VLOOKUP(TS36,role!A:E,3,FALSE)))</f>
        <v/>
      </c>
      <c r="TV36" s="32" t="str">
        <f>IF(ISBLANK(TS36),"",IF(ISBLANK(VLOOKUP(TS36,role!A:E,4,FALSE)),"",VLOOKUP(TS36,role!A:E,4,FALSE)))</f>
        <v/>
      </c>
      <c r="TW36" s="32" t="str">
        <f>IF(ISBLANK(TS36),"",IF(ISBLANK(VLOOKUP(TS36,role!A:E,5,FALSE)),"",VLOOKUP(TS36,role!A:E,5,FALSE)))</f>
        <v/>
      </c>
      <c r="UM36" s="33"/>
      <c r="UP36" s="39"/>
      <c r="UR36" s="32" t="str">
        <f t="shared" si="84"/>
        <v/>
      </c>
      <c r="US36" s="32" t="str">
        <f t="shared" si="85"/>
        <v/>
      </c>
      <c r="UT36" s="32" t="str">
        <f t="shared" si="86"/>
        <v/>
      </c>
      <c r="UV36" s="32" t="str">
        <f>IF(ISBLANK(UU36),"",IF(ISBLANK(VLOOKUP(UU36,role!A:E,2,FALSE)),"",VLOOKUP(UU36,role!A:E,2,FALSE)))</f>
        <v/>
      </c>
      <c r="UW36" s="32" t="str">
        <f>IF(ISBLANK(UU36),"",IF(ISBLANK(VLOOKUP(UU36,role!A:E,3,FALSE)),"",VLOOKUP(UU36,role!A:E,3,FALSE)))</f>
        <v/>
      </c>
      <c r="UX36" s="32" t="str">
        <f>IF(ISBLANK(UU36),"",IF(ISBLANK(VLOOKUP(UU36,role!A:E,4,FALSE)),"",VLOOKUP(UU36,role!A:E,4,FALSE)))</f>
        <v/>
      </c>
      <c r="UY36" s="32" t="str">
        <f>IF(ISBLANK(UU36),"",IF(ISBLANK(VLOOKUP(UU36,role!A:E,5,FALSE)),"",VLOOKUP(UU36,role!A:E,5,FALSE)))</f>
        <v/>
      </c>
      <c r="VO36" s="33"/>
      <c r="VR36" s="39"/>
      <c r="VT36" s="32" t="str">
        <f t="shared" si="87"/>
        <v/>
      </c>
      <c r="VU36" s="32" t="str">
        <f t="shared" si="88"/>
        <v/>
      </c>
      <c r="VV36" s="32" t="str">
        <f t="shared" si="89"/>
        <v/>
      </c>
      <c r="VX36" s="32" t="str">
        <f>IF(ISBLANK(VW36),"",IF(ISBLANK(VLOOKUP(VW36,role!A:E,2,FALSE)),"",VLOOKUP(VW36,role!A:E,2,FALSE)))</f>
        <v/>
      </c>
      <c r="VY36" s="32" t="str">
        <f>IF(ISBLANK(VW36),"",IF(ISBLANK(VLOOKUP(VW36,role!A:E,3,FALSE)),"",VLOOKUP(VW36,role!A:E,3,FALSE)))</f>
        <v/>
      </c>
      <c r="VZ36" s="32" t="str">
        <f>IF(ISBLANK(VW36),"",IF(ISBLANK(VLOOKUP(VW36,role!A:E,4,FALSE)),"",VLOOKUP(VW36,role!A:E,4,FALSE)))</f>
        <v/>
      </c>
      <c r="WA36" s="32" t="str">
        <f>IF(ISBLANK(VW36),"",IF(ISBLANK(VLOOKUP(VW36,role!A:E,5,FALSE)),"",VLOOKUP(VW36,role!A:E,5,FALSE)))</f>
        <v/>
      </c>
      <c r="WQ36" s="33"/>
      <c r="WT36" s="33"/>
      <c r="WU36" s="34"/>
      <c r="WV36" s="36" t="str">
        <f t="shared" si="90"/>
        <v/>
      </c>
      <c r="WW36" s="36" t="str">
        <f t="shared" si="91"/>
        <v/>
      </c>
      <c r="WY36" s="32" t="str">
        <f>IF(ISBLANK(WX36),"",IF(ISBLANK(VLOOKUP(WX36,role!A:E,2,FALSE)),"",VLOOKUP(WX36,role!A:E,2,FALSE)))</f>
        <v/>
      </c>
      <c r="WZ36" s="32" t="str">
        <f>IF(ISBLANK(WX36),"",IF(ISBLANK(VLOOKUP(WX36,role!A:E,3,FALSE)),"",VLOOKUP(WX36,role!A:E,3,FALSE)))</f>
        <v/>
      </c>
      <c r="XA36" s="32" t="str">
        <f>IF(ISBLANK(WX36),"",IF(ISBLANK(VLOOKUP(WX36,role!A:E,4,FALSE)),"",VLOOKUP(WX36,role!A:E,4,FALSE)))</f>
        <v/>
      </c>
      <c r="XB36" s="32" t="str">
        <f>IF(ISBLANK(WX36),"",IF(ISBLANK(VLOOKUP(WX36,role!A:E,5,FALSE)),"",VLOOKUP(WX36,role!A:E,5,FALSE)))</f>
        <v/>
      </c>
      <c r="XC36" s="32" t="str">
        <f>IF(ISBLANK(WX36),"",VLOOKUP(WX36,role!A:F,6,FALSE))</f>
        <v/>
      </c>
      <c r="XD36" s="36"/>
      <c r="XE36" s="36" t="str">
        <f t="shared" si="92"/>
        <v/>
      </c>
      <c r="XF36" s="36" t="str">
        <f t="shared" si="93"/>
        <v/>
      </c>
      <c r="XH36" s="32" t="str">
        <f>IF(ISBLANK(XG36),"",IF(ISBLANK(VLOOKUP(XG36,role!A:E,2,FALSE)),"",VLOOKUP(XG36,role!A:E,2,FALSE)))</f>
        <v/>
      </c>
      <c r="XI36" s="32" t="str">
        <f>IF(ISBLANK(XG36),"",IF(ISBLANK(VLOOKUP(XG36,role!A:E,3,FALSE)),"",VLOOKUP(XG36,role!A:E,3,FALSE)))</f>
        <v/>
      </c>
      <c r="XJ36" s="32" t="str">
        <f>IF(ISBLANK(XG36),"",IF(ISBLANK(VLOOKUP(XG36,role!A:E,4,FALSE)),"",VLOOKUP(XG36,role!A:E,4,FALSE)))</f>
        <v/>
      </c>
      <c r="XK36" s="32" t="str">
        <f>IF(ISBLANK(XG36),"",IF(ISBLANK(VLOOKUP(XG36,role!A:E,5,FALSE)),"",VLOOKUP(XG36,role!A:E,5,FALSE)))</f>
        <v/>
      </c>
      <c r="XL36" s="32" t="str">
        <f>IF(ISBLANK(XG36),"",VLOOKUP(XG36,role!A:F,6,FALSE))</f>
        <v/>
      </c>
      <c r="XM36" s="36"/>
      <c r="XN36" s="36" t="str">
        <f t="shared" si="94"/>
        <v/>
      </c>
      <c r="XO36" s="36" t="str">
        <f t="shared" si="95"/>
        <v/>
      </c>
      <c r="XQ36" s="32" t="str">
        <f>IF(ISBLANK(XP36),"",IF(ISBLANK(VLOOKUP(XP36,role!A:E,2,FALSE)),"",VLOOKUP(XP36,role!A:E,2,FALSE)))</f>
        <v/>
      </c>
      <c r="XR36" s="32" t="str">
        <f>IF(ISBLANK(XP36),"",IF(ISBLANK(VLOOKUP(XP36,role!A:E,3,FALSE)),"",VLOOKUP(XP36,role!A:E,3,FALSE)))</f>
        <v/>
      </c>
      <c r="XS36" s="32" t="str">
        <f>IF(ISBLANK(XP36),"",IF(ISBLANK(VLOOKUP(XP36,role!A:E,4,FALSE)),"",VLOOKUP(XP36,role!A:E,4,FALSE)))</f>
        <v/>
      </c>
      <c r="XT36" s="32" t="str">
        <f>IF(ISBLANK(XP36),"",IF(ISBLANK(VLOOKUP(XP36,role!A:E,5,FALSE)),"",VLOOKUP(XP36,role!A:E,5,FALSE)))</f>
        <v/>
      </c>
      <c r="XU36" s="32" t="str">
        <f>IF(ISBLANK(XP36),"",VLOOKUP(XP36,role!A:F,6,FALSE))</f>
        <v/>
      </c>
      <c r="XV36" s="36"/>
      <c r="XW36" s="36" t="str">
        <f t="shared" si="96"/>
        <v/>
      </c>
      <c r="XX36" s="36" t="str">
        <f t="shared" si="97"/>
        <v/>
      </c>
      <c r="XZ36" s="32" t="str">
        <f>IF(ISBLANK(XY36),"",IF(ISBLANK(VLOOKUP(XY36,role!A:E,2,FALSE)),"",VLOOKUP(XY36,role!A:E,2,FALSE)))</f>
        <v/>
      </c>
      <c r="YA36" s="32" t="str">
        <f>IF(ISBLANK(XY36),"",IF(ISBLANK(VLOOKUP(XY36,role!A:E,3,FALSE)),"",VLOOKUP(XY36,role!A:E,3,FALSE)))</f>
        <v/>
      </c>
      <c r="YB36" s="32" t="str">
        <f>IF(ISBLANK(XY36),"",IF(ISBLANK(VLOOKUP(XY36,role!A:E,4,FALSE)),"",VLOOKUP(XY36,role!A:E,4,FALSE)))</f>
        <v/>
      </c>
      <c r="YC36" s="32" t="str">
        <f>IF(ISBLANK(XY36),"",IF(ISBLANK(VLOOKUP(XY36,role!A:E,5,FALSE)),"",VLOOKUP(XY36,role!A:E,5,FALSE)))</f>
        <v/>
      </c>
      <c r="YD36" s="32" t="str">
        <f>IF(ISBLANK(XY36),"",VLOOKUP(XY36,role!A:F,6,FALSE))</f>
        <v/>
      </c>
      <c r="YE36" s="36"/>
      <c r="YF36" s="36" t="str">
        <f t="shared" si="98"/>
        <v/>
      </c>
      <c r="YG36" s="36" t="str">
        <f t="shared" si="99"/>
        <v/>
      </c>
      <c r="YI36" s="32" t="str">
        <f>IF(ISBLANK(YH36),"",IF(ISBLANK(VLOOKUP(YH36,role!A:E,2,FALSE)),"",VLOOKUP(YH36,role!A:E,2,FALSE)))</f>
        <v/>
      </c>
      <c r="YJ36" s="32" t="str">
        <f>IF(ISBLANK(YH36),"",IF(ISBLANK(VLOOKUP(YH36,role!A:E,3,FALSE)),"",VLOOKUP(YH36,role!A:E,3,FALSE)))</f>
        <v/>
      </c>
      <c r="YK36" s="32" t="str">
        <f>IF(ISBLANK(YH36),"",IF(ISBLANK(VLOOKUP(YH36,role!A:E,4,FALSE)),"",VLOOKUP(YH36,role!A:E,4,FALSE)))</f>
        <v/>
      </c>
      <c r="YL36" s="32" t="str">
        <f>IF(ISBLANK(YH36),"",IF(ISBLANK(VLOOKUP(YH36,role!A:E,5,FALSE)),"",VLOOKUP(YH36,role!A:E,5,FALSE)))</f>
        <v/>
      </c>
      <c r="YM36" s="32" t="str">
        <f>IF(ISBLANK(YH36),"",VLOOKUP(YH36,role!A:F,6,FALSE))</f>
        <v/>
      </c>
      <c r="YN36" s="33"/>
      <c r="YO36" s="36"/>
      <c r="YP36" s="36" t="str">
        <f t="shared" si="100"/>
        <v/>
      </c>
      <c r="YQ36" s="36" t="str">
        <f t="shared" si="101"/>
        <v/>
      </c>
      <c r="YS36" s="32" t="str">
        <f>IF(ISBLANK(YR36),"",IF(ISBLANK(VLOOKUP(YR36,role!A:E,2,FALSE)),"",VLOOKUP(YR36,role!A:E,2,FALSE)))</f>
        <v/>
      </c>
      <c r="YT36" s="32" t="str">
        <f>IF(ISBLANK(YR36),"",IF(ISBLANK(VLOOKUP(YR36,role!A:E,3,FALSE)),"",VLOOKUP(YR36,role!A:E,3,FALSE)))</f>
        <v/>
      </c>
      <c r="YU36" s="32" t="str">
        <f>IF(ISBLANK(YR36),"",IF(ISBLANK(VLOOKUP(YR36,role!A:E,4,FALSE)),"",VLOOKUP(YR36,role!A:E,4,FALSE)))</f>
        <v/>
      </c>
      <c r="YV36" s="32" t="str">
        <f>IF(ISBLANK(YR36),"",IF(ISBLANK(VLOOKUP(YR36,role!A:E,5,FALSE)),"",VLOOKUP(YR36,role!A:E,5,FALSE)))</f>
        <v/>
      </c>
      <c r="YW36" s="32" t="str">
        <f>IF(ISBLANK(YR36),"",VLOOKUP(YR36,role!A:F,6,FALSE))</f>
        <v/>
      </c>
      <c r="YX36" s="36"/>
      <c r="YY36" s="36" t="str">
        <f t="shared" si="102"/>
        <v/>
      </c>
      <c r="YZ36" s="36" t="str">
        <f t="shared" si="103"/>
        <v/>
      </c>
      <c r="ZB36" s="32" t="str">
        <f>IF(ISBLANK(ZA36),"",IF(ISBLANK(VLOOKUP(ZA36,role!A:E,2,FALSE)),"",VLOOKUP(ZA36,role!A:E,2,FALSE)))</f>
        <v/>
      </c>
      <c r="ZC36" s="32" t="str">
        <f>IF(ISBLANK(ZA36),"",IF(ISBLANK(VLOOKUP(ZA36,role!A:E,3,FALSE)),"",VLOOKUP(ZA36,role!A:E,3,FALSE)))</f>
        <v/>
      </c>
      <c r="ZD36" s="32" t="str">
        <f>IF(ISBLANK(ZA36),"",IF(ISBLANK(VLOOKUP(ZA36,role!A:E,4,FALSE)),"",VLOOKUP(ZA36,role!A:E,4,FALSE)))</f>
        <v/>
      </c>
      <c r="ZE36" s="32" t="str">
        <f>IF(ISBLANK(ZA36),"",IF(ISBLANK(VLOOKUP(ZA36,role!A:E,5,FALSE)),"",VLOOKUP(ZA36,role!A:E,5,FALSE)))</f>
        <v/>
      </c>
      <c r="ZF36" s="32" t="str">
        <f>IF(ISBLANK(ZA36),"",VLOOKUP(ZA36,role!A:F,6,FALSE))</f>
        <v/>
      </c>
      <c r="ZG36" s="36"/>
      <c r="ZH36" s="36" t="str">
        <f t="shared" si="104"/>
        <v/>
      </c>
      <c r="ZI36" s="36" t="str">
        <f t="shared" si="105"/>
        <v/>
      </c>
      <c r="ZK36" s="32" t="str">
        <f>IF(ISBLANK(ZJ36),"",IF(ISBLANK(VLOOKUP(ZJ36,role!A:E,2,FALSE)),"",VLOOKUP(ZJ36,role!A:E,2,FALSE)))</f>
        <v/>
      </c>
      <c r="ZL36" s="32" t="str">
        <f>IF(ISBLANK(ZJ36),"",IF(ISBLANK(VLOOKUP(ZJ36,role!A:E,3,FALSE)),"",VLOOKUP(ZJ36,role!A:E,3,FALSE)))</f>
        <v/>
      </c>
      <c r="ZM36" s="32" t="str">
        <f>IF(ISBLANK(ZJ36),"",IF(ISBLANK(VLOOKUP(ZJ36,role!A:E,4,FALSE)),"",VLOOKUP(ZJ36,role!A:E,4,FALSE)))</f>
        <v/>
      </c>
      <c r="ZN36" s="32" t="str">
        <f>IF(ISBLANK(ZJ36),"",IF(ISBLANK(VLOOKUP(ZJ36,role!A:E,5,FALSE)),"",VLOOKUP(ZJ36,role!A:E,5,FALSE)))</f>
        <v/>
      </c>
      <c r="ZO36" s="32" t="str">
        <f>IF(ISBLANK(ZJ36),"",VLOOKUP(ZJ36,role!A:F,6,FALSE))</f>
        <v/>
      </c>
      <c r="ZP36" s="36"/>
      <c r="ZQ36" s="36" t="str">
        <f t="shared" si="106"/>
        <v/>
      </c>
      <c r="ZR36" s="36" t="str">
        <f t="shared" si="107"/>
        <v/>
      </c>
      <c r="ZT36" s="32" t="str">
        <f>IF(ISBLANK(ZS36),"",IF(ISBLANK(VLOOKUP(ZS36,role!A:E,2,FALSE)),"",VLOOKUP(ZS36,role!A:E,2,FALSE)))</f>
        <v/>
      </c>
      <c r="ZU36" s="32" t="str">
        <f>IF(ISBLANK(ZS36),"",IF(ISBLANK(VLOOKUP(ZS36,role!A:E,3,FALSE)),"",VLOOKUP(ZS36,role!A:E,3,FALSE)))</f>
        <v/>
      </c>
      <c r="ZV36" s="32" t="str">
        <f>IF(ISBLANK(ZS36),"",IF(ISBLANK(VLOOKUP(ZS36,role!A:E,4,FALSE)),"",VLOOKUP(ZS36,role!A:E,4,FALSE)))</f>
        <v/>
      </c>
      <c r="ZW36" s="32" t="str">
        <f>IF(ISBLANK(ZS36),"",IF(ISBLANK(VLOOKUP(ZS36,role!A:E,5,FALSE)),"",VLOOKUP(ZS36,role!A:E,5,FALSE)))</f>
        <v/>
      </c>
      <c r="ZX36" s="32" t="str">
        <f>IF(ISBLANK(ZS36),"",VLOOKUP(ZS36,role!A:F,6,FALSE))</f>
        <v/>
      </c>
      <c r="ZY36" s="36"/>
      <c r="ZZ36" s="36" t="str">
        <f t="shared" si="108"/>
        <v/>
      </c>
      <c r="AAA36" s="36" t="str">
        <f t="shared" si="109"/>
        <v/>
      </c>
      <c r="AAC36" s="32" t="str">
        <f>IF(ISBLANK(AAB36),"",IF(ISBLANK(VLOOKUP(AAB36,role!A:E,2,FALSE)),"",VLOOKUP(AAB36,role!A:E,2,FALSE)))</f>
        <v/>
      </c>
      <c r="AAD36" s="32" t="str">
        <f>IF(ISBLANK(AAB36),"",IF(ISBLANK(VLOOKUP(AAB36,role!A:E,3,FALSE)),"",VLOOKUP(AAB36,role!A:E,3,FALSE)))</f>
        <v/>
      </c>
      <c r="AAE36" s="32" t="str">
        <f>IF(ISBLANK(AAB36),"",IF(ISBLANK(VLOOKUP(AAB36,role!A:E,4,FALSE)),"",VLOOKUP(AAB36,role!A:E,4,FALSE)))</f>
        <v/>
      </c>
      <c r="AAF36" s="32" t="str">
        <f>IF(ISBLANK(AAB36),"",IF(ISBLANK(VLOOKUP(AAB36,role!A:E,5,FALSE)),"",VLOOKUP(AAB36,role!A:E,5,FALSE)))</f>
        <v/>
      </c>
      <c r="AAG36" s="32" t="str">
        <f>IF(ISBLANK(AAB36),"",VLOOKUP(AAB36,role!A:F,6,FALSE))</f>
        <v/>
      </c>
      <c r="AAH36" s="33"/>
      <c r="AAI36" s="34"/>
      <c r="AAK36" s="32" t="str">
        <f t="shared" si="110"/>
        <v/>
      </c>
      <c r="AAL36" s="39"/>
      <c r="AAM36" s="32" t="str">
        <f t="shared" si="111"/>
        <v/>
      </c>
      <c r="AAO36" s="32" t="str">
        <f t="shared" si="112"/>
        <v/>
      </c>
      <c r="AAQ36" s="32" t="str">
        <f t="shared" si="113"/>
        <v/>
      </c>
      <c r="AAS36" s="32" t="str">
        <f t="shared" si="114"/>
        <v/>
      </c>
      <c r="AAU36" s="32" t="str">
        <f t="shared" si="115"/>
        <v/>
      </c>
      <c r="AAW36" s="32" t="str">
        <f t="shared" si="116"/>
        <v/>
      </c>
      <c r="AAY36" s="32" t="str">
        <f t="shared" si="117"/>
        <v/>
      </c>
      <c r="ABA36" s="32" t="str">
        <f t="shared" si="118"/>
        <v/>
      </c>
      <c r="ABC36" s="32" t="str">
        <f t="shared" si="119"/>
        <v/>
      </c>
      <c r="ABE36" s="32" t="str">
        <f t="shared" si="120"/>
        <v/>
      </c>
      <c r="ABF36" s="33"/>
      <c r="ABH36" s="32" t="str">
        <f t="shared" si="121"/>
        <v/>
      </c>
      <c r="ABJ36" s="32" t="str">
        <f t="shared" si="122"/>
        <v/>
      </c>
      <c r="ABL36" s="32" t="str">
        <f t="shared" si="123"/>
        <v/>
      </c>
      <c r="ABN36" s="32" t="str">
        <f t="shared" si="124"/>
        <v/>
      </c>
      <c r="ABP36" s="32" t="str">
        <f t="shared" si="125"/>
        <v/>
      </c>
      <c r="ABQ36" s="33"/>
      <c r="ABS36" s="32" t="str">
        <f t="shared" si="126"/>
        <v/>
      </c>
      <c r="ABU36" s="32" t="str">
        <f t="shared" si="127"/>
        <v/>
      </c>
      <c r="ABW36" s="32" t="str">
        <f t="shared" si="128"/>
        <v/>
      </c>
      <c r="ABY36" s="32" t="str">
        <f t="shared" si="129"/>
        <v/>
      </c>
      <c r="ACA36" s="32" t="str">
        <f t="shared" si="130"/>
        <v/>
      </c>
      <c r="ACB36" s="33"/>
      <c r="ACD36" s="32" t="str">
        <f t="shared" si="131"/>
        <v/>
      </c>
      <c r="ACF36" s="32" t="str">
        <f t="shared" si="132"/>
        <v/>
      </c>
      <c r="ACH36" s="32" t="str">
        <f t="shared" si="133"/>
        <v/>
      </c>
      <c r="ACJ36" s="32" t="str">
        <f t="shared" si="134"/>
        <v/>
      </c>
      <c r="ACL36" s="32" t="str">
        <f t="shared" si="135"/>
        <v/>
      </c>
      <c r="ACM36" s="33"/>
      <c r="ACO36" s="32" t="str">
        <f t="shared" si="136"/>
        <v/>
      </c>
      <c r="ACQ36" s="32" t="str">
        <f t="shared" si="137"/>
        <v/>
      </c>
      <c r="ACS36" s="32" t="str">
        <f t="shared" si="138"/>
        <v/>
      </c>
      <c r="ACU36" s="32" t="str">
        <f t="shared" si="139"/>
        <v/>
      </c>
      <c r="ACW36" s="32" t="str">
        <f t="shared" si="140"/>
        <v/>
      </c>
      <c r="ACX36" s="33"/>
      <c r="ACZ36" s="32" t="str">
        <f t="shared" si="141"/>
        <v/>
      </c>
      <c r="ADA36" s="32" t="str">
        <f t="shared" si="142"/>
        <v/>
      </c>
      <c r="ADC36" s="32" t="str">
        <f t="shared" si="143"/>
        <v/>
      </c>
      <c r="ADD36" s="32" t="str">
        <f t="shared" si="144"/>
        <v/>
      </c>
      <c r="ADF36" s="32" t="str">
        <f t="shared" si="145"/>
        <v/>
      </c>
      <c r="ADG36" s="32" t="str">
        <f t="shared" si="146"/>
        <v/>
      </c>
      <c r="ADI36" s="32" t="str">
        <f t="shared" si="147"/>
        <v/>
      </c>
      <c r="ADJ36" s="32" t="str">
        <f t="shared" si="148"/>
        <v/>
      </c>
      <c r="ADL36" s="32" t="str">
        <f t="shared" si="149"/>
        <v/>
      </c>
      <c r="ADM36" s="32" t="str">
        <f t="shared" si="150"/>
        <v/>
      </c>
      <c r="ADN36" s="35"/>
      <c r="ADO36" s="34"/>
      <c r="ADP36" s="36" t="str">
        <f t="shared" si="151"/>
        <v/>
      </c>
      <c r="ADQ36" s="36" t="str">
        <f t="shared" si="152"/>
        <v/>
      </c>
      <c r="ADS36" s="36" t="str">
        <f t="shared" si="153"/>
        <v/>
      </c>
      <c r="ADT36" s="36" t="str">
        <f t="shared" si="154"/>
        <v/>
      </c>
      <c r="ADV36" s="36" t="str">
        <f t="shared" si="155"/>
        <v/>
      </c>
      <c r="ADW36" s="36" t="str">
        <f t="shared" si="156"/>
        <v/>
      </c>
      <c r="ADY36" s="36" t="str">
        <f t="shared" si="157"/>
        <v/>
      </c>
      <c r="ADZ36" s="36" t="str">
        <f t="shared" si="158"/>
        <v/>
      </c>
      <c r="AEB36" s="36" t="str">
        <f t="shared" si="159"/>
        <v/>
      </c>
      <c r="AEC36" s="36" t="str">
        <f t="shared" si="160"/>
        <v/>
      </c>
      <c r="AED36" s="33"/>
      <c r="AEF36" s="36" t="str">
        <f t="shared" si="161"/>
        <v/>
      </c>
      <c r="AEG36" s="36" t="str">
        <f t="shared" si="162"/>
        <v/>
      </c>
      <c r="AEI36" s="36" t="str">
        <f t="shared" si="163"/>
        <v/>
      </c>
      <c r="AEJ36" s="36" t="str">
        <f t="shared" si="164"/>
        <v/>
      </c>
      <c r="AEL36" s="36" t="str">
        <f t="shared" si="165"/>
        <v/>
      </c>
      <c r="AEM36" s="36" t="str">
        <f t="shared" si="166"/>
        <v/>
      </c>
      <c r="AEO36" s="36" t="str">
        <f t="shared" si="167"/>
        <v/>
      </c>
      <c r="AEP36" s="36" t="str">
        <f t="shared" si="168"/>
        <v/>
      </c>
      <c r="AER36" s="36" t="str">
        <f t="shared" si="169"/>
        <v/>
      </c>
      <c r="AES36" s="36" t="str">
        <f t="shared" si="170"/>
        <v/>
      </c>
      <c r="AET36" s="33"/>
      <c r="AEU36" s="57"/>
      <c r="AEV36" s="57"/>
      <c r="AEW36" s="57" t="str">
        <f>IF(ISBLANK(AEV36),"",VLOOKUP(AEV36,related_id_type!A:B,2,FALSE))</f>
        <v/>
      </c>
      <c r="AEX36" s="57"/>
      <c r="AEY36" s="57" t="str">
        <f>IF(ISBLANK(AEX36),"",IF(ISBLANK(VLOOKUP(AEX36,related_id_relation!A:B,2,FALSE)),"",VLOOKUP(AEX36,related_id_relation!A:B,2,FALSE)))</f>
        <v/>
      </c>
      <c r="AEZ36" s="57"/>
      <c r="AFA36" s="57"/>
      <c r="AFB36" s="57" t="str">
        <f>IF(ISBLANK(AFA36),"",VLOOKUP(AFA36,related_id_type!A:B,2,FALSE))</f>
        <v/>
      </c>
      <c r="AFC36" s="57"/>
      <c r="AFD36" s="57" t="str">
        <f>IF(ISBLANK(AFC36),"",IF(ISBLANK(VLOOKUP(AFC36,related_id_relation!A:B,2,FALSE)),"",VLOOKUP(AFC36,related_id_relation!A:B,2,FALSE)))</f>
        <v/>
      </c>
      <c r="AFE36" s="57"/>
      <c r="AFF36" s="57"/>
      <c r="AFG36" s="57" t="str">
        <f>IF(ISBLANK(AFF36),"",VLOOKUP(AFF36,related_id_type!A:B,2,FALSE))</f>
        <v/>
      </c>
      <c r="AFH36" s="57"/>
      <c r="AFI36" s="57" t="str">
        <f>IF(ISBLANK(AFH36),"",IF(ISBLANK(VLOOKUP(AFH36,related_id_relation!A:B,2,FALSE)),"",VLOOKUP(AFH36,related_id_relation!A:B,2,FALSE)))</f>
        <v/>
      </c>
      <c r="AFJ36" s="57"/>
      <c r="AFK36" s="57"/>
      <c r="AFL36" s="57" t="str">
        <f>IF(ISBLANK(AFK36),"",VLOOKUP(AFK36,related_id_type!A:B,2,FALSE))</f>
        <v/>
      </c>
      <c r="AFM36" s="57"/>
      <c r="AFN36" s="57" t="str">
        <f>IF(ISBLANK(AFM36),"",IF(ISBLANK(VLOOKUP(AFM36,related_id_relation!A:B,2,FALSE)),"",VLOOKUP(AFM36,related_id_relation!A:B,2,FALSE)))</f>
        <v/>
      </c>
      <c r="AFO36" s="57"/>
      <c r="AFP36" s="57"/>
      <c r="AFQ36" s="57" t="str">
        <f>IF(ISBLANK(AFP36),"",VLOOKUP(AFP36,related_id_type!A:B,2,FALSE))</f>
        <v/>
      </c>
      <c r="AFR36" s="57"/>
      <c r="AFS36" s="57" t="str">
        <f>IF(ISBLANK(AFR36),"",IF(ISBLANK(VLOOKUP(AFR36,related_id_relation!A:B,2,FALSE)),"",VLOOKUP(AFR36,related_id_relation!A:B,2,FALSE)))</f>
        <v/>
      </c>
      <c r="AFT36" s="37"/>
      <c r="AFU36" s="39"/>
      <c r="AFW36" s="32" t="str">
        <f t="shared" si="171"/>
        <v/>
      </c>
      <c r="AFX36" s="34"/>
      <c r="AFY36" s="36"/>
      <c r="AFZ36" s="36" t="str">
        <f t="shared" si="172"/>
        <v/>
      </c>
      <c r="AGA36" s="32" t="str">
        <f t="shared" si="173"/>
        <v/>
      </c>
      <c r="AGD36" s="36" t="str">
        <f t="shared" si="174"/>
        <v/>
      </c>
      <c r="AGE36" s="32" t="str">
        <f t="shared" si="175"/>
        <v/>
      </c>
      <c r="AGH36" s="36" t="str">
        <f t="shared" si="176"/>
        <v/>
      </c>
      <c r="AGI36" s="32" t="str">
        <f t="shared" si="177"/>
        <v/>
      </c>
      <c r="AGL36" s="36" t="str">
        <f t="shared" si="178"/>
        <v/>
      </c>
      <c r="AGM36" s="32" t="str">
        <f t="shared" si="179"/>
        <v/>
      </c>
      <c r="AGP36" s="36" t="str">
        <f t="shared" si="180"/>
        <v/>
      </c>
      <c r="AGQ36" s="32" t="str">
        <f t="shared" si="181"/>
        <v/>
      </c>
      <c r="AGT36" s="36" t="str">
        <f t="shared" si="182"/>
        <v/>
      </c>
      <c r="AGU36" s="32" t="str">
        <f t="shared" si="183"/>
        <v/>
      </c>
      <c r="AGX36" s="36" t="str">
        <f t="shared" si="184"/>
        <v/>
      </c>
      <c r="AGY36" s="32" t="str">
        <f t="shared" si="185"/>
        <v/>
      </c>
      <c r="AHB36" s="36" t="str">
        <f t="shared" si="186"/>
        <v/>
      </c>
      <c r="AHC36" s="32" t="str">
        <f t="shared" si="187"/>
        <v/>
      </c>
      <c r="AHF36" s="36" t="str">
        <f t="shared" si="188"/>
        <v/>
      </c>
      <c r="AHG36" s="32" t="str">
        <f t="shared" si="189"/>
        <v/>
      </c>
      <c r="AHJ36" s="36" t="str">
        <f t="shared" si="190"/>
        <v/>
      </c>
      <c r="AHK36" s="32" t="str">
        <f t="shared" si="191"/>
        <v/>
      </c>
      <c r="AHL36" s="37"/>
      <c r="AHM36" s="32" t="str">
        <f t="shared" si="192"/>
        <v/>
      </c>
      <c r="AHN36" s="32" t="str">
        <f t="shared" si="193"/>
        <v/>
      </c>
      <c r="AHO36" s="32" t="str">
        <f t="shared" si="194"/>
        <v/>
      </c>
      <c r="AHP36" s="32" t="str">
        <f t="shared" si="195"/>
        <v/>
      </c>
      <c r="AHQ36" s="32" t="str">
        <f t="shared" si="196"/>
        <v/>
      </c>
      <c r="AHR36" s="32" t="str">
        <f t="shared" si="197"/>
        <v/>
      </c>
      <c r="AHS36" s="32" t="str">
        <f t="shared" si="198"/>
        <v/>
      </c>
      <c r="AHT36" s="32" t="str">
        <f t="shared" si="199"/>
        <v/>
      </c>
      <c r="AHU36" s="32" t="str">
        <f t="shared" si="200"/>
        <v/>
      </c>
    </row>
    <row r="37" spans="3:905" s="32" customFormat="1" x14ac:dyDescent="0.35">
      <c r="C37" s="32" t="str">
        <f t="shared" si="9"/>
        <v/>
      </c>
      <c r="E37" s="32" t="str">
        <f t="shared" si="10"/>
        <v/>
      </c>
      <c r="F37" s="32" t="str">
        <f t="shared" si="11"/>
        <v/>
      </c>
      <c r="G37" s="32" t="str">
        <f t="shared" si="12"/>
        <v/>
      </c>
      <c r="J37" s="32" t="str">
        <f t="shared" si="13"/>
        <v/>
      </c>
      <c r="K37" s="32" t="str">
        <f t="shared" si="14"/>
        <v/>
      </c>
      <c r="L37" s="32" t="str">
        <f t="shared" si="15"/>
        <v/>
      </c>
      <c r="N37" s="32" t="str">
        <f t="shared" si="16"/>
        <v/>
      </c>
      <c r="O37" s="32" t="str">
        <f t="shared" si="17"/>
        <v/>
      </c>
      <c r="Q37" s="32" t="str">
        <f t="shared" si="18"/>
        <v/>
      </c>
      <c r="R37" s="32" t="str">
        <f t="shared" si="19"/>
        <v/>
      </c>
      <c r="U37" s="32" t="str">
        <f t="shared" si="20"/>
        <v/>
      </c>
      <c r="V37" s="32" t="str">
        <f t="shared" si="21"/>
        <v/>
      </c>
      <c r="Y37" s="32" t="str">
        <f>IF(ISBLANK(X37),"",VLOOKUP(X37,resource_type!A:C,3,FALSE))</f>
        <v/>
      </c>
      <c r="Z37" s="32" t="str">
        <f>IF(ISBLANK(X37),"",VLOOKUP(X37,resource_type!A:C,2,FALSE))</f>
        <v/>
      </c>
      <c r="AA37" s="32" t="str">
        <f t="shared" si="22"/>
        <v/>
      </c>
      <c r="AB37" s="32" t="str">
        <f t="shared" si="23"/>
        <v/>
      </c>
      <c r="AD37" s="32" t="str">
        <f>IF(ISBLANK(AC37),"",VLOOKUP(AC37,resource_type!A:C,3,FALSE))</f>
        <v/>
      </c>
      <c r="AF37" s="32" t="str">
        <f>IF(ISBLANK(AE37),"",VLOOKUP(AE37,resource_type!A:C,3,FALSE))</f>
        <v/>
      </c>
      <c r="AG37" s="33"/>
      <c r="AI37" s="32" t="str">
        <f t="shared" si="24"/>
        <v/>
      </c>
      <c r="AK37" s="32" t="str">
        <f t="shared" si="25"/>
        <v/>
      </c>
      <c r="AM37" s="32" t="str">
        <f t="shared" si="26"/>
        <v/>
      </c>
      <c r="AO37" s="32" t="str">
        <f t="shared" si="27"/>
        <v/>
      </c>
      <c r="AP37" s="52"/>
      <c r="AQ37" s="34"/>
      <c r="AR37" s="36" t="str">
        <f t="shared" si="28"/>
        <v/>
      </c>
      <c r="AS37" s="36" t="str">
        <f t="shared" si="29"/>
        <v/>
      </c>
      <c r="AT37" s="34"/>
      <c r="AV37" s="32" t="str">
        <f t="shared" si="30"/>
        <v/>
      </c>
      <c r="AW37" s="32" t="str">
        <f t="shared" si="31"/>
        <v/>
      </c>
      <c r="AX37" s="32" t="str">
        <f t="shared" si="32"/>
        <v/>
      </c>
      <c r="AZ37" s="32" t="str">
        <f>IF(ISBLANK(AY37),"",IF(ISBLANK(VLOOKUP(AY37,role!A:E,2,FALSE)),"",VLOOKUP(AY37,role!A:E,2,FALSE)))</f>
        <v/>
      </c>
      <c r="BA37" s="32" t="str">
        <f>IF(ISBLANK(AY37),"",IF(ISBLANK(VLOOKUP(AY37,role!A:E,3,FALSE)),"",VLOOKUP(AY37,role!A:E,3,FALSE)))</f>
        <v/>
      </c>
      <c r="BB37" s="32" t="str">
        <f>IF(ISBLANK(AY37),"",IF(ISBLANK(VLOOKUP(AY37,role!A:E,4,FALSE)),"",VLOOKUP(AY37,role!A:E,4,FALSE)))</f>
        <v/>
      </c>
      <c r="BC37" s="32" t="str">
        <f>IF(ISBLANK(AY37),"",IF(ISBLANK(VLOOKUP(AY37,role!A:E,5,FALSE)),"",VLOOKUP(AY37,role!A:E,5,FALSE)))</f>
        <v/>
      </c>
      <c r="BE37" s="32" t="str">
        <f>IF(ISBLANK(BD37),"",IF(ISBLANK(VLOOKUP(BD37,role!A:E,2,FALSE)),"",VLOOKUP(BD37,role!A:E,2,FALSE)))</f>
        <v/>
      </c>
      <c r="BF37" s="32" t="str">
        <f>IF(ISBLANK(BD37),"",IF(ISBLANK(VLOOKUP(BD37,role!A:E,3,FALSE)),"",VLOOKUP(BD37,role!A:E,3,FALSE)))</f>
        <v/>
      </c>
      <c r="BG37" s="32" t="str">
        <f>IF(ISBLANK(BD37),"",IF(ISBLANK(VLOOKUP(BD37,role!A:E,4,FALSE)),"",VLOOKUP(BD37,role!A:E,4,FALSE)))</f>
        <v/>
      </c>
      <c r="BH37" s="32" t="str">
        <f>IF(ISBLANK(BD37),"",IF(ISBLANK(VLOOKUP(BD37,role!A:E,5,FALSE)),"",VLOOKUP(BD37,role!A:E,5,FALSE)))</f>
        <v/>
      </c>
      <c r="BX37" s="33"/>
      <c r="CA37" s="39"/>
      <c r="CC37" s="32" t="str">
        <f t="shared" si="33"/>
        <v/>
      </c>
      <c r="CD37" s="32" t="str">
        <f t="shared" si="34"/>
        <v/>
      </c>
      <c r="CE37" s="32" t="str">
        <f t="shared" si="35"/>
        <v/>
      </c>
      <c r="CG37" s="32" t="str">
        <f>IF(ISBLANK(CF37),"",IF(ISBLANK(VLOOKUP(CF37,role!A:E,2,FALSE)),"",VLOOKUP(CF37,role!A:E,2,FALSE)))</f>
        <v/>
      </c>
      <c r="CH37" s="32" t="str">
        <f>IF(ISBLANK(CF37),"",IF(ISBLANK(VLOOKUP(CF37,role!A:E,3,FALSE)),"",VLOOKUP(CF37,role!A:E,3,FALSE)))</f>
        <v/>
      </c>
      <c r="CI37" s="32" t="str">
        <f>IF(ISBLANK(CF37),"",IF(ISBLANK(VLOOKUP(CF37,role!A:E,4,FALSE)),"",VLOOKUP(CF37,role!A:E,4,FALSE)))</f>
        <v/>
      </c>
      <c r="CJ37" s="32" t="str">
        <f>IF(ISBLANK(CF37),"",IF(ISBLANK(VLOOKUP(CF37,role!A:E,5,FALSE)),"",VLOOKUP(CF37,role!A:E,5,FALSE)))</f>
        <v/>
      </c>
      <c r="CL37" s="32" t="str">
        <f>IF(ISBLANK(CK37),"",IF(ISBLANK(VLOOKUP(CK37,role!A:E,2,FALSE)),"",VLOOKUP(CK37,role!A:E,2,FALSE)))</f>
        <v/>
      </c>
      <c r="CM37" s="32" t="str">
        <f>IF(ISBLANK(CK37),"",IF(ISBLANK(VLOOKUP(CK37,role!A:E,3,FALSE)),"",VLOOKUP(CK37,role!A:E,3,FALSE)))</f>
        <v/>
      </c>
      <c r="CN37" s="32" t="str">
        <f>IF(ISBLANK(CK37),"",IF(ISBLANK(VLOOKUP(CK37,role!A:E,4,FALSE)),"",VLOOKUP(CK37,role!A:E,4,FALSE)))</f>
        <v/>
      </c>
      <c r="CO37" s="32" t="str">
        <f>IF(ISBLANK(CK37),"",IF(ISBLANK(VLOOKUP(CK37,role!A:E,5,FALSE)),"",VLOOKUP(CK37,role!A:E,5,FALSE)))</f>
        <v/>
      </c>
      <c r="DE37" s="33"/>
      <c r="DH37" s="39"/>
      <c r="DJ37" s="32" t="str">
        <f t="shared" si="36"/>
        <v/>
      </c>
      <c r="DK37" s="32" t="str">
        <f t="shared" si="37"/>
        <v/>
      </c>
      <c r="DL37" s="32" t="str">
        <f t="shared" si="38"/>
        <v/>
      </c>
      <c r="DN37" s="32" t="str">
        <f>IF(ISBLANK(DM37),"",IF(ISBLANK(VLOOKUP(DM37,role!A:E,2,FALSE)),"",VLOOKUP(DM37,role!A:E,2,FALSE)))</f>
        <v/>
      </c>
      <c r="DO37" s="32" t="str">
        <f>IF(ISBLANK(DM37),"",IF(ISBLANK(VLOOKUP(DM37,role!A:E,3,FALSE)),"",VLOOKUP(DM37,role!A:E,3,FALSE)))</f>
        <v/>
      </c>
      <c r="DP37" s="32" t="str">
        <f>IF(ISBLANK(DM37),"",IF(ISBLANK(VLOOKUP(DM37,role!A:E,4,FALSE)),"",VLOOKUP(DM37,role!A:E,4,FALSE)))</f>
        <v/>
      </c>
      <c r="DQ37" s="32" t="str">
        <f>IF(ISBLANK(DM37),"",IF(ISBLANK(VLOOKUP(DM37,role!A:E,5,FALSE)),"",VLOOKUP(DM37,role!A:E,5,FALSE)))</f>
        <v/>
      </c>
      <c r="EG37" s="33"/>
      <c r="EJ37" s="39"/>
      <c r="EL37" s="32" t="str">
        <f t="shared" si="39"/>
        <v/>
      </c>
      <c r="EM37" s="32" t="str">
        <f t="shared" si="40"/>
        <v/>
      </c>
      <c r="EN37" s="32" t="str">
        <f t="shared" si="41"/>
        <v/>
      </c>
      <c r="EP37" s="32" t="str">
        <f>IF(ISBLANK(EO37),"",IF(ISBLANK(VLOOKUP(EO37,role!A:E,2,FALSE)),"",VLOOKUP(EO37,role!A:E,2,FALSE)))</f>
        <v/>
      </c>
      <c r="EQ37" s="32" t="str">
        <f>IF(ISBLANK(EO37),"",IF(ISBLANK(VLOOKUP(EO37,role!A:E,3,FALSE)),"",VLOOKUP(EO37,role!A:E,3,FALSE)))</f>
        <v/>
      </c>
      <c r="ER37" s="32" t="str">
        <f>IF(ISBLANK(EO37),"",IF(ISBLANK(VLOOKUP(EO37,role!A:E,4,FALSE)),"",VLOOKUP(EO37,role!A:E,4,FALSE)))</f>
        <v/>
      </c>
      <c r="ES37" s="32" t="str">
        <f>IF(ISBLANK(EO37),"",IF(ISBLANK(VLOOKUP(EO37,role!A:E,5,FALSE)),"",VLOOKUP(EO37,role!A:E,5,FALSE)))</f>
        <v/>
      </c>
      <c r="FI37" s="33"/>
      <c r="FL37" s="39"/>
      <c r="FN37" s="32" t="str">
        <f t="shared" si="42"/>
        <v/>
      </c>
      <c r="FO37" s="32" t="str">
        <f t="shared" si="43"/>
        <v/>
      </c>
      <c r="FP37" s="32" t="str">
        <f t="shared" si="44"/>
        <v/>
      </c>
      <c r="FR37" s="32" t="str">
        <f>IF(ISBLANK(FQ37),"",VLOOKUP(FQ37,role!A:E,2,FALSE))</f>
        <v/>
      </c>
      <c r="FS37" s="32" t="str">
        <f>IF(ISBLANK(FQ37),"",IF(ISBLANK(VLOOKUP(FQ37,role!A:E,3,FALSE)),"",VLOOKUP(FQ37,role!A:E,3,FALSE)))</f>
        <v/>
      </c>
      <c r="FT37" s="32" t="str">
        <f>IF(ISBLANK(FQ37),"",IF(ISBLANK(VLOOKUP(FQ37,role!A:E,4,FALSE)),"",VLOOKUP(FQ37,role!A:E,4,FALSE)))</f>
        <v/>
      </c>
      <c r="FU37" s="32" t="str">
        <f>IF(ISBLANK(FQ37),"",IF(ISBLANK(VLOOKUP(FQ37,role!A:E,5,FALSE)),"",VLOOKUP(FQ37,role!A:E,5,FALSE)))</f>
        <v/>
      </c>
      <c r="GK37" s="33"/>
      <c r="GN37" s="33"/>
      <c r="GQ37" s="32" t="str">
        <f t="shared" si="45"/>
        <v/>
      </c>
      <c r="GR37" s="32" t="str">
        <f t="shared" si="46"/>
        <v/>
      </c>
      <c r="GS37" s="32" t="str">
        <f t="shared" si="47"/>
        <v/>
      </c>
      <c r="GU37" s="32" t="str">
        <f>IF(ISBLANK(GT37),"",IF(ISBLANK(VLOOKUP(GT37,role!A:E,2,FALSE)),"",VLOOKUP(GT37,role!A:E,2,FALSE)))</f>
        <v/>
      </c>
      <c r="GV37" s="32" t="str">
        <f>IF(ISBLANK(GT37),"",IF(ISBLANK(VLOOKUP(GT37,role!A:E,3,FALSE)),"",VLOOKUP(GT37,role!A:E,3,FALSE)))</f>
        <v/>
      </c>
      <c r="GW37" s="32" t="str">
        <f>IF(ISBLANK(GT37),"",IF(ISBLANK(VLOOKUP(GT37,role!A:E,4,FALSE)),"",VLOOKUP(GT37,role!A:E,4,FALSE)))</f>
        <v/>
      </c>
      <c r="GX37" s="32" t="str">
        <f>IF(ISBLANK(GT37),"",IF(ISBLANK(VLOOKUP(GT37,role!A:E,5,FALSE)),"",VLOOKUP(GT37,role!A:E,5,FALSE)))</f>
        <v/>
      </c>
      <c r="HN37" s="33"/>
      <c r="HQ37" s="39"/>
      <c r="HS37" s="32" t="str">
        <f t="shared" si="48"/>
        <v/>
      </c>
      <c r="HT37" s="32" t="str">
        <f t="shared" si="49"/>
        <v/>
      </c>
      <c r="HU37" s="32" t="str">
        <f t="shared" si="50"/>
        <v/>
      </c>
      <c r="HW37" s="32" t="str">
        <f>IF(ISBLANK(HV37),"",IF(ISBLANK(VLOOKUP(HV37,role!A:E,2,FALSE)),"",VLOOKUP(HV37,role!A:E,2,FALSE)))</f>
        <v/>
      </c>
      <c r="HX37" s="32" t="str">
        <f>IF(ISBLANK(HV37),"",IF(ISBLANK(VLOOKUP(HV37,role!A:E,3,FALSE)),"",VLOOKUP(HV37,role!A:E,3,FALSE)))</f>
        <v/>
      </c>
      <c r="HY37" s="32" t="str">
        <f>IF(ISBLANK(HV37),"",IF(ISBLANK(VLOOKUP(HV37,role!A:E,4,FALSE)),"",VLOOKUP(HV37,role!A:E,4,FALSE)))</f>
        <v/>
      </c>
      <c r="HZ37" s="32" t="str">
        <f>IF(ISBLANK(HV37),"",IF(ISBLANK(VLOOKUP(HV37,role!A:E,5,FALSE)),"",VLOOKUP(HV37,role!A:E,5,FALSE)))</f>
        <v/>
      </c>
      <c r="IP37" s="33"/>
      <c r="IS37" s="39"/>
      <c r="IU37" s="32" t="str">
        <f t="shared" si="51"/>
        <v/>
      </c>
      <c r="IV37" s="32" t="str">
        <f t="shared" si="52"/>
        <v/>
      </c>
      <c r="IW37" s="32" t="str">
        <f t="shared" si="53"/>
        <v/>
      </c>
      <c r="IY37" s="32" t="str">
        <f>IF(ISBLANK(IX37),"",IF(ISBLANK(VLOOKUP(IX37,role!A:E,2,FALSE)),"",VLOOKUP(IX37,role!A:E,2,FALSE)))</f>
        <v/>
      </c>
      <c r="IZ37" s="32" t="str">
        <f>IF(ISBLANK(IX37),"",IF(ISBLANK(VLOOKUP(IX37,role!A:E,3,FALSE)),"",VLOOKUP(IX37,role!A:E,3,FALSE)))</f>
        <v/>
      </c>
      <c r="JA37" s="32" t="str">
        <f>IF(ISBLANK(IX37),"",IF(ISBLANK(VLOOKUP(IX37,role!A:E,4,FALSE)),"",VLOOKUP(IX37,role!A:E,4,FALSE)))</f>
        <v/>
      </c>
      <c r="JB37" s="32" t="str">
        <f>IF(ISBLANK(IX37),"",IF(ISBLANK(VLOOKUP(IX37,role!A:E,5,FALSE)),"",VLOOKUP(IX37,role!A:E,5,FALSE)))</f>
        <v/>
      </c>
      <c r="JR37" s="33"/>
      <c r="JU37" s="39"/>
      <c r="JW37" s="32" t="str">
        <f t="shared" si="54"/>
        <v/>
      </c>
      <c r="JX37" s="32" t="str">
        <f t="shared" si="55"/>
        <v/>
      </c>
      <c r="JY37" s="32" t="str">
        <f t="shared" si="56"/>
        <v/>
      </c>
      <c r="KA37" s="32" t="str">
        <f>IF(ISBLANK(JZ37),"",IF(ISBLANK(VLOOKUP(JZ37,role!A:E,2,FALSE)),"",VLOOKUP(JZ37,role!A:E,2,FALSE)))</f>
        <v/>
      </c>
      <c r="KB37" s="32" t="str">
        <f>IF(ISBLANK(JZ37),"",IF(ISBLANK(VLOOKUP(JZ37,role!A:E,3,FALSE)),"",VLOOKUP(JZ37,role!A:E,3,FALSE)))</f>
        <v/>
      </c>
      <c r="KC37" s="32" t="str">
        <f>IF(ISBLANK(JZ37),"",IF(ISBLANK(VLOOKUP(JZ37,role!A:E,4,FALSE)),"",VLOOKUP(JZ37,role!A:E,4,FALSE)))</f>
        <v/>
      </c>
      <c r="KD37" s="32" t="str">
        <f>IF(ISBLANK(JZ37),"",IF(ISBLANK(VLOOKUP(JZ37,role!A:E,5,FALSE)),"",VLOOKUP(JZ37,role!A:E,5,FALSE)))</f>
        <v/>
      </c>
      <c r="KT37" s="33"/>
      <c r="KW37" s="39"/>
      <c r="KY37" s="32" t="str">
        <f t="shared" si="57"/>
        <v/>
      </c>
      <c r="KZ37" s="32" t="str">
        <f t="shared" si="58"/>
        <v/>
      </c>
      <c r="LA37" s="32" t="str">
        <f t="shared" si="59"/>
        <v/>
      </c>
      <c r="LC37" s="32" t="str">
        <f>IF(ISBLANK(LB37),"",IF(ISBLANK(VLOOKUP(LB37,role!A:E,2,FALSE)),"",VLOOKUP(LB37,role!A:E,2,FALSE)))</f>
        <v/>
      </c>
      <c r="LD37" s="32" t="str">
        <f>IF(ISBLANK(LB37),"",IF(ISBLANK(VLOOKUP(LB37,role!A:E,3,FALSE)),"",VLOOKUP(LB37,role!A:E,3,FALSE)))</f>
        <v/>
      </c>
      <c r="LE37" s="32" t="str">
        <f>IF(ISBLANK(LB37),"",IF(ISBLANK(VLOOKUP(LB37,role!A:E,4,FALSE)),"",VLOOKUP(LB37,role!A:E,4,FALSE)))</f>
        <v/>
      </c>
      <c r="LF37" s="32" t="str">
        <f>IF(ISBLANK(LB37),"",IF(ISBLANK(VLOOKUP(LB37,role!A:E,5,FALSE)),"",VLOOKUP(LB37,role!A:E,5,FALSE)))</f>
        <v/>
      </c>
      <c r="LV37" s="33"/>
      <c r="LY37" s="33"/>
      <c r="MB37" s="32" t="str">
        <f t="shared" si="60"/>
        <v/>
      </c>
      <c r="MC37" s="32" t="str">
        <f t="shared" si="61"/>
        <v/>
      </c>
      <c r="MD37" s="32" t="str">
        <f t="shared" si="62"/>
        <v/>
      </c>
      <c r="MF37" s="32" t="str">
        <f>IF(ISBLANK(ME37),"",IF(ISBLANK(VLOOKUP(ME37,role!A:E,2,FALSE)),"",VLOOKUP(ME37,role!A:E,2,FALSE)))</f>
        <v/>
      </c>
      <c r="MG37" s="32" t="str">
        <f>IF(ISBLANK(ME37),"",IF(ISBLANK(VLOOKUP(ME37,role!A:E,3,FALSE)),"",VLOOKUP(ME37,role!A:E,3,FALSE)))</f>
        <v/>
      </c>
      <c r="MH37" s="32" t="str">
        <f>IF(ISBLANK(ME37),"",IF(ISBLANK(VLOOKUP(ME37,role!A:E,4,FALSE)),"",VLOOKUP(ME37,role!A:E,4,FALSE)))</f>
        <v/>
      </c>
      <c r="MI37" s="32" t="str">
        <f>IF(ISBLANK(ME37),"",IF(ISBLANK(VLOOKUP(ME37,role!A:E,5,FALSE)),"",VLOOKUP(ME37,role!A:E,5,FALSE)))</f>
        <v/>
      </c>
      <c r="MY37" s="33"/>
      <c r="NB37" s="39"/>
      <c r="ND37" s="32" t="str">
        <f t="shared" si="63"/>
        <v/>
      </c>
      <c r="NE37" s="32" t="str">
        <f t="shared" si="64"/>
        <v/>
      </c>
      <c r="NF37" s="32" t="str">
        <f t="shared" si="65"/>
        <v/>
      </c>
      <c r="NH37" s="32" t="str">
        <f>IF(ISBLANK(NG37),"",IF(ISBLANK(VLOOKUP(NG37,role!A:E,2,FALSE)),"",VLOOKUP(NG37,role!A:E,2,FALSE)))</f>
        <v/>
      </c>
      <c r="NI37" s="32" t="str">
        <f>IF(ISBLANK(NG37),"",IF(ISBLANK(VLOOKUP(NG37,role!A:E,3,FALSE)),"",VLOOKUP(NG37,role!A:E,3,FALSE)))</f>
        <v/>
      </c>
      <c r="NJ37" s="32" t="str">
        <f>IF(ISBLANK(NG37),"",IF(ISBLANK(VLOOKUP(NG37,role!A:E,4,FALSE)),"",VLOOKUP(NG37,role!A:E,4,FALSE)))</f>
        <v/>
      </c>
      <c r="NK37" s="32" t="str">
        <f>IF(ISBLANK(NG37),"",IF(ISBLANK(VLOOKUP(NG37,role!A:E,5,FALSE)),"",VLOOKUP(NG37,role!A:E,5,FALSE)))</f>
        <v/>
      </c>
      <c r="OA37" s="33"/>
      <c r="OD37" s="39"/>
      <c r="OF37" s="32" t="str">
        <f t="shared" si="66"/>
        <v/>
      </c>
      <c r="OG37" s="32" t="str">
        <f t="shared" si="67"/>
        <v/>
      </c>
      <c r="OH37" s="32" t="str">
        <f t="shared" si="68"/>
        <v/>
      </c>
      <c r="OJ37" s="32" t="str">
        <f>IF(ISBLANK(OI37),"",IF(ISBLANK(VLOOKUP(OI37,role!A:E,2,FALSE)),"",VLOOKUP(OI37,role!A:E,2,FALSE)))</f>
        <v/>
      </c>
      <c r="OK37" s="32" t="str">
        <f>IF(ISBLANK(OI37),"",IF(ISBLANK(VLOOKUP(OI37,role!A:E,3,FALSE)),"",VLOOKUP(OI37,role!A:E,3,FALSE)))</f>
        <v/>
      </c>
      <c r="OL37" s="32" t="str">
        <f>IF(ISBLANK(OI37),"",IF(ISBLANK(VLOOKUP(OI37,role!A:E,4,FALSE)),"",VLOOKUP(OI37,role!A:E,4,FALSE)))</f>
        <v/>
      </c>
      <c r="OM37" s="32" t="str">
        <f>IF(ISBLANK(OI37),"",IF(ISBLANK(VLOOKUP(OI37,role!A:E,5,FALSE)),"",VLOOKUP(OI37,role!A:E,5,FALSE)))</f>
        <v/>
      </c>
      <c r="PC37" s="33"/>
      <c r="PF37" s="39"/>
      <c r="PH37" s="32" t="str">
        <f t="shared" si="69"/>
        <v/>
      </c>
      <c r="PI37" s="32" t="str">
        <f t="shared" si="70"/>
        <v/>
      </c>
      <c r="PJ37" s="32" t="str">
        <f t="shared" si="71"/>
        <v/>
      </c>
      <c r="PL37" s="32" t="str">
        <f>IF(ISBLANK(PK37),"",IF(ISBLANK(VLOOKUP(PK37,role!A:E,2,FALSE)),"",VLOOKUP(PK37,role!A:E,2,FALSE)))</f>
        <v/>
      </c>
      <c r="PM37" s="32" t="str">
        <f>IF(ISBLANK(PK37),"",IF(ISBLANK(VLOOKUP(PK37,role!A:E,3,FALSE)),"",VLOOKUP(PK37,role!A:E,3,FALSE)))</f>
        <v/>
      </c>
      <c r="PN37" s="32" t="str">
        <f>IF(ISBLANK(PK37),"",IF(ISBLANK(VLOOKUP(PK37,role!A:E,4,FALSE)),"",VLOOKUP(PK37,role!A:E,4,FALSE)))</f>
        <v/>
      </c>
      <c r="PO37" s="32" t="str">
        <f>IF(ISBLANK(PK37),"",IF(ISBLANK(VLOOKUP(PK37,role!A:E,5,FALSE)),"",VLOOKUP(PK37,role!A:E,5,FALSE)))</f>
        <v/>
      </c>
      <c r="QE37" s="33"/>
      <c r="QH37" s="39"/>
      <c r="QJ37" s="32" t="str">
        <f t="shared" si="72"/>
        <v/>
      </c>
      <c r="QK37" s="32" t="str">
        <f t="shared" si="73"/>
        <v/>
      </c>
      <c r="QL37" s="32" t="str">
        <f t="shared" si="74"/>
        <v/>
      </c>
      <c r="QN37" s="32" t="str">
        <f>IF(ISBLANK(QM37),"",IF(ISBLANK(VLOOKUP(QM37,role!A:E,2,FALSE)),"",VLOOKUP(QM37,role!A:E,2,FALSE)))</f>
        <v/>
      </c>
      <c r="QO37" s="32" t="str">
        <f>IF(ISBLANK(QM37),"",IF(ISBLANK(VLOOKUP(QM37,role!A:E,3,FALSE)),"",VLOOKUP(QM37,role!A:E,3,FALSE)))</f>
        <v/>
      </c>
      <c r="QP37" s="32" t="str">
        <f>IF(ISBLANK(QM37),"",IF(ISBLANK(VLOOKUP(QM37,role!A:E,4,FALSE)),"",VLOOKUP(QM37,role!A:E,4,FALSE)))</f>
        <v/>
      </c>
      <c r="QQ37" s="32" t="str">
        <f>IF(ISBLANK(QM37),"",IF(ISBLANK(VLOOKUP(QM37,role!A:E,5,FALSE)),"",VLOOKUP(QM37,role!A:E,5,FALSE)))</f>
        <v/>
      </c>
      <c r="RG37" s="33"/>
      <c r="RJ37" s="39"/>
      <c r="RL37" s="32" t="str">
        <f t="shared" si="75"/>
        <v/>
      </c>
      <c r="RM37" s="32" t="str">
        <f t="shared" si="76"/>
        <v/>
      </c>
      <c r="RN37" s="32" t="str">
        <f t="shared" si="77"/>
        <v/>
      </c>
      <c r="RP37" s="32" t="str">
        <f>IF(ISBLANK(RO37),"",IF(ISBLANK(VLOOKUP(RO37,role!A:E,2,FALSE)),"",VLOOKUP(RO37,role!A:E,2,FALSE)))</f>
        <v/>
      </c>
      <c r="RQ37" s="32" t="str">
        <f>IF(ISBLANK(RO37),"",IF(ISBLANK(VLOOKUP(RO37,role!A:E,3,FALSE)),"",VLOOKUP(RO37,role!A:E,3,FALSE)))</f>
        <v/>
      </c>
      <c r="RR37" s="32" t="str">
        <f>IF(ISBLANK(RO37),"",IF(ISBLANK(VLOOKUP(RO37,role!A:E,4,FALSE)),"",VLOOKUP(RO37,role!A:E,4,FALSE)))</f>
        <v/>
      </c>
      <c r="RS37" s="32" t="str">
        <f>IF(ISBLANK(RO37),"",IF(ISBLANK(VLOOKUP(RO37,role!A:E,5,FALSE)),"",VLOOKUP(RO37,role!A:E,5,FALSE)))</f>
        <v/>
      </c>
      <c r="SI37" s="33"/>
      <c r="SL37" s="39"/>
      <c r="SN37" s="32" t="str">
        <f t="shared" si="78"/>
        <v/>
      </c>
      <c r="SO37" s="32" t="str">
        <f t="shared" si="79"/>
        <v/>
      </c>
      <c r="SP37" s="32" t="str">
        <f t="shared" si="80"/>
        <v/>
      </c>
      <c r="SR37" s="32" t="str">
        <f>IF(ISBLANK(SQ37),"",IF(ISBLANK(VLOOKUP(SQ37,role!A:E,2,FALSE)),"",VLOOKUP(SQ37,role!A:E,2,FALSE)))</f>
        <v/>
      </c>
      <c r="SS37" s="32" t="str">
        <f>IF(ISBLANK(SQ37),"",IF(ISBLANK(VLOOKUP(SQ37,role!A:E,3,FALSE)),"",VLOOKUP(SQ37,role!A:E,3,FALSE)))</f>
        <v/>
      </c>
      <c r="ST37" s="32" t="str">
        <f>IF(ISBLANK(SQ37),"",IF(ISBLANK(VLOOKUP(SQ37,role!A:E,4,FALSE)),"",VLOOKUP(SQ37,role!A:E,4,FALSE)))</f>
        <v/>
      </c>
      <c r="SU37" s="32" t="str">
        <f>IF(ISBLANK(SQ37),"",IF(ISBLANK(VLOOKUP(SQ37,role!A:E,5,FALSE)),"",VLOOKUP(SQ37,role!A:E,5,FALSE)))</f>
        <v/>
      </c>
      <c r="TK37" s="33"/>
      <c r="TN37" s="39"/>
      <c r="TP37" s="32" t="str">
        <f t="shared" si="81"/>
        <v/>
      </c>
      <c r="TQ37" s="32" t="str">
        <f t="shared" si="82"/>
        <v/>
      </c>
      <c r="TR37" s="32" t="str">
        <f t="shared" si="83"/>
        <v/>
      </c>
      <c r="TT37" s="32" t="str">
        <f>IF(ISBLANK(TS37),"",IF(ISBLANK(VLOOKUP(TS37,role!A:E,2,FALSE)),"",VLOOKUP(TS37,role!A:E,2,FALSE)))</f>
        <v/>
      </c>
      <c r="TU37" s="32" t="str">
        <f>IF(ISBLANK(TS37),"",IF(ISBLANK(VLOOKUP(TS37,role!A:E,3,FALSE)),"",VLOOKUP(TS37,role!A:E,3,FALSE)))</f>
        <v/>
      </c>
      <c r="TV37" s="32" t="str">
        <f>IF(ISBLANK(TS37),"",IF(ISBLANK(VLOOKUP(TS37,role!A:E,4,FALSE)),"",VLOOKUP(TS37,role!A:E,4,FALSE)))</f>
        <v/>
      </c>
      <c r="TW37" s="32" t="str">
        <f>IF(ISBLANK(TS37),"",IF(ISBLANK(VLOOKUP(TS37,role!A:E,5,FALSE)),"",VLOOKUP(TS37,role!A:E,5,FALSE)))</f>
        <v/>
      </c>
      <c r="UM37" s="33"/>
      <c r="UP37" s="39"/>
      <c r="UR37" s="32" t="str">
        <f t="shared" si="84"/>
        <v/>
      </c>
      <c r="US37" s="32" t="str">
        <f t="shared" si="85"/>
        <v/>
      </c>
      <c r="UT37" s="32" t="str">
        <f t="shared" si="86"/>
        <v/>
      </c>
      <c r="UV37" s="32" t="str">
        <f>IF(ISBLANK(UU37),"",IF(ISBLANK(VLOOKUP(UU37,role!A:E,2,FALSE)),"",VLOOKUP(UU37,role!A:E,2,FALSE)))</f>
        <v/>
      </c>
      <c r="UW37" s="32" t="str">
        <f>IF(ISBLANK(UU37),"",IF(ISBLANK(VLOOKUP(UU37,role!A:E,3,FALSE)),"",VLOOKUP(UU37,role!A:E,3,FALSE)))</f>
        <v/>
      </c>
      <c r="UX37" s="32" t="str">
        <f>IF(ISBLANK(UU37),"",IF(ISBLANK(VLOOKUP(UU37,role!A:E,4,FALSE)),"",VLOOKUP(UU37,role!A:E,4,FALSE)))</f>
        <v/>
      </c>
      <c r="UY37" s="32" t="str">
        <f>IF(ISBLANK(UU37),"",IF(ISBLANK(VLOOKUP(UU37,role!A:E,5,FALSE)),"",VLOOKUP(UU37,role!A:E,5,FALSE)))</f>
        <v/>
      </c>
      <c r="VO37" s="33"/>
      <c r="VR37" s="39"/>
      <c r="VT37" s="32" t="str">
        <f t="shared" si="87"/>
        <v/>
      </c>
      <c r="VU37" s="32" t="str">
        <f t="shared" si="88"/>
        <v/>
      </c>
      <c r="VV37" s="32" t="str">
        <f t="shared" si="89"/>
        <v/>
      </c>
      <c r="VX37" s="32" t="str">
        <f>IF(ISBLANK(VW37),"",IF(ISBLANK(VLOOKUP(VW37,role!A:E,2,FALSE)),"",VLOOKUP(VW37,role!A:E,2,FALSE)))</f>
        <v/>
      </c>
      <c r="VY37" s="32" t="str">
        <f>IF(ISBLANK(VW37),"",IF(ISBLANK(VLOOKUP(VW37,role!A:E,3,FALSE)),"",VLOOKUP(VW37,role!A:E,3,FALSE)))</f>
        <v/>
      </c>
      <c r="VZ37" s="32" t="str">
        <f>IF(ISBLANK(VW37),"",IF(ISBLANK(VLOOKUP(VW37,role!A:E,4,FALSE)),"",VLOOKUP(VW37,role!A:E,4,FALSE)))</f>
        <v/>
      </c>
      <c r="WA37" s="32" t="str">
        <f>IF(ISBLANK(VW37),"",IF(ISBLANK(VLOOKUP(VW37,role!A:E,5,FALSE)),"",VLOOKUP(VW37,role!A:E,5,FALSE)))</f>
        <v/>
      </c>
      <c r="WQ37" s="33"/>
      <c r="WT37" s="33"/>
      <c r="WU37" s="34"/>
      <c r="WV37" s="36" t="str">
        <f t="shared" si="90"/>
        <v/>
      </c>
      <c r="WW37" s="36" t="str">
        <f t="shared" si="91"/>
        <v/>
      </c>
      <c r="WY37" s="32" t="str">
        <f>IF(ISBLANK(WX37),"",IF(ISBLANK(VLOOKUP(WX37,role!A:E,2,FALSE)),"",VLOOKUP(WX37,role!A:E,2,FALSE)))</f>
        <v/>
      </c>
      <c r="WZ37" s="32" t="str">
        <f>IF(ISBLANK(WX37),"",IF(ISBLANK(VLOOKUP(WX37,role!A:E,3,FALSE)),"",VLOOKUP(WX37,role!A:E,3,FALSE)))</f>
        <v/>
      </c>
      <c r="XA37" s="32" t="str">
        <f>IF(ISBLANK(WX37),"",IF(ISBLANK(VLOOKUP(WX37,role!A:E,4,FALSE)),"",VLOOKUP(WX37,role!A:E,4,FALSE)))</f>
        <v/>
      </c>
      <c r="XB37" s="32" t="str">
        <f>IF(ISBLANK(WX37),"",IF(ISBLANK(VLOOKUP(WX37,role!A:E,5,FALSE)),"",VLOOKUP(WX37,role!A:E,5,FALSE)))</f>
        <v/>
      </c>
      <c r="XC37" s="32" t="str">
        <f>IF(ISBLANK(WX37),"",VLOOKUP(WX37,role!A:F,6,FALSE))</f>
        <v/>
      </c>
      <c r="XD37" s="36"/>
      <c r="XE37" s="36" t="str">
        <f t="shared" si="92"/>
        <v/>
      </c>
      <c r="XF37" s="36" t="str">
        <f t="shared" si="93"/>
        <v/>
      </c>
      <c r="XH37" s="32" t="str">
        <f>IF(ISBLANK(XG37),"",IF(ISBLANK(VLOOKUP(XG37,role!A:E,2,FALSE)),"",VLOOKUP(XG37,role!A:E,2,FALSE)))</f>
        <v/>
      </c>
      <c r="XI37" s="32" t="str">
        <f>IF(ISBLANK(XG37),"",IF(ISBLANK(VLOOKUP(XG37,role!A:E,3,FALSE)),"",VLOOKUP(XG37,role!A:E,3,FALSE)))</f>
        <v/>
      </c>
      <c r="XJ37" s="32" t="str">
        <f>IF(ISBLANK(XG37),"",IF(ISBLANK(VLOOKUP(XG37,role!A:E,4,FALSE)),"",VLOOKUP(XG37,role!A:E,4,FALSE)))</f>
        <v/>
      </c>
      <c r="XK37" s="32" t="str">
        <f>IF(ISBLANK(XG37),"",IF(ISBLANK(VLOOKUP(XG37,role!A:E,5,FALSE)),"",VLOOKUP(XG37,role!A:E,5,FALSE)))</f>
        <v/>
      </c>
      <c r="XL37" s="32" t="str">
        <f>IF(ISBLANK(XG37),"",VLOOKUP(XG37,role!A:F,6,FALSE))</f>
        <v/>
      </c>
      <c r="XM37" s="36"/>
      <c r="XN37" s="36" t="str">
        <f t="shared" si="94"/>
        <v/>
      </c>
      <c r="XO37" s="36" t="str">
        <f t="shared" si="95"/>
        <v/>
      </c>
      <c r="XQ37" s="32" t="str">
        <f>IF(ISBLANK(XP37),"",IF(ISBLANK(VLOOKUP(XP37,role!A:E,2,FALSE)),"",VLOOKUP(XP37,role!A:E,2,FALSE)))</f>
        <v/>
      </c>
      <c r="XR37" s="32" t="str">
        <f>IF(ISBLANK(XP37),"",IF(ISBLANK(VLOOKUP(XP37,role!A:E,3,FALSE)),"",VLOOKUP(XP37,role!A:E,3,FALSE)))</f>
        <v/>
      </c>
      <c r="XS37" s="32" t="str">
        <f>IF(ISBLANK(XP37),"",IF(ISBLANK(VLOOKUP(XP37,role!A:E,4,FALSE)),"",VLOOKUP(XP37,role!A:E,4,FALSE)))</f>
        <v/>
      </c>
      <c r="XT37" s="32" t="str">
        <f>IF(ISBLANK(XP37),"",IF(ISBLANK(VLOOKUP(XP37,role!A:E,5,FALSE)),"",VLOOKUP(XP37,role!A:E,5,FALSE)))</f>
        <v/>
      </c>
      <c r="XU37" s="32" t="str">
        <f>IF(ISBLANK(XP37),"",VLOOKUP(XP37,role!A:F,6,FALSE))</f>
        <v/>
      </c>
      <c r="XV37" s="36"/>
      <c r="XW37" s="36" t="str">
        <f t="shared" si="96"/>
        <v/>
      </c>
      <c r="XX37" s="36" t="str">
        <f t="shared" si="97"/>
        <v/>
      </c>
      <c r="XZ37" s="32" t="str">
        <f>IF(ISBLANK(XY37),"",IF(ISBLANK(VLOOKUP(XY37,role!A:E,2,FALSE)),"",VLOOKUP(XY37,role!A:E,2,FALSE)))</f>
        <v/>
      </c>
      <c r="YA37" s="32" t="str">
        <f>IF(ISBLANK(XY37),"",IF(ISBLANK(VLOOKUP(XY37,role!A:E,3,FALSE)),"",VLOOKUP(XY37,role!A:E,3,FALSE)))</f>
        <v/>
      </c>
      <c r="YB37" s="32" t="str">
        <f>IF(ISBLANK(XY37),"",IF(ISBLANK(VLOOKUP(XY37,role!A:E,4,FALSE)),"",VLOOKUP(XY37,role!A:E,4,FALSE)))</f>
        <v/>
      </c>
      <c r="YC37" s="32" t="str">
        <f>IF(ISBLANK(XY37),"",IF(ISBLANK(VLOOKUP(XY37,role!A:E,5,FALSE)),"",VLOOKUP(XY37,role!A:E,5,FALSE)))</f>
        <v/>
      </c>
      <c r="YD37" s="32" t="str">
        <f>IF(ISBLANK(XY37),"",VLOOKUP(XY37,role!A:F,6,FALSE))</f>
        <v/>
      </c>
      <c r="YE37" s="36"/>
      <c r="YF37" s="36" t="str">
        <f t="shared" si="98"/>
        <v/>
      </c>
      <c r="YG37" s="36" t="str">
        <f t="shared" si="99"/>
        <v/>
      </c>
      <c r="YI37" s="32" t="str">
        <f>IF(ISBLANK(YH37),"",IF(ISBLANK(VLOOKUP(YH37,role!A:E,2,FALSE)),"",VLOOKUP(YH37,role!A:E,2,FALSE)))</f>
        <v/>
      </c>
      <c r="YJ37" s="32" t="str">
        <f>IF(ISBLANK(YH37),"",IF(ISBLANK(VLOOKUP(YH37,role!A:E,3,FALSE)),"",VLOOKUP(YH37,role!A:E,3,FALSE)))</f>
        <v/>
      </c>
      <c r="YK37" s="32" t="str">
        <f>IF(ISBLANK(YH37),"",IF(ISBLANK(VLOOKUP(YH37,role!A:E,4,FALSE)),"",VLOOKUP(YH37,role!A:E,4,FALSE)))</f>
        <v/>
      </c>
      <c r="YL37" s="32" t="str">
        <f>IF(ISBLANK(YH37),"",IF(ISBLANK(VLOOKUP(YH37,role!A:E,5,FALSE)),"",VLOOKUP(YH37,role!A:E,5,FALSE)))</f>
        <v/>
      </c>
      <c r="YM37" s="32" t="str">
        <f>IF(ISBLANK(YH37),"",VLOOKUP(YH37,role!A:F,6,FALSE))</f>
        <v/>
      </c>
      <c r="YN37" s="33"/>
      <c r="YO37" s="36"/>
      <c r="YP37" s="36" t="str">
        <f t="shared" si="100"/>
        <v/>
      </c>
      <c r="YQ37" s="36" t="str">
        <f t="shared" si="101"/>
        <v/>
      </c>
      <c r="YS37" s="32" t="str">
        <f>IF(ISBLANK(YR37),"",IF(ISBLANK(VLOOKUP(YR37,role!A:E,2,FALSE)),"",VLOOKUP(YR37,role!A:E,2,FALSE)))</f>
        <v/>
      </c>
      <c r="YT37" s="32" t="str">
        <f>IF(ISBLANK(YR37),"",IF(ISBLANK(VLOOKUP(YR37,role!A:E,3,FALSE)),"",VLOOKUP(YR37,role!A:E,3,FALSE)))</f>
        <v/>
      </c>
      <c r="YU37" s="32" t="str">
        <f>IF(ISBLANK(YR37),"",IF(ISBLANK(VLOOKUP(YR37,role!A:E,4,FALSE)),"",VLOOKUP(YR37,role!A:E,4,FALSE)))</f>
        <v/>
      </c>
      <c r="YV37" s="32" t="str">
        <f>IF(ISBLANK(YR37),"",IF(ISBLANK(VLOOKUP(YR37,role!A:E,5,FALSE)),"",VLOOKUP(YR37,role!A:E,5,FALSE)))</f>
        <v/>
      </c>
      <c r="YW37" s="32" t="str">
        <f>IF(ISBLANK(YR37),"",VLOOKUP(YR37,role!A:F,6,FALSE))</f>
        <v/>
      </c>
      <c r="YX37" s="36"/>
      <c r="YY37" s="36" t="str">
        <f t="shared" si="102"/>
        <v/>
      </c>
      <c r="YZ37" s="36" t="str">
        <f t="shared" si="103"/>
        <v/>
      </c>
      <c r="ZB37" s="32" t="str">
        <f>IF(ISBLANK(ZA37),"",IF(ISBLANK(VLOOKUP(ZA37,role!A:E,2,FALSE)),"",VLOOKUP(ZA37,role!A:E,2,FALSE)))</f>
        <v/>
      </c>
      <c r="ZC37" s="32" t="str">
        <f>IF(ISBLANK(ZA37),"",IF(ISBLANK(VLOOKUP(ZA37,role!A:E,3,FALSE)),"",VLOOKUP(ZA37,role!A:E,3,FALSE)))</f>
        <v/>
      </c>
      <c r="ZD37" s="32" t="str">
        <f>IF(ISBLANK(ZA37),"",IF(ISBLANK(VLOOKUP(ZA37,role!A:E,4,FALSE)),"",VLOOKUP(ZA37,role!A:E,4,FALSE)))</f>
        <v/>
      </c>
      <c r="ZE37" s="32" t="str">
        <f>IF(ISBLANK(ZA37),"",IF(ISBLANK(VLOOKUP(ZA37,role!A:E,5,FALSE)),"",VLOOKUP(ZA37,role!A:E,5,FALSE)))</f>
        <v/>
      </c>
      <c r="ZF37" s="32" t="str">
        <f>IF(ISBLANK(ZA37),"",VLOOKUP(ZA37,role!A:F,6,FALSE))</f>
        <v/>
      </c>
      <c r="ZG37" s="36"/>
      <c r="ZH37" s="36" t="str">
        <f t="shared" si="104"/>
        <v/>
      </c>
      <c r="ZI37" s="36" t="str">
        <f t="shared" si="105"/>
        <v/>
      </c>
      <c r="ZK37" s="32" t="str">
        <f>IF(ISBLANK(ZJ37),"",IF(ISBLANK(VLOOKUP(ZJ37,role!A:E,2,FALSE)),"",VLOOKUP(ZJ37,role!A:E,2,FALSE)))</f>
        <v/>
      </c>
      <c r="ZL37" s="32" t="str">
        <f>IF(ISBLANK(ZJ37),"",IF(ISBLANK(VLOOKUP(ZJ37,role!A:E,3,FALSE)),"",VLOOKUP(ZJ37,role!A:E,3,FALSE)))</f>
        <v/>
      </c>
      <c r="ZM37" s="32" t="str">
        <f>IF(ISBLANK(ZJ37),"",IF(ISBLANK(VLOOKUP(ZJ37,role!A:E,4,FALSE)),"",VLOOKUP(ZJ37,role!A:E,4,FALSE)))</f>
        <v/>
      </c>
      <c r="ZN37" s="32" t="str">
        <f>IF(ISBLANK(ZJ37),"",IF(ISBLANK(VLOOKUP(ZJ37,role!A:E,5,FALSE)),"",VLOOKUP(ZJ37,role!A:E,5,FALSE)))</f>
        <v/>
      </c>
      <c r="ZO37" s="32" t="str">
        <f>IF(ISBLANK(ZJ37),"",VLOOKUP(ZJ37,role!A:F,6,FALSE))</f>
        <v/>
      </c>
      <c r="ZP37" s="36"/>
      <c r="ZQ37" s="36" t="str">
        <f t="shared" si="106"/>
        <v/>
      </c>
      <c r="ZR37" s="36" t="str">
        <f t="shared" si="107"/>
        <v/>
      </c>
      <c r="ZT37" s="32" t="str">
        <f>IF(ISBLANK(ZS37),"",IF(ISBLANK(VLOOKUP(ZS37,role!A:E,2,FALSE)),"",VLOOKUP(ZS37,role!A:E,2,FALSE)))</f>
        <v/>
      </c>
      <c r="ZU37" s="32" t="str">
        <f>IF(ISBLANK(ZS37),"",IF(ISBLANK(VLOOKUP(ZS37,role!A:E,3,FALSE)),"",VLOOKUP(ZS37,role!A:E,3,FALSE)))</f>
        <v/>
      </c>
      <c r="ZV37" s="32" t="str">
        <f>IF(ISBLANK(ZS37),"",IF(ISBLANK(VLOOKUP(ZS37,role!A:E,4,FALSE)),"",VLOOKUP(ZS37,role!A:E,4,FALSE)))</f>
        <v/>
      </c>
      <c r="ZW37" s="32" t="str">
        <f>IF(ISBLANK(ZS37),"",IF(ISBLANK(VLOOKUP(ZS37,role!A:E,5,FALSE)),"",VLOOKUP(ZS37,role!A:E,5,FALSE)))</f>
        <v/>
      </c>
      <c r="ZX37" s="32" t="str">
        <f>IF(ISBLANK(ZS37),"",VLOOKUP(ZS37,role!A:F,6,FALSE))</f>
        <v/>
      </c>
      <c r="ZY37" s="36"/>
      <c r="ZZ37" s="36" t="str">
        <f t="shared" si="108"/>
        <v/>
      </c>
      <c r="AAA37" s="36" t="str">
        <f t="shared" si="109"/>
        <v/>
      </c>
      <c r="AAC37" s="32" t="str">
        <f>IF(ISBLANK(AAB37),"",IF(ISBLANK(VLOOKUP(AAB37,role!A:E,2,FALSE)),"",VLOOKUP(AAB37,role!A:E,2,FALSE)))</f>
        <v/>
      </c>
      <c r="AAD37" s="32" t="str">
        <f>IF(ISBLANK(AAB37),"",IF(ISBLANK(VLOOKUP(AAB37,role!A:E,3,FALSE)),"",VLOOKUP(AAB37,role!A:E,3,FALSE)))</f>
        <v/>
      </c>
      <c r="AAE37" s="32" t="str">
        <f>IF(ISBLANK(AAB37),"",IF(ISBLANK(VLOOKUP(AAB37,role!A:E,4,FALSE)),"",VLOOKUP(AAB37,role!A:E,4,FALSE)))</f>
        <v/>
      </c>
      <c r="AAF37" s="32" t="str">
        <f>IF(ISBLANK(AAB37),"",IF(ISBLANK(VLOOKUP(AAB37,role!A:E,5,FALSE)),"",VLOOKUP(AAB37,role!A:E,5,FALSE)))</f>
        <v/>
      </c>
      <c r="AAG37" s="32" t="str">
        <f>IF(ISBLANK(AAB37),"",VLOOKUP(AAB37,role!A:F,6,FALSE))</f>
        <v/>
      </c>
      <c r="AAH37" s="33"/>
      <c r="AAI37" s="34"/>
      <c r="AAK37" s="32" t="str">
        <f t="shared" si="110"/>
        <v/>
      </c>
      <c r="AAL37" s="39"/>
      <c r="AAM37" s="32" t="str">
        <f t="shared" si="111"/>
        <v/>
      </c>
      <c r="AAO37" s="32" t="str">
        <f t="shared" si="112"/>
        <v/>
      </c>
      <c r="AAQ37" s="32" t="str">
        <f t="shared" si="113"/>
        <v/>
      </c>
      <c r="AAS37" s="32" t="str">
        <f t="shared" si="114"/>
        <v/>
      </c>
      <c r="AAU37" s="32" t="str">
        <f t="shared" si="115"/>
        <v/>
      </c>
      <c r="AAW37" s="32" t="str">
        <f t="shared" si="116"/>
        <v/>
      </c>
      <c r="AAY37" s="32" t="str">
        <f t="shared" si="117"/>
        <v/>
      </c>
      <c r="ABA37" s="32" t="str">
        <f t="shared" si="118"/>
        <v/>
      </c>
      <c r="ABC37" s="32" t="str">
        <f t="shared" si="119"/>
        <v/>
      </c>
      <c r="ABE37" s="32" t="str">
        <f t="shared" si="120"/>
        <v/>
      </c>
      <c r="ABF37" s="33"/>
      <c r="ABH37" s="32" t="str">
        <f t="shared" si="121"/>
        <v/>
      </c>
      <c r="ABJ37" s="32" t="str">
        <f t="shared" si="122"/>
        <v/>
      </c>
      <c r="ABL37" s="32" t="str">
        <f t="shared" si="123"/>
        <v/>
      </c>
      <c r="ABN37" s="32" t="str">
        <f t="shared" si="124"/>
        <v/>
      </c>
      <c r="ABP37" s="32" t="str">
        <f t="shared" si="125"/>
        <v/>
      </c>
      <c r="ABQ37" s="33"/>
      <c r="ABS37" s="32" t="str">
        <f t="shared" si="126"/>
        <v/>
      </c>
      <c r="ABU37" s="32" t="str">
        <f t="shared" si="127"/>
        <v/>
      </c>
      <c r="ABW37" s="32" t="str">
        <f t="shared" si="128"/>
        <v/>
      </c>
      <c r="ABY37" s="32" t="str">
        <f t="shared" si="129"/>
        <v/>
      </c>
      <c r="ACA37" s="32" t="str">
        <f t="shared" si="130"/>
        <v/>
      </c>
      <c r="ACB37" s="33"/>
      <c r="ACD37" s="32" t="str">
        <f t="shared" si="131"/>
        <v/>
      </c>
      <c r="ACF37" s="32" t="str">
        <f t="shared" si="132"/>
        <v/>
      </c>
      <c r="ACH37" s="32" t="str">
        <f t="shared" si="133"/>
        <v/>
      </c>
      <c r="ACJ37" s="32" t="str">
        <f t="shared" si="134"/>
        <v/>
      </c>
      <c r="ACL37" s="32" t="str">
        <f t="shared" si="135"/>
        <v/>
      </c>
      <c r="ACM37" s="33"/>
      <c r="ACO37" s="32" t="str">
        <f t="shared" si="136"/>
        <v/>
      </c>
      <c r="ACQ37" s="32" t="str">
        <f t="shared" si="137"/>
        <v/>
      </c>
      <c r="ACS37" s="32" t="str">
        <f t="shared" si="138"/>
        <v/>
      </c>
      <c r="ACU37" s="32" t="str">
        <f t="shared" si="139"/>
        <v/>
      </c>
      <c r="ACW37" s="32" t="str">
        <f t="shared" si="140"/>
        <v/>
      </c>
      <c r="ACX37" s="33"/>
      <c r="ACZ37" s="32" t="str">
        <f t="shared" si="141"/>
        <v/>
      </c>
      <c r="ADA37" s="32" t="str">
        <f t="shared" si="142"/>
        <v/>
      </c>
      <c r="ADC37" s="32" t="str">
        <f t="shared" si="143"/>
        <v/>
      </c>
      <c r="ADD37" s="32" t="str">
        <f t="shared" si="144"/>
        <v/>
      </c>
      <c r="ADF37" s="32" t="str">
        <f t="shared" si="145"/>
        <v/>
      </c>
      <c r="ADG37" s="32" t="str">
        <f t="shared" si="146"/>
        <v/>
      </c>
      <c r="ADI37" s="32" t="str">
        <f t="shared" si="147"/>
        <v/>
      </c>
      <c r="ADJ37" s="32" t="str">
        <f t="shared" si="148"/>
        <v/>
      </c>
      <c r="ADL37" s="32" t="str">
        <f t="shared" si="149"/>
        <v/>
      </c>
      <c r="ADM37" s="32" t="str">
        <f t="shared" si="150"/>
        <v/>
      </c>
      <c r="ADN37" s="35"/>
      <c r="ADO37" s="34"/>
      <c r="ADP37" s="36" t="str">
        <f t="shared" si="151"/>
        <v/>
      </c>
      <c r="ADQ37" s="36" t="str">
        <f t="shared" si="152"/>
        <v/>
      </c>
      <c r="ADS37" s="36" t="str">
        <f t="shared" si="153"/>
        <v/>
      </c>
      <c r="ADT37" s="36" t="str">
        <f t="shared" si="154"/>
        <v/>
      </c>
      <c r="ADV37" s="36" t="str">
        <f t="shared" si="155"/>
        <v/>
      </c>
      <c r="ADW37" s="36" t="str">
        <f t="shared" si="156"/>
        <v/>
      </c>
      <c r="ADY37" s="36" t="str">
        <f t="shared" si="157"/>
        <v/>
      </c>
      <c r="ADZ37" s="36" t="str">
        <f t="shared" si="158"/>
        <v/>
      </c>
      <c r="AEB37" s="36" t="str">
        <f t="shared" si="159"/>
        <v/>
      </c>
      <c r="AEC37" s="36" t="str">
        <f t="shared" si="160"/>
        <v/>
      </c>
      <c r="AED37" s="33"/>
      <c r="AEF37" s="36" t="str">
        <f t="shared" si="161"/>
        <v/>
      </c>
      <c r="AEG37" s="36" t="str">
        <f t="shared" si="162"/>
        <v/>
      </c>
      <c r="AEI37" s="36" t="str">
        <f t="shared" si="163"/>
        <v/>
      </c>
      <c r="AEJ37" s="36" t="str">
        <f t="shared" si="164"/>
        <v/>
      </c>
      <c r="AEL37" s="36" t="str">
        <f t="shared" si="165"/>
        <v/>
      </c>
      <c r="AEM37" s="36" t="str">
        <f t="shared" si="166"/>
        <v/>
      </c>
      <c r="AEO37" s="36" t="str">
        <f t="shared" si="167"/>
        <v/>
      </c>
      <c r="AEP37" s="36" t="str">
        <f t="shared" si="168"/>
        <v/>
      </c>
      <c r="AER37" s="36" t="str">
        <f t="shared" si="169"/>
        <v/>
      </c>
      <c r="AES37" s="36" t="str">
        <f t="shared" si="170"/>
        <v/>
      </c>
      <c r="AET37" s="33"/>
      <c r="AEU37" s="57"/>
      <c r="AEV37" s="57"/>
      <c r="AEW37" s="57" t="str">
        <f>IF(ISBLANK(AEV37),"",VLOOKUP(AEV37,related_id_type!A:B,2,FALSE))</f>
        <v/>
      </c>
      <c r="AEX37" s="57"/>
      <c r="AEY37" s="57" t="str">
        <f>IF(ISBLANK(AEX37),"",IF(ISBLANK(VLOOKUP(AEX37,related_id_relation!A:B,2,FALSE)),"",VLOOKUP(AEX37,related_id_relation!A:B,2,FALSE)))</f>
        <v/>
      </c>
      <c r="AEZ37" s="57"/>
      <c r="AFA37" s="57"/>
      <c r="AFB37" s="57" t="str">
        <f>IF(ISBLANK(AFA37),"",VLOOKUP(AFA37,related_id_type!A:B,2,FALSE))</f>
        <v/>
      </c>
      <c r="AFC37" s="57"/>
      <c r="AFD37" s="57" t="str">
        <f>IF(ISBLANK(AFC37),"",IF(ISBLANK(VLOOKUP(AFC37,related_id_relation!A:B,2,FALSE)),"",VLOOKUP(AFC37,related_id_relation!A:B,2,FALSE)))</f>
        <v/>
      </c>
      <c r="AFE37" s="57"/>
      <c r="AFF37" s="57"/>
      <c r="AFG37" s="57" t="str">
        <f>IF(ISBLANK(AFF37),"",VLOOKUP(AFF37,related_id_type!A:B,2,FALSE))</f>
        <v/>
      </c>
      <c r="AFH37" s="57"/>
      <c r="AFI37" s="57" t="str">
        <f>IF(ISBLANK(AFH37),"",IF(ISBLANK(VLOOKUP(AFH37,related_id_relation!A:B,2,FALSE)),"",VLOOKUP(AFH37,related_id_relation!A:B,2,FALSE)))</f>
        <v/>
      </c>
      <c r="AFJ37" s="57"/>
      <c r="AFK37" s="57"/>
      <c r="AFL37" s="57" t="str">
        <f>IF(ISBLANK(AFK37),"",VLOOKUP(AFK37,related_id_type!A:B,2,FALSE))</f>
        <v/>
      </c>
      <c r="AFM37" s="57"/>
      <c r="AFN37" s="57" t="str">
        <f>IF(ISBLANK(AFM37),"",IF(ISBLANK(VLOOKUP(AFM37,related_id_relation!A:B,2,FALSE)),"",VLOOKUP(AFM37,related_id_relation!A:B,2,FALSE)))</f>
        <v/>
      </c>
      <c r="AFO37" s="57"/>
      <c r="AFP37" s="57"/>
      <c r="AFQ37" s="57" t="str">
        <f>IF(ISBLANK(AFP37),"",VLOOKUP(AFP37,related_id_type!A:B,2,FALSE))</f>
        <v/>
      </c>
      <c r="AFR37" s="57"/>
      <c r="AFS37" s="57" t="str">
        <f>IF(ISBLANK(AFR37),"",IF(ISBLANK(VLOOKUP(AFR37,related_id_relation!A:B,2,FALSE)),"",VLOOKUP(AFR37,related_id_relation!A:B,2,FALSE)))</f>
        <v/>
      </c>
      <c r="AFT37" s="37"/>
      <c r="AFU37" s="39"/>
      <c r="AFW37" s="32" t="str">
        <f t="shared" si="171"/>
        <v/>
      </c>
      <c r="AFX37" s="34"/>
      <c r="AFY37" s="36"/>
      <c r="AFZ37" s="36" t="str">
        <f t="shared" si="172"/>
        <v/>
      </c>
      <c r="AGA37" s="32" t="str">
        <f t="shared" si="173"/>
        <v/>
      </c>
      <c r="AGD37" s="36" t="str">
        <f t="shared" si="174"/>
        <v/>
      </c>
      <c r="AGE37" s="32" t="str">
        <f t="shared" si="175"/>
        <v/>
      </c>
      <c r="AGH37" s="36" t="str">
        <f t="shared" si="176"/>
        <v/>
      </c>
      <c r="AGI37" s="32" t="str">
        <f t="shared" si="177"/>
        <v/>
      </c>
      <c r="AGL37" s="36" t="str">
        <f t="shared" si="178"/>
        <v/>
      </c>
      <c r="AGM37" s="32" t="str">
        <f t="shared" si="179"/>
        <v/>
      </c>
      <c r="AGP37" s="36" t="str">
        <f t="shared" si="180"/>
        <v/>
      </c>
      <c r="AGQ37" s="32" t="str">
        <f t="shared" si="181"/>
        <v/>
      </c>
      <c r="AGT37" s="36" t="str">
        <f t="shared" si="182"/>
        <v/>
      </c>
      <c r="AGU37" s="32" t="str">
        <f t="shared" si="183"/>
        <v/>
      </c>
      <c r="AGX37" s="36" t="str">
        <f t="shared" si="184"/>
        <v/>
      </c>
      <c r="AGY37" s="32" t="str">
        <f t="shared" si="185"/>
        <v/>
      </c>
      <c r="AHB37" s="36" t="str">
        <f t="shared" si="186"/>
        <v/>
      </c>
      <c r="AHC37" s="32" t="str">
        <f t="shared" si="187"/>
        <v/>
      </c>
      <c r="AHF37" s="36" t="str">
        <f t="shared" si="188"/>
        <v/>
      </c>
      <c r="AHG37" s="32" t="str">
        <f t="shared" si="189"/>
        <v/>
      </c>
      <c r="AHJ37" s="36" t="str">
        <f t="shared" si="190"/>
        <v/>
      </c>
      <c r="AHK37" s="32" t="str">
        <f t="shared" si="191"/>
        <v/>
      </c>
      <c r="AHL37" s="37"/>
      <c r="AHM37" s="32" t="str">
        <f t="shared" si="192"/>
        <v/>
      </c>
      <c r="AHN37" s="32" t="str">
        <f t="shared" si="193"/>
        <v/>
      </c>
      <c r="AHO37" s="32" t="str">
        <f t="shared" si="194"/>
        <v/>
      </c>
      <c r="AHP37" s="32" t="str">
        <f t="shared" si="195"/>
        <v/>
      </c>
      <c r="AHQ37" s="32" t="str">
        <f t="shared" si="196"/>
        <v/>
      </c>
      <c r="AHR37" s="32" t="str">
        <f t="shared" si="197"/>
        <v/>
      </c>
      <c r="AHS37" s="32" t="str">
        <f t="shared" si="198"/>
        <v/>
      </c>
      <c r="AHT37" s="32" t="str">
        <f t="shared" si="199"/>
        <v/>
      </c>
      <c r="AHU37" s="32" t="str">
        <f t="shared" si="200"/>
        <v/>
      </c>
    </row>
    <row r="38" spans="3:905" s="32" customFormat="1" x14ac:dyDescent="0.35">
      <c r="C38" s="32" t="str">
        <f t="shared" si="9"/>
        <v/>
      </c>
      <c r="E38" s="32" t="str">
        <f t="shared" si="10"/>
        <v/>
      </c>
      <c r="F38" s="32" t="str">
        <f t="shared" si="11"/>
        <v/>
      </c>
      <c r="G38" s="32" t="str">
        <f t="shared" si="12"/>
        <v/>
      </c>
      <c r="J38" s="32" t="str">
        <f t="shared" si="13"/>
        <v/>
      </c>
      <c r="K38" s="32" t="str">
        <f t="shared" si="14"/>
        <v/>
      </c>
      <c r="L38" s="32" t="str">
        <f t="shared" si="15"/>
        <v/>
      </c>
      <c r="N38" s="32" t="str">
        <f t="shared" si="16"/>
        <v/>
      </c>
      <c r="O38" s="32" t="str">
        <f t="shared" si="17"/>
        <v/>
      </c>
      <c r="Q38" s="32" t="str">
        <f t="shared" si="18"/>
        <v/>
      </c>
      <c r="R38" s="32" t="str">
        <f t="shared" si="19"/>
        <v/>
      </c>
      <c r="U38" s="32" t="str">
        <f t="shared" si="20"/>
        <v/>
      </c>
      <c r="V38" s="32" t="str">
        <f t="shared" si="21"/>
        <v/>
      </c>
      <c r="Y38" s="32" t="str">
        <f>IF(ISBLANK(X38),"",VLOOKUP(X38,resource_type!A:C,3,FALSE))</f>
        <v/>
      </c>
      <c r="Z38" s="32" t="str">
        <f>IF(ISBLANK(X38),"",VLOOKUP(X38,resource_type!A:C,2,FALSE))</f>
        <v/>
      </c>
      <c r="AA38" s="32" t="str">
        <f t="shared" si="22"/>
        <v/>
      </c>
      <c r="AB38" s="32" t="str">
        <f t="shared" si="23"/>
        <v/>
      </c>
      <c r="AD38" s="32" t="str">
        <f>IF(ISBLANK(AC38),"",VLOOKUP(AC38,resource_type!A:C,3,FALSE))</f>
        <v/>
      </c>
      <c r="AF38" s="32" t="str">
        <f>IF(ISBLANK(AE38),"",VLOOKUP(AE38,resource_type!A:C,3,FALSE))</f>
        <v/>
      </c>
      <c r="AG38" s="33"/>
      <c r="AI38" s="32" t="str">
        <f t="shared" si="24"/>
        <v/>
      </c>
      <c r="AK38" s="32" t="str">
        <f t="shared" si="25"/>
        <v/>
      </c>
      <c r="AM38" s="32" t="str">
        <f t="shared" si="26"/>
        <v/>
      </c>
      <c r="AO38" s="32" t="str">
        <f t="shared" si="27"/>
        <v/>
      </c>
      <c r="AP38" s="52"/>
      <c r="AQ38" s="34"/>
      <c r="AR38" s="36" t="str">
        <f t="shared" si="28"/>
        <v/>
      </c>
      <c r="AS38" s="36" t="str">
        <f t="shared" si="29"/>
        <v/>
      </c>
      <c r="AT38" s="34"/>
      <c r="AV38" s="32" t="str">
        <f t="shared" si="30"/>
        <v/>
      </c>
      <c r="AW38" s="32" t="str">
        <f t="shared" si="31"/>
        <v/>
      </c>
      <c r="AX38" s="32" t="str">
        <f t="shared" si="32"/>
        <v/>
      </c>
      <c r="AZ38" s="32" t="str">
        <f>IF(ISBLANK(AY38),"",IF(ISBLANK(VLOOKUP(AY38,role!A:E,2,FALSE)),"",VLOOKUP(AY38,role!A:E,2,FALSE)))</f>
        <v/>
      </c>
      <c r="BA38" s="32" t="str">
        <f>IF(ISBLANK(AY38),"",IF(ISBLANK(VLOOKUP(AY38,role!A:E,3,FALSE)),"",VLOOKUP(AY38,role!A:E,3,FALSE)))</f>
        <v/>
      </c>
      <c r="BB38" s="32" t="str">
        <f>IF(ISBLANK(AY38),"",IF(ISBLANK(VLOOKUP(AY38,role!A:E,4,FALSE)),"",VLOOKUP(AY38,role!A:E,4,FALSE)))</f>
        <v/>
      </c>
      <c r="BC38" s="32" t="str">
        <f>IF(ISBLANK(AY38),"",IF(ISBLANK(VLOOKUP(AY38,role!A:E,5,FALSE)),"",VLOOKUP(AY38,role!A:E,5,FALSE)))</f>
        <v/>
      </c>
      <c r="BE38" s="32" t="str">
        <f>IF(ISBLANK(BD38),"",IF(ISBLANK(VLOOKUP(BD38,role!A:E,2,FALSE)),"",VLOOKUP(BD38,role!A:E,2,FALSE)))</f>
        <v/>
      </c>
      <c r="BF38" s="32" t="str">
        <f>IF(ISBLANK(BD38),"",IF(ISBLANK(VLOOKUP(BD38,role!A:E,3,FALSE)),"",VLOOKUP(BD38,role!A:E,3,FALSE)))</f>
        <v/>
      </c>
      <c r="BG38" s="32" t="str">
        <f>IF(ISBLANK(BD38),"",IF(ISBLANK(VLOOKUP(BD38,role!A:E,4,FALSE)),"",VLOOKUP(BD38,role!A:E,4,FALSE)))</f>
        <v/>
      </c>
      <c r="BH38" s="32" t="str">
        <f>IF(ISBLANK(BD38),"",IF(ISBLANK(VLOOKUP(BD38,role!A:E,5,FALSE)),"",VLOOKUP(BD38,role!A:E,5,FALSE)))</f>
        <v/>
      </c>
      <c r="BX38" s="33"/>
      <c r="CA38" s="39"/>
      <c r="CC38" s="32" t="str">
        <f t="shared" si="33"/>
        <v/>
      </c>
      <c r="CD38" s="32" t="str">
        <f t="shared" si="34"/>
        <v/>
      </c>
      <c r="CE38" s="32" t="str">
        <f t="shared" si="35"/>
        <v/>
      </c>
      <c r="CG38" s="32" t="str">
        <f>IF(ISBLANK(CF38),"",IF(ISBLANK(VLOOKUP(CF38,role!A:E,2,FALSE)),"",VLOOKUP(CF38,role!A:E,2,FALSE)))</f>
        <v/>
      </c>
      <c r="CH38" s="32" t="str">
        <f>IF(ISBLANK(CF38),"",IF(ISBLANK(VLOOKUP(CF38,role!A:E,3,FALSE)),"",VLOOKUP(CF38,role!A:E,3,FALSE)))</f>
        <v/>
      </c>
      <c r="CI38" s="32" t="str">
        <f>IF(ISBLANK(CF38),"",IF(ISBLANK(VLOOKUP(CF38,role!A:E,4,FALSE)),"",VLOOKUP(CF38,role!A:E,4,FALSE)))</f>
        <v/>
      </c>
      <c r="CJ38" s="32" t="str">
        <f>IF(ISBLANK(CF38),"",IF(ISBLANK(VLOOKUP(CF38,role!A:E,5,FALSE)),"",VLOOKUP(CF38,role!A:E,5,FALSE)))</f>
        <v/>
      </c>
      <c r="CL38" s="32" t="str">
        <f>IF(ISBLANK(CK38),"",IF(ISBLANK(VLOOKUP(CK38,role!A:E,2,FALSE)),"",VLOOKUP(CK38,role!A:E,2,FALSE)))</f>
        <v/>
      </c>
      <c r="CM38" s="32" t="str">
        <f>IF(ISBLANK(CK38),"",IF(ISBLANK(VLOOKUP(CK38,role!A:E,3,FALSE)),"",VLOOKUP(CK38,role!A:E,3,FALSE)))</f>
        <v/>
      </c>
      <c r="CN38" s="32" t="str">
        <f>IF(ISBLANK(CK38),"",IF(ISBLANK(VLOOKUP(CK38,role!A:E,4,FALSE)),"",VLOOKUP(CK38,role!A:E,4,FALSE)))</f>
        <v/>
      </c>
      <c r="CO38" s="32" t="str">
        <f>IF(ISBLANK(CK38),"",IF(ISBLANK(VLOOKUP(CK38,role!A:E,5,FALSE)),"",VLOOKUP(CK38,role!A:E,5,FALSE)))</f>
        <v/>
      </c>
      <c r="DE38" s="33"/>
      <c r="DH38" s="39"/>
      <c r="DJ38" s="32" t="str">
        <f t="shared" si="36"/>
        <v/>
      </c>
      <c r="DK38" s="32" t="str">
        <f t="shared" si="37"/>
        <v/>
      </c>
      <c r="DL38" s="32" t="str">
        <f t="shared" si="38"/>
        <v/>
      </c>
      <c r="DN38" s="32" t="str">
        <f>IF(ISBLANK(DM38),"",IF(ISBLANK(VLOOKUP(DM38,role!A:E,2,FALSE)),"",VLOOKUP(DM38,role!A:E,2,FALSE)))</f>
        <v/>
      </c>
      <c r="DO38" s="32" t="str">
        <f>IF(ISBLANK(DM38),"",IF(ISBLANK(VLOOKUP(DM38,role!A:E,3,FALSE)),"",VLOOKUP(DM38,role!A:E,3,FALSE)))</f>
        <v/>
      </c>
      <c r="DP38" s="32" t="str">
        <f>IF(ISBLANK(DM38),"",IF(ISBLANK(VLOOKUP(DM38,role!A:E,4,FALSE)),"",VLOOKUP(DM38,role!A:E,4,FALSE)))</f>
        <v/>
      </c>
      <c r="DQ38" s="32" t="str">
        <f>IF(ISBLANK(DM38),"",IF(ISBLANK(VLOOKUP(DM38,role!A:E,5,FALSE)),"",VLOOKUP(DM38,role!A:E,5,FALSE)))</f>
        <v/>
      </c>
      <c r="EG38" s="33"/>
      <c r="EJ38" s="39"/>
      <c r="EL38" s="32" t="str">
        <f t="shared" si="39"/>
        <v/>
      </c>
      <c r="EM38" s="32" t="str">
        <f t="shared" si="40"/>
        <v/>
      </c>
      <c r="EN38" s="32" t="str">
        <f t="shared" si="41"/>
        <v/>
      </c>
      <c r="EP38" s="32" t="str">
        <f>IF(ISBLANK(EO38),"",IF(ISBLANK(VLOOKUP(EO38,role!A:E,2,FALSE)),"",VLOOKUP(EO38,role!A:E,2,FALSE)))</f>
        <v/>
      </c>
      <c r="EQ38" s="32" t="str">
        <f>IF(ISBLANK(EO38),"",IF(ISBLANK(VLOOKUP(EO38,role!A:E,3,FALSE)),"",VLOOKUP(EO38,role!A:E,3,FALSE)))</f>
        <v/>
      </c>
      <c r="ER38" s="32" t="str">
        <f>IF(ISBLANK(EO38),"",IF(ISBLANK(VLOOKUP(EO38,role!A:E,4,FALSE)),"",VLOOKUP(EO38,role!A:E,4,FALSE)))</f>
        <v/>
      </c>
      <c r="ES38" s="32" t="str">
        <f>IF(ISBLANK(EO38),"",IF(ISBLANK(VLOOKUP(EO38,role!A:E,5,FALSE)),"",VLOOKUP(EO38,role!A:E,5,FALSE)))</f>
        <v/>
      </c>
      <c r="FI38" s="33"/>
      <c r="FL38" s="39"/>
      <c r="FN38" s="32" t="str">
        <f t="shared" si="42"/>
        <v/>
      </c>
      <c r="FO38" s="32" t="str">
        <f t="shared" si="43"/>
        <v/>
      </c>
      <c r="FP38" s="32" t="str">
        <f t="shared" si="44"/>
        <v/>
      </c>
      <c r="FR38" s="32" t="str">
        <f>IF(ISBLANK(FQ38),"",VLOOKUP(FQ38,role!A:E,2,FALSE))</f>
        <v/>
      </c>
      <c r="FS38" s="32" t="str">
        <f>IF(ISBLANK(FQ38),"",IF(ISBLANK(VLOOKUP(FQ38,role!A:E,3,FALSE)),"",VLOOKUP(FQ38,role!A:E,3,FALSE)))</f>
        <v/>
      </c>
      <c r="FT38" s="32" t="str">
        <f>IF(ISBLANK(FQ38),"",IF(ISBLANK(VLOOKUP(FQ38,role!A:E,4,FALSE)),"",VLOOKUP(FQ38,role!A:E,4,FALSE)))</f>
        <v/>
      </c>
      <c r="FU38" s="32" t="str">
        <f>IF(ISBLANK(FQ38),"",IF(ISBLANK(VLOOKUP(FQ38,role!A:E,5,FALSE)),"",VLOOKUP(FQ38,role!A:E,5,FALSE)))</f>
        <v/>
      </c>
      <c r="GK38" s="33"/>
      <c r="GN38" s="33"/>
      <c r="GQ38" s="32" t="str">
        <f t="shared" si="45"/>
        <v/>
      </c>
      <c r="GR38" s="32" t="str">
        <f t="shared" si="46"/>
        <v/>
      </c>
      <c r="GS38" s="32" t="str">
        <f t="shared" si="47"/>
        <v/>
      </c>
      <c r="GU38" s="32" t="str">
        <f>IF(ISBLANK(GT38),"",IF(ISBLANK(VLOOKUP(GT38,role!A:E,2,FALSE)),"",VLOOKUP(GT38,role!A:E,2,FALSE)))</f>
        <v/>
      </c>
      <c r="GV38" s="32" t="str">
        <f>IF(ISBLANK(GT38),"",IF(ISBLANK(VLOOKUP(GT38,role!A:E,3,FALSE)),"",VLOOKUP(GT38,role!A:E,3,FALSE)))</f>
        <v/>
      </c>
      <c r="GW38" s="32" t="str">
        <f>IF(ISBLANK(GT38),"",IF(ISBLANK(VLOOKUP(GT38,role!A:E,4,FALSE)),"",VLOOKUP(GT38,role!A:E,4,FALSE)))</f>
        <v/>
      </c>
      <c r="GX38" s="32" t="str">
        <f>IF(ISBLANK(GT38),"",IF(ISBLANK(VLOOKUP(GT38,role!A:E,5,FALSE)),"",VLOOKUP(GT38,role!A:E,5,FALSE)))</f>
        <v/>
      </c>
      <c r="HN38" s="33"/>
      <c r="HQ38" s="39"/>
      <c r="HS38" s="32" t="str">
        <f t="shared" si="48"/>
        <v/>
      </c>
      <c r="HT38" s="32" t="str">
        <f t="shared" si="49"/>
        <v/>
      </c>
      <c r="HU38" s="32" t="str">
        <f t="shared" si="50"/>
        <v/>
      </c>
      <c r="HW38" s="32" t="str">
        <f>IF(ISBLANK(HV38),"",IF(ISBLANK(VLOOKUP(HV38,role!A:E,2,FALSE)),"",VLOOKUP(HV38,role!A:E,2,FALSE)))</f>
        <v/>
      </c>
      <c r="HX38" s="32" t="str">
        <f>IF(ISBLANK(HV38),"",IF(ISBLANK(VLOOKUP(HV38,role!A:E,3,FALSE)),"",VLOOKUP(HV38,role!A:E,3,FALSE)))</f>
        <v/>
      </c>
      <c r="HY38" s="32" t="str">
        <f>IF(ISBLANK(HV38),"",IF(ISBLANK(VLOOKUP(HV38,role!A:E,4,FALSE)),"",VLOOKUP(HV38,role!A:E,4,FALSE)))</f>
        <v/>
      </c>
      <c r="HZ38" s="32" t="str">
        <f>IF(ISBLANK(HV38),"",IF(ISBLANK(VLOOKUP(HV38,role!A:E,5,FALSE)),"",VLOOKUP(HV38,role!A:E,5,FALSE)))</f>
        <v/>
      </c>
      <c r="IP38" s="33"/>
      <c r="IS38" s="39"/>
      <c r="IU38" s="32" t="str">
        <f t="shared" si="51"/>
        <v/>
      </c>
      <c r="IV38" s="32" t="str">
        <f t="shared" si="52"/>
        <v/>
      </c>
      <c r="IW38" s="32" t="str">
        <f t="shared" si="53"/>
        <v/>
      </c>
      <c r="IY38" s="32" t="str">
        <f>IF(ISBLANK(IX38),"",IF(ISBLANK(VLOOKUP(IX38,role!A:E,2,FALSE)),"",VLOOKUP(IX38,role!A:E,2,FALSE)))</f>
        <v/>
      </c>
      <c r="IZ38" s="32" t="str">
        <f>IF(ISBLANK(IX38),"",IF(ISBLANK(VLOOKUP(IX38,role!A:E,3,FALSE)),"",VLOOKUP(IX38,role!A:E,3,FALSE)))</f>
        <v/>
      </c>
      <c r="JA38" s="32" t="str">
        <f>IF(ISBLANK(IX38),"",IF(ISBLANK(VLOOKUP(IX38,role!A:E,4,FALSE)),"",VLOOKUP(IX38,role!A:E,4,FALSE)))</f>
        <v/>
      </c>
      <c r="JB38" s="32" t="str">
        <f>IF(ISBLANK(IX38),"",IF(ISBLANK(VLOOKUP(IX38,role!A:E,5,FALSE)),"",VLOOKUP(IX38,role!A:E,5,FALSE)))</f>
        <v/>
      </c>
      <c r="JR38" s="33"/>
      <c r="JU38" s="39"/>
      <c r="JW38" s="32" t="str">
        <f t="shared" si="54"/>
        <v/>
      </c>
      <c r="JX38" s="32" t="str">
        <f t="shared" si="55"/>
        <v/>
      </c>
      <c r="JY38" s="32" t="str">
        <f t="shared" si="56"/>
        <v/>
      </c>
      <c r="KA38" s="32" t="str">
        <f>IF(ISBLANK(JZ38),"",IF(ISBLANK(VLOOKUP(JZ38,role!A:E,2,FALSE)),"",VLOOKUP(JZ38,role!A:E,2,FALSE)))</f>
        <v/>
      </c>
      <c r="KB38" s="32" t="str">
        <f>IF(ISBLANK(JZ38),"",IF(ISBLANK(VLOOKUP(JZ38,role!A:E,3,FALSE)),"",VLOOKUP(JZ38,role!A:E,3,FALSE)))</f>
        <v/>
      </c>
      <c r="KC38" s="32" t="str">
        <f>IF(ISBLANK(JZ38),"",IF(ISBLANK(VLOOKUP(JZ38,role!A:E,4,FALSE)),"",VLOOKUP(JZ38,role!A:E,4,FALSE)))</f>
        <v/>
      </c>
      <c r="KD38" s="32" t="str">
        <f>IF(ISBLANK(JZ38),"",IF(ISBLANK(VLOOKUP(JZ38,role!A:E,5,FALSE)),"",VLOOKUP(JZ38,role!A:E,5,FALSE)))</f>
        <v/>
      </c>
      <c r="KT38" s="33"/>
      <c r="KW38" s="39"/>
      <c r="KY38" s="32" t="str">
        <f t="shared" si="57"/>
        <v/>
      </c>
      <c r="KZ38" s="32" t="str">
        <f t="shared" si="58"/>
        <v/>
      </c>
      <c r="LA38" s="32" t="str">
        <f t="shared" si="59"/>
        <v/>
      </c>
      <c r="LC38" s="32" t="str">
        <f>IF(ISBLANK(LB38),"",IF(ISBLANK(VLOOKUP(LB38,role!A:E,2,FALSE)),"",VLOOKUP(LB38,role!A:E,2,FALSE)))</f>
        <v/>
      </c>
      <c r="LD38" s="32" t="str">
        <f>IF(ISBLANK(LB38),"",IF(ISBLANK(VLOOKUP(LB38,role!A:E,3,FALSE)),"",VLOOKUP(LB38,role!A:E,3,FALSE)))</f>
        <v/>
      </c>
      <c r="LE38" s="32" t="str">
        <f>IF(ISBLANK(LB38),"",IF(ISBLANK(VLOOKUP(LB38,role!A:E,4,FALSE)),"",VLOOKUP(LB38,role!A:E,4,FALSE)))</f>
        <v/>
      </c>
      <c r="LF38" s="32" t="str">
        <f>IF(ISBLANK(LB38),"",IF(ISBLANK(VLOOKUP(LB38,role!A:E,5,FALSE)),"",VLOOKUP(LB38,role!A:E,5,FALSE)))</f>
        <v/>
      </c>
      <c r="LV38" s="33"/>
      <c r="LY38" s="33"/>
      <c r="MB38" s="32" t="str">
        <f t="shared" si="60"/>
        <v/>
      </c>
      <c r="MC38" s="32" t="str">
        <f t="shared" si="61"/>
        <v/>
      </c>
      <c r="MD38" s="32" t="str">
        <f t="shared" si="62"/>
        <v/>
      </c>
      <c r="MF38" s="32" t="str">
        <f>IF(ISBLANK(ME38),"",IF(ISBLANK(VLOOKUP(ME38,role!A:E,2,FALSE)),"",VLOOKUP(ME38,role!A:E,2,FALSE)))</f>
        <v/>
      </c>
      <c r="MG38" s="32" t="str">
        <f>IF(ISBLANK(ME38),"",IF(ISBLANK(VLOOKUP(ME38,role!A:E,3,FALSE)),"",VLOOKUP(ME38,role!A:E,3,FALSE)))</f>
        <v/>
      </c>
      <c r="MH38" s="32" t="str">
        <f>IF(ISBLANK(ME38),"",IF(ISBLANK(VLOOKUP(ME38,role!A:E,4,FALSE)),"",VLOOKUP(ME38,role!A:E,4,FALSE)))</f>
        <v/>
      </c>
      <c r="MI38" s="32" t="str">
        <f>IF(ISBLANK(ME38),"",IF(ISBLANK(VLOOKUP(ME38,role!A:E,5,FALSE)),"",VLOOKUP(ME38,role!A:E,5,FALSE)))</f>
        <v/>
      </c>
      <c r="MY38" s="33"/>
      <c r="NB38" s="39"/>
      <c r="ND38" s="32" t="str">
        <f t="shared" si="63"/>
        <v/>
      </c>
      <c r="NE38" s="32" t="str">
        <f t="shared" si="64"/>
        <v/>
      </c>
      <c r="NF38" s="32" t="str">
        <f t="shared" si="65"/>
        <v/>
      </c>
      <c r="NH38" s="32" t="str">
        <f>IF(ISBLANK(NG38),"",IF(ISBLANK(VLOOKUP(NG38,role!A:E,2,FALSE)),"",VLOOKUP(NG38,role!A:E,2,FALSE)))</f>
        <v/>
      </c>
      <c r="NI38" s="32" t="str">
        <f>IF(ISBLANK(NG38),"",IF(ISBLANK(VLOOKUP(NG38,role!A:E,3,FALSE)),"",VLOOKUP(NG38,role!A:E,3,FALSE)))</f>
        <v/>
      </c>
      <c r="NJ38" s="32" t="str">
        <f>IF(ISBLANK(NG38),"",IF(ISBLANK(VLOOKUP(NG38,role!A:E,4,FALSE)),"",VLOOKUP(NG38,role!A:E,4,FALSE)))</f>
        <v/>
      </c>
      <c r="NK38" s="32" t="str">
        <f>IF(ISBLANK(NG38),"",IF(ISBLANK(VLOOKUP(NG38,role!A:E,5,FALSE)),"",VLOOKUP(NG38,role!A:E,5,FALSE)))</f>
        <v/>
      </c>
      <c r="OA38" s="33"/>
      <c r="OD38" s="39"/>
      <c r="OF38" s="32" t="str">
        <f t="shared" si="66"/>
        <v/>
      </c>
      <c r="OG38" s="32" t="str">
        <f t="shared" si="67"/>
        <v/>
      </c>
      <c r="OH38" s="32" t="str">
        <f t="shared" si="68"/>
        <v/>
      </c>
      <c r="OJ38" s="32" t="str">
        <f>IF(ISBLANK(OI38),"",IF(ISBLANK(VLOOKUP(OI38,role!A:E,2,FALSE)),"",VLOOKUP(OI38,role!A:E,2,FALSE)))</f>
        <v/>
      </c>
      <c r="OK38" s="32" t="str">
        <f>IF(ISBLANK(OI38),"",IF(ISBLANK(VLOOKUP(OI38,role!A:E,3,FALSE)),"",VLOOKUP(OI38,role!A:E,3,FALSE)))</f>
        <v/>
      </c>
      <c r="OL38" s="32" t="str">
        <f>IF(ISBLANK(OI38),"",IF(ISBLANK(VLOOKUP(OI38,role!A:E,4,FALSE)),"",VLOOKUP(OI38,role!A:E,4,FALSE)))</f>
        <v/>
      </c>
      <c r="OM38" s="32" t="str">
        <f>IF(ISBLANK(OI38),"",IF(ISBLANK(VLOOKUP(OI38,role!A:E,5,FALSE)),"",VLOOKUP(OI38,role!A:E,5,FALSE)))</f>
        <v/>
      </c>
      <c r="PC38" s="33"/>
      <c r="PF38" s="39"/>
      <c r="PH38" s="32" t="str">
        <f t="shared" si="69"/>
        <v/>
      </c>
      <c r="PI38" s="32" t="str">
        <f t="shared" si="70"/>
        <v/>
      </c>
      <c r="PJ38" s="32" t="str">
        <f t="shared" si="71"/>
        <v/>
      </c>
      <c r="PL38" s="32" t="str">
        <f>IF(ISBLANK(PK38),"",IF(ISBLANK(VLOOKUP(PK38,role!A:E,2,FALSE)),"",VLOOKUP(PK38,role!A:E,2,FALSE)))</f>
        <v/>
      </c>
      <c r="PM38" s="32" t="str">
        <f>IF(ISBLANK(PK38),"",IF(ISBLANK(VLOOKUP(PK38,role!A:E,3,FALSE)),"",VLOOKUP(PK38,role!A:E,3,FALSE)))</f>
        <v/>
      </c>
      <c r="PN38" s="32" t="str">
        <f>IF(ISBLANK(PK38),"",IF(ISBLANK(VLOOKUP(PK38,role!A:E,4,FALSE)),"",VLOOKUP(PK38,role!A:E,4,FALSE)))</f>
        <v/>
      </c>
      <c r="PO38" s="32" t="str">
        <f>IF(ISBLANK(PK38),"",IF(ISBLANK(VLOOKUP(PK38,role!A:E,5,FALSE)),"",VLOOKUP(PK38,role!A:E,5,FALSE)))</f>
        <v/>
      </c>
      <c r="QE38" s="33"/>
      <c r="QH38" s="39"/>
      <c r="QJ38" s="32" t="str">
        <f t="shared" si="72"/>
        <v/>
      </c>
      <c r="QK38" s="32" t="str">
        <f t="shared" si="73"/>
        <v/>
      </c>
      <c r="QL38" s="32" t="str">
        <f t="shared" si="74"/>
        <v/>
      </c>
      <c r="QN38" s="32" t="str">
        <f>IF(ISBLANK(QM38),"",IF(ISBLANK(VLOOKUP(QM38,role!A:E,2,FALSE)),"",VLOOKUP(QM38,role!A:E,2,FALSE)))</f>
        <v/>
      </c>
      <c r="QO38" s="32" t="str">
        <f>IF(ISBLANK(QM38),"",IF(ISBLANK(VLOOKUP(QM38,role!A:E,3,FALSE)),"",VLOOKUP(QM38,role!A:E,3,FALSE)))</f>
        <v/>
      </c>
      <c r="QP38" s="32" t="str">
        <f>IF(ISBLANK(QM38),"",IF(ISBLANK(VLOOKUP(QM38,role!A:E,4,FALSE)),"",VLOOKUP(QM38,role!A:E,4,FALSE)))</f>
        <v/>
      </c>
      <c r="QQ38" s="32" t="str">
        <f>IF(ISBLANK(QM38),"",IF(ISBLANK(VLOOKUP(QM38,role!A:E,5,FALSE)),"",VLOOKUP(QM38,role!A:E,5,FALSE)))</f>
        <v/>
      </c>
      <c r="RG38" s="33"/>
      <c r="RJ38" s="39"/>
      <c r="RL38" s="32" t="str">
        <f t="shared" si="75"/>
        <v/>
      </c>
      <c r="RM38" s="32" t="str">
        <f t="shared" si="76"/>
        <v/>
      </c>
      <c r="RN38" s="32" t="str">
        <f t="shared" si="77"/>
        <v/>
      </c>
      <c r="RP38" s="32" t="str">
        <f>IF(ISBLANK(RO38),"",IF(ISBLANK(VLOOKUP(RO38,role!A:E,2,FALSE)),"",VLOOKUP(RO38,role!A:E,2,FALSE)))</f>
        <v/>
      </c>
      <c r="RQ38" s="32" t="str">
        <f>IF(ISBLANK(RO38),"",IF(ISBLANK(VLOOKUP(RO38,role!A:E,3,FALSE)),"",VLOOKUP(RO38,role!A:E,3,FALSE)))</f>
        <v/>
      </c>
      <c r="RR38" s="32" t="str">
        <f>IF(ISBLANK(RO38),"",IF(ISBLANK(VLOOKUP(RO38,role!A:E,4,FALSE)),"",VLOOKUP(RO38,role!A:E,4,FALSE)))</f>
        <v/>
      </c>
      <c r="RS38" s="32" t="str">
        <f>IF(ISBLANK(RO38),"",IF(ISBLANK(VLOOKUP(RO38,role!A:E,5,FALSE)),"",VLOOKUP(RO38,role!A:E,5,FALSE)))</f>
        <v/>
      </c>
      <c r="SI38" s="33"/>
      <c r="SL38" s="39"/>
      <c r="SN38" s="32" t="str">
        <f t="shared" si="78"/>
        <v/>
      </c>
      <c r="SO38" s="32" t="str">
        <f t="shared" si="79"/>
        <v/>
      </c>
      <c r="SP38" s="32" t="str">
        <f t="shared" si="80"/>
        <v/>
      </c>
      <c r="SR38" s="32" t="str">
        <f>IF(ISBLANK(SQ38),"",IF(ISBLANK(VLOOKUP(SQ38,role!A:E,2,FALSE)),"",VLOOKUP(SQ38,role!A:E,2,FALSE)))</f>
        <v/>
      </c>
      <c r="SS38" s="32" t="str">
        <f>IF(ISBLANK(SQ38),"",IF(ISBLANK(VLOOKUP(SQ38,role!A:E,3,FALSE)),"",VLOOKUP(SQ38,role!A:E,3,FALSE)))</f>
        <v/>
      </c>
      <c r="ST38" s="32" t="str">
        <f>IF(ISBLANK(SQ38),"",IF(ISBLANK(VLOOKUP(SQ38,role!A:E,4,FALSE)),"",VLOOKUP(SQ38,role!A:E,4,FALSE)))</f>
        <v/>
      </c>
      <c r="SU38" s="32" t="str">
        <f>IF(ISBLANK(SQ38),"",IF(ISBLANK(VLOOKUP(SQ38,role!A:E,5,FALSE)),"",VLOOKUP(SQ38,role!A:E,5,FALSE)))</f>
        <v/>
      </c>
      <c r="TK38" s="33"/>
      <c r="TN38" s="39"/>
      <c r="TP38" s="32" t="str">
        <f t="shared" si="81"/>
        <v/>
      </c>
      <c r="TQ38" s="32" t="str">
        <f t="shared" si="82"/>
        <v/>
      </c>
      <c r="TR38" s="32" t="str">
        <f t="shared" si="83"/>
        <v/>
      </c>
      <c r="TT38" s="32" t="str">
        <f>IF(ISBLANK(TS38),"",IF(ISBLANK(VLOOKUP(TS38,role!A:E,2,FALSE)),"",VLOOKUP(TS38,role!A:E,2,FALSE)))</f>
        <v/>
      </c>
      <c r="TU38" s="32" t="str">
        <f>IF(ISBLANK(TS38),"",IF(ISBLANK(VLOOKUP(TS38,role!A:E,3,FALSE)),"",VLOOKUP(TS38,role!A:E,3,FALSE)))</f>
        <v/>
      </c>
      <c r="TV38" s="32" t="str">
        <f>IF(ISBLANK(TS38),"",IF(ISBLANK(VLOOKUP(TS38,role!A:E,4,FALSE)),"",VLOOKUP(TS38,role!A:E,4,FALSE)))</f>
        <v/>
      </c>
      <c r="TW38" s="32" t="str">
        <f>IF(ISBLANK(TS38),"",IF(ISBLANK(VLOOKUP(TS38,role!A:E,5,FALSE)),"",VLOOKUP(TS38,role!A:E,5,FALSE)))</f>
        <v/>
      </c>
      <c r="UM38" s="33"/>
      <c r="UP38" s="39"/>
      <c r="UR38" s="32" t="str">
        <f t="shared" si="84"/>
        <v/>
      </c>
      <c r="US38" s="32" t="str">
        <f t="shared" si="85"/>
        <v/>
      </c>
      <c r="UT38" s="32" t="str">
        <f t="shared" si="86"/>
        <v/>
      </c>
      <c r="UV38" s="32" t="str">
        <f>IF(ISBLANK(UU38),"",IF(ISBLANK(VLOOKUP(UU38,role!A:E,2,FALSE)),"",VLOOKUP(UU38,role!A:E,2,FALSE)))</f>
        <v/>
      </c>
      <c r="UW38" s="32" t="str">
        <f>IF(ISBLANK(UU38),"",IF(ISBLANK(VLOOKUP(UU38,role!A:E,3,FALSE)),"",VLOOKUP(UU38,role!A:E,3,FALSE)))</f>
        <v/>
      </c>
      <c r="UX38" s="32" t="str">
        <f>IF(ISBLANK(UU38),"",IF(ISBLANK(VLOOKUP(UU38,role!A:E,4,FALSE)),"",VLOOKUP(UU38,role!A:E,4,FALSE)))</f>
        <v/>
      </c>
      <c r="UY38" s="32" t="str">
        <f>IF(ISBLANK(UU38),"",IF(ISBLANK(VLOOKUP(UU38,role!A:E,5,FALSE)),"",VLOOKUP(UU38,role!A:E,5,FALSE)))</f>
        <v/>
      </c>
      <c r="VO38" s="33"/>
      <c r="VR38" s="39"/>
      <c r="VT38" s="32" t="str">
        <f t="shared" si="87"/>
        <v/>
      </c>
      <c r="VU38" s="32" t="str">
        <f t="shared" si="88"/>
        <v/>
      </c>
      <c r="VV38" s="32" t="str">
        <f t="shared" si="89"/>
        <v/>
      </c>
      <c r="VX38" s="32" t="str">
        <f>IF(ISBLANK(VW38),"",IF(ISBLANK(VLOOKUP(VW38,role!A:E,2,FALSE)),"",VLOOKUP(VW38,role!A:E,2,FALSE)))</f>
        <v/>
      </c>
      <c r="VY38" s="32" t="str">
        <f>IF(ISBLANK(VW38),"",IF(ISBLANK(VLOOKUP(VW38,role!A:E,3,FALSE)),"",VLOOKUP(VW38,role!A:E,3,FALSE)))</f>
        <v/>
      </c>
      <c r="VZ38" s="32" t="str">
        <f>IF(ISBLANK(VW38),"",IF(ISBLANK(VLOOKUP(VW38,role!A:E,4,FALSE)),"",VLOOKUP(VW38,role!A:E,4,FALSE)))</f>
        <v/>
      </c>
      <c r="WA38" s="32" t="str">
        <f>IF(ISBLANK(VW38),"",IF(ISBLANK(VLOOKUP(VW38,role!A:E,5,FALSE)),"",VLOOKUP(VW38,role!A:E,5,FALSE)))</f>
        <v/>
      </c>
      <c r="WQ38" s="33"/>
      <c r="WT38" s="33"/>
      <c r="WU38" s="34"/>
      <c r="WV38" s="36" t="str">
        <f t="shared" si="90"/>
        <v/>
      </c>
      <c r="WW38" s="36" t="str">
        <f t="shared" si="91"/>
        <v/>
      </c>
      <c r="WY38" s="32" t="str">
        <f>IF(ISBLANK(WX38),"",IF(ISBLANK(VLOOKUP(WX38,role!A:E,2,FALSE)),"",VLOOKUP(WX38,role!A:E,2,FALSE)))</f>
        <v/>
      </c>
      <c r="WZ38" s="32" t="str">
        <f>IF(ISBLANK(WX38),"",IF(ISBLANK(VLOOKUP(WX38,role!A:E,3,FALSE)),"",VLOOKUP(WX38,role!A:E,3,FALSE)))</f>
        <v/>
      </c>
      <c r="XA38" s="32" t="str">
        <f>IF(ISBLANK(WX38),"",IF(ISBLANK(VLOOKUP(WX38,role!A:E,4,FALSE)),"",VLOOKUP(WX38,role!A:E,4,FALSE)))</f>
        <v/>
      </c>
      <c r="XB38" s="32" t="str">
        <f>IF(ISBLANK(WX38),"",IF(ISBLANK(VLOOKUP(WX38,role!A:E,5,FALSE)),"",VLOOKUP(WX38,role!A:E,5,FALSE)))</f>
        <v/>
      </c>
      <c r="XC38" s="32" t="str">
        <f>IF(ISBLANK(WX38),"",VLOOKUP(WX38,role!A:F,6,FALSE))</f>
        <v/>
      </c>
      <c r="XD38" s="36"/>
      <c r="XE38" s="36" t="str">
        <f t="shared" si="92"/>
        <v/>
      </c>
      <c r="XF38" s="36" t="str">
        <f t="shared" si="93"/>
        <v/>
      </c>
      <c r="XH38" s="32" t="str">
        <f>IF(ISBLANK(XG38),"",IF(ISBLANK(VLOOKUP(XG38,role!A:E,2,FALSE)),"",VLOOKUP(XG38,role!A:E,2,FALSE)))</f>
        <v/>
      </c>
      <c r="XI38" s="32" t="str">
        <f>IF(ISBLANK(XG38),"",IF(ISBLANK(VLOOKUP(XG38,role!A:E,3,FALSE)),"",VLOOKUP(XG38,role!A:E,3,FALSE)))</f>
        <v/>
      </c>
      <c r="XJ38" s="32" t="str">
        <f>IF(ISBLANK(XG38),"",IF(ISBLANK(VLOOKUP(XG38,role!A:E,4,FALSE)),"",VLOOKUP(XG38,role!A:E,4,FALSE)))</f>
        <v/>
      </c>
      <c r="XK38" s="32" t="str">
        <f>IF(ISBLANK(XG38),"",IF(ISBLANK(VLOOKUP(XG38,role!A:E,5,FALSE)),"",VLOOKUP(XG38,role!A:E,5,FALSE)))</f>
        <v/>
      </c>
      <c r="XL38" s="32" t="str">
        <f>IF(ISBLANK(XG38),"",VLOOKUP(XG38,role!A:F,6,FALSE))</f>
        <v/>
      </c>
      <c r="XM38" s="36"/>
      <c r="XN38" s="36" t="str">
        <f t="shared" si="94"/>
        <v/>
      </c>
      <c r="XO38" s="36" t="str">
        <f t="shared" si="95"/>
        <v/>
      </c>
      <c r="XQ38" s="32" t="str">
        <f>IF(ISBLANK(XP38),"",IF(ISBLANK(VLOOKUP(XP38,role!A:E,2,FALSE)),"",VLOOKUP(XP38,role!A:E,2,FALSE)))</f>
        <v/>
      </c>
      <c r="XR38" s="32" t="str">
        <f>IF(ISBLANK(XP38),"",IF(ISBLANK(VLOOKUP(XP38,role!A:E,3,FALSE)),"",VLOOKUP(XP38,role!A:E,3,FALSE)))</f>
        <v/>
      </c>
      <c r="XS38" s="32" t="str">
        <f>IF(ISBLANK(XP38),"",IF(ISBLANK(VLOOKUP(XP38,role!A:E,4,FALSE)),"",VLOOKUP(XP38,role!A:E,4,FALSE)))</f>
        <v/>
      </c>
      <c r="XT38" s="32" t="str">
        <f>IF(ISBLANK(XP38),"",IF(ISBLANK(VLOOKUP(XP38,role!A:E,5,FALSE)),"",VLOOKUP(XP38,role!A:E,5,FALSE)))</f>
        <v/>
      </c>
      <c r="XU38" s="32" t="str">
        <f>IF(ISBLANK(XP38),"",VLOOKUP(XP38,role!A:F,6,FALSE))</f>
        <v/>
      </c>
      <c r="XV38" s="36"/>
      <c r="XW38" s="36" t="str">
        <f t="shared" si="96"/>
        <v/>
      </c>
      <c r="XX38" s="36" t="str">
        <f t="shared" si="97"/>
        <v/>
      </c>
      <c r="XZ38" s="32" t="str">
        <f>IF(ISBLANK(XY38),"",IF(ISBLANK(VLOOKUP(XY38,role!A:E,2,FALSE)),"",VLOOKUP(XY38,role!A:E,2,FALSE)))</f>
        <v/>
      </c>
      <c r="YA38" s="32" t="str">
        <f>IF(ISBLANK(XY38),"",IF(ISBLANK(VLOOKUP(XY38,role!A:E,3,FALSE)),"",VLOOKUP(XY38,role!A:E,3,FALSE)))</f>
        <v/>
      </c>
      <c r="YB38" s="32" t="str">
        <f>IF(ISBLANK(XY38),"",IF(ISBLANK(VLOOKUP(XY38,role!A:E,4,FALSE)),"",VLOOKUP(XY38,role!A:E,4,FALSE)))</f>
        <v/>
      </c>
      <c r="YC38" s="32" t="str">
        <f>IF(ISBLANK(XY38),"",IF(ISBLANK(VLOOKUP(XY38,role!A:E,5,FALSE)),"",VLOOKUP(XY38,role!A:E,5,FALSE)))</f>
        <v/>
      </c>
      <c r="YD38" s="32" t="str">
        <f>IF(ISBLANK(XY38),"",VLOOKUP(XY38,role!A:F,6,FALSE))</f>
        <v/>
      </c>
      <c r="YE38" s="36"/>
      <c r="YF38" s="36" t="str">
        <f t="shared" si="98"/>
        <v/>
      </c>
      <c r="YG38" s="36" t="str">
        <f t="shared" si="99"/>
        <v/>
      </c>
      <c r="YI38" s="32" t="str">
        <f>IF(ISBLANK(YH38),"",IF(ISBLANK(VLOOKUP(YH38,role!A:E,2,FALSE)),"",VLOOKUP(YH38,role!A:E,2,FALSE)))</f>
        <v/>
      </c>
      <c r="YJ38" s="32" t="str">
        <f>IF(ISBLANK(YH38),"",IF(ISBLANK(VLOOKUP(YH38,role!A:E,3,FALSE)),"",VLOOKUP(YH38,role!A:E,3,FALSE)))</f>
        <v/>
      </c>
      <c r="YK38" s="32" t="str">
        <f>IF(ISBLANK(YH38),"",IF(ISBLANK(VLOOKUP(YH38,role!A:E,4,FALSE)),"",VLOOKUP(YH38,role!A:E,4,FALSE)))</f>
        <v/>
      </c>
      <c r="YL38" s="32" t="str">
        <f>IF(ISBLANK(YH38),"",IF(ISBLANK(VLOOKUP(YH38,role!A:E,5,FALSE)),"",VLOOKUP(YH38,role!A:E,5,FALSE)))</f>
        <v/>
      </c>
      <c r="YM38" s="32" t="str">
        <f>IF(ISBLANK(YH38),"",VLOOKUP(YH38,role!A:F,6,FALSE))</f>
        <v/>
      </c>
      <c r="YN38" s="33"/>
      <c r="YO38" s="36"/>
      <c r="YP38" s="36" t="str">
        <f t="shared" si="100"/>
        <v/>
      </c>
      <c r="YQ38" s="36" t="str">
        <f t="shared" si="101"/>
        <v/>
      </c>
      <c r="YS38" s="32" t="str">
        <f>IF(ISBLANK(YR38),"",IF(ISBLANK(VLOOKUP(YR38,role!A:E,2,FALSE)),"",VLOOKUP(YR38,role!A:E,2,FALSE)))</f>
        <v/>
      </c>
      <c r="YT38" s="32" t="str">
        <f>IF(ISBLANK(YR38),"",IF(ISBLANK(VLOOKUP(YR38,role!A:E,3,FALSE)),"",VLOOKUP(YR38,role!A:E,3,FALSE)))</f>
        <v/>
      </c>
      <c r="YU38" s="32" t="str">
        <f>IF(ISBLANK(YR38),"",IF(ISBLANK(VLOOKUP(YR38,role!A:E,4,FALSE)),"",VLOOKUP(YR38,role!A:E,4,FALSE)))</f>
        <v/>
      </c>
      <c r="YV38" s="32" t="str">
        <f>IF(ISBLANK(YR38),"",IF(ISBLANK(VLOOKUP(YR38,role!A:E,5,FALSE)),"",VLOOKUP(YR38,role!A:E,5,FALSE)))</f>
        <v/>
      </c>
      <c r="YW38" s="32" t="str">
        <f>IF(ISBLANK(YR38),"",VLOOKUP(YR38,role!A:F,6,FALSE))</f>
        <v/>
      </c>
      <c r="YX38" s="36"/>
      <c r="YY38" s="36" t="str">
        <f t="shared" si="102"/>
        <v/>
      </c>
      <c r="YZ38" s="36" t="str">
        <f t="shared" si="103"/>
        <v/>
      </c>
      <c r="ZB38" s="32" t="str">
        <f>IF(ISBLANK(ZA38),"",IF(ISBLANK(VLOOKUP(ZA38,role!A:E,2,FALSE)),"",VLOOKUP(ZA38,role!A:E,2,FALSE)))</f>
        <v/>
      </c>
      <c r="ZC38" s="32" t="str">
        <f>IF(ISBLANK(ZA38),"",IF(ISBLANK(VLOOKUP(ZA38,role!A:E,3,FALSE)),"",VLOOKUP(ZA38,role!A:E,3,FALSE)))</f>
        <v/>
      </c>
      <c r="ZD38" s="32" t="str">
        <f>IF(ISBLANK(ZA38),"",IF(ISBLANK(VLOOKUP(ZA38,role!A:E,4,FALSE)),"",VLOOKUP(ZA38,role!A:E,4,FALSE)))</f>
        <v/>
      </c>
      <c r="ZE38" s="32" t="str">
        <f>IF(ISBLANK(ZA38),"",IF(ISBLANK(VLOOKUP(ZA38,role!A:E,5,FALSE)),"",VLOOKUP(ZA38,role!A:E,5,FALSE)))</f>
        <v/>
      </c>
      <c r="ZF38" s="32" t="str">
        <f>IF(ISBLANK(ZA38),"",VLOOKUP(ZA38,role!A:F,6,FALSE))</f>
        <v/>
      </c>
      <c r="ZG38" s="36"/>
      <c r="ZH38" s="36" t="str">
        <f t="shared" si="104"/>
        <v/>
      </c>
      <c r="ZI38" s="36" t="str">
        <f t="shared" si="105"/>
        <v/>
      </c>
      <c r="ZK38" s="32" t="str">
        <f>IF(ISBLANK(ZJ38),"",IF(ISBLANK(VLOOKUP(ZJ38,role!A:E,2,FALSE)),"",VLOOKUP(ZJ38,role!A:E,2,FALSE)))</f>
        <v/>
      </c>
      <c r="ZL38" s="32" t="str">
        <f>IF(ISBLANK(ZJ38),"",IF(ISBLANK(VLOOKUP(ZJ38,role!A:E,3,FALSE)),"",VLOOKUP(ZJ38,role!A:E,3,FALSE)))</f>
        <v/>
      </c>
      <c r="ZM38" s="32" t="str">
        <f>IF(ISBLANK(ZJ38),"",IF(ISBLANK(VLOOKUP(ZJ38,role!A:E,4,FALSE)),"",VLOOKUP(ZJ38,role!A:E,4,FALSE)))</f>
        <v/>
      </c>
      <c r="ZN38" s="32" t="str">
        <f>IF(ISBLANK(ZJ38),"",IF(ISBLANK(VLOOKUP(ZJ38,role!A:E,5,FALSE)),"",VLOOKUP(ZJ38,role!A:E,5,FALSE)))</f>
        <v/>
      </c>
      <c r="ZO38" s="32" t="str">
        <f>IF(ISBLANK(ZJ38),"",VLOOKUP(ZJ38,role!A:F,6,FALSE))</f>
        <v/>
      </c>
      <c r="ZP38" s="36"/>
      <c r="ZQ38" s="36" t="str">
        <f t="shared" si="106"/>
        <v/>
      </c>
      <c r="ZR38" s="36" t="str">
        <f t="shared" si="107"/>
        <v/>
      </c>
      <c r="ZT38" s="32" t="str">
        <f>IF(ISBLANK(ZS38),"",IF(ISBLANK(VLOOKUP(ZS38,role!A:E,2,FALSE)),"",VLOOKUP(ZS38,role!A:E,2,FALSE)))</f>
        <v/>
      </c>
      <c r="ZU38" s="32" t="str">
        <f>IF(ISBLANK(ZS38),"",IF(ISBLANK(VLOOKUP(ZS38,role!A:E,3,FALSE)),"",VLOOKUP(ZS38,role!A:E,3,FALSE)))</f>
        <v/>
      </c>
      <c r="ZV38" s="32" t="str">
        <f>IF(ISBLANK(ZS38),"",IF(ISBLANK(VLOOKUP(ZS38,role!A:E,4,FALSE)),"",VLOOKUP(ZS38,role!A:E,4,FALSE)))</f>
        <v/>
      </c>
      <c r="ZW38" s="32" t="str">
        <f>IF(ISBLANK(ZS38),"",IF(ISBLANK(VLOOKUP(ZS38,role!A:E,5,FALSE)),"",VLOOKUP(ZS38,role!A:E,5,FALSE)))</f>
        <v/>
      </c>
      <c r="ZX38" s="32" t="str">
        <f>IF(ISBLANK(ZS38),"",VLOOKUP(ZS38,role!A:F,6,FALSE))</f>
        <v/>
      </c>
      <c r="ZY38" s="36"/>
      <c r="ZZ38" s="36" t="str">
        <f t="shared" si="108"/>
        <v/>
      </c>
      <c r="AAA38" s="36" t="str">
        <f t="shared" si="109"/>
        <v/>
      </c>
      <c r="AAC38" s="32" t="str">
        <f>IF(ISBLANK(AAB38),"",IF(ISBLANK(VLOOKUP(AAB38,role!A:E,2,FALSE)),"",VLOOKUP(AAB38,role!A:E,2,FALSE)))</f>
        <v/>
      </c>
      <c r="AAD38" s="32" t="str">
        <f>IF(ISBLANK(AAB38),"",IF(ISBLANK(VLOOKUP(AAB38,role!A:E,3,FALSE)),"",VLOOKUP(AAB38,role!A:E,3,FALSE)))</f>
        <v/>
      </c>
      <c r="AAE38" s="32" t="str">
        <f>IF(ISBLANK(AAB38),"",IF(ISBLANK(VLOOKUP(AAB38,role!A:E,4,FALSE)),"",VLOOKUP(AAB38,role!A:E,4,FALSE)))</f>
        <v/>
      </c>
      <c r="AAF38" s="32" t="str">
        <f>IF(ISBLANK(AAB38),"",IF(ISBLANK(VLOOKUP(AAB38,role!A:E,5,FALSE)),"",VLOOKUP(AAB38,role!A:E,5,FALSE)))</f>
        <v/>
      </c>
      <c r="AAG38" s="32" t="str">
        <f>IF(ISBLANK(AAB38),"",VLOOKUP(AAB38,role!A:F,6,FALSE))</f>
        <v/>
      </c>
      <c r="AAH38" s="33"/>
      <c r="AAI38" s="34"/>
      <c r="AAK38" s="32" t="str">
        <f t="shared" si="110"/>
        <v/>
      </c>
      <c r="AAL38" s="39"/>
      <c r="AAM38" s="32" t="str">
        <f t="shared" si="111"/>
        <v/>
      </c>
      <c r="AAO38" s="32" t="str">
        <f t="shared" si="112"/>
        <v/>
      </c>
      <c r="AAQ38" s="32" t="str">
        <f t="shared" si="113"/>
        <v/>
      </c>
      <c r="AAS38" s="32" t="str">
        <f t="shared" si="114"/>
        <v/>
      </c>
      <c r="AAU38" s="32" t="str">
        <f t="shared" si="115"/>
        <v/>
      </c>
      <c r="AAW38" s="32" t="str">
        <f t="shared" si="116"/>
        <v/>
      </c>
      <c r="AAY38" s="32" t="str">
        <f t="shared" si="117"/>
        <v/>
      </c>
      <c r="ABA38" s="32" t="str">
        <f t="shared" si="118"/>
        <v/>
      </c>
      <c r="ABC38" s="32" t="str">
        <f t="shared" si="119"/>
        <v/>
      </c>
      <c r="ABE38" s="32" t="str">
        <f t="shared" si="120"/>
        <v/>
      </c>
      <c r="ABF38" s="33"/>
      <c r="ABH38" s="32" t="str">
        <f t="shared" si="121"/>
        <v/>
      </c>
      <c r="ABJ38" s="32" t="str">
        <f t="shared" si="122"/>
        <v/>
      </c>
      <c r="ABL38" s="32" t="str">
        <f t="shared" si="123"/>
        <v/>
      </c>
      <c r="ABN38" s="32" t="str">
        <f t="shared" si="124"/>
        <v/>
      </c>
      <c r="ABP38" s="32" t="str">
        <f t="shared" si="125"/>
        <v/>
      </c>
      <c r="ABQ38" s="33"/>
      <c r="ABS38" s="32" t="str">
        <f t="shared" si="126"/>
        <v/>
      </c>
      <c r="ABU38" s="32" t="str">
        <f t="shared" si="127"/>
        <v/>
      </c>
      <c r="ABW38" s="32" t="str">
        <f t="shared" si="128"/>
        <v/>
      </c>
      <c r="ABY38" s="32" t="str">
        <f t="shared" si="129"/>
        <v/>
      </c>
      <c r="ACA38" s="32" t="str">
        <f t="shared" si="130"/>
        <v/>
      </c>
      <c r="ACB38" s="33"/>
      <c r="ACD38" s="32" t="str">
        <f t="shared" si="131"/>
        <v/>
      </c>
      <c r="ACF38" s="32" t="str">
        <f t="shared" si="132"/>
        <v/>
      </c>
      <c r="ACH38" s="32" t="str">
        <f t="shared" si="133"/>
        <v/>
      </c>
      <c r="ACJ38" s="32" t="str">
        <f t="shared" si="134"/>
        <v/>
      </c>
      <c r="ACL38" s="32" t="str">
        <f t="shared" si="135"/>
        <v/>
      </c>
      <c r="ACM38" s="33"/>
      <c r="ACO38" s="32" t="str">
        <f t="shared" si="136"/>
        <v/>
      </c>
      <c r="ACQ38" s="32" t="str">
        <f t="shared" si="137"/>
        <v/>
      </c>
      <c r="ACS38" s="32" t="str">
        <f t="shared" si="138"/>
        <v/>
      </c>
      <c r="ACU38" s="32" t="str">
        <f t="shared" si="139"/>
        <v/>
      </c>
      <c r="ACW38" s="32" t="str">
        <f t="shared" si="140"/>
        <v/>
      </c>
      <c r="ACX38" s="33"/>
      <c r="ACZ38" s="32" t="str">
        <f t="shared" si="141"/>
        <v/>
      </c>
      <c r="ADA38" s="32" t="str">
        <f t="shared" si="142"/>
        <v/>
      </c>
      <c r="ADC38" s="32" t="str">
        <f t="shared" si="143"/>
        <v/>
      </c>
      <c r="ADD38" s="32" t="str">
        <f t="shared" si="144"/>
        <v/>
      </c>
      <c r="ADF38" s="32" t="str">
        <f t="shared" si="145"/>
        <v/>
      </c>
      <c r="ADG38" s="32" t="str">
        <f t="shared" si="146"/>
        <v/>
      </c>
      <c r="ADI38" s="32" t="str">
        <f t="shared" si="147"/>
        <v/>
      </c>
      <c r="ADJ38" s="32" t="str">
        <f t="shared" si="148"/>
        <v/>
      </c>
      <c r="ADL38" s="32" t="str">
        <f t="shared" si="149"/>
        <v/>
      </c>
      <c r="ADM38" s="32" t="str">
        <f t="shared" si="150"/>
        <v/>
      </c>
      <c r="ADN38" s="35"/>
      <c r="ADO38" s="34"/>
      <c r="ADP38" s="36" t="str">
        <f t="shared" si="151"/>
        <v/>
      </c>
      <c r="ADQ38" s="36" t="str">
        <f t="shared" si="152"/>
        <v/>
      </c>
      <c r="ADS38" s="36" t="str">
        <f t="shared" si="153"/>
        <v/>
      </c>
      <c r="ADT38" s="36" t="str">
        <f t="shared" si="154"/>
        <v/>
      </c>
      <c r="ADV38" s="36" t="str">
        <f t="shared" si="155"/>
        <v/>
      </c>
      <c r="ADW38" s="36" t="str">
        <f t="shared" si="156"/>
        <v/>
      </c>
      <c r="ADY38" s="36" t="str">
        <f t="shared" si="157"/>
        <v/>
      </c>
      <c r="ADZ38" s="36" t="str">
        <f t="shared" si="158"/>
        <v/>
      </c>
      <c r="AEB38" s="36" t="str">
        <f t="shared" si="159"/>
        <v/>
      </c>
      <c r="AEC38" s="36" t="str">
        <f t="shared" si="160"/>
        <v/>
      </c>
      <c r="AED38" s="33"/>
      <c r="AEF38" s="36" t="str">
        <f t="shared" si="161"/>
        <v/>
      </c>
      <c r="AEG38" s="36" t="str">
        <f t="shared" si="162"/>
        <v/>
      </c>
      <c r="AEI38" s="36" t="str">
        <f t="shared" si="163"/>
        <v/>
      </c>
      <c r="AEJ38" s="36" t="str">
        <f t="shared" si="164"/>
        <v/>
      </c>
      <c r="AEL38" s="36" t="str">
        <f t="shared" si="165"/>
        <v/>
      </c>
      <c r="AEM38" s="36" t="str">
        <f t="shared" si="166"/>
        <v/>
      </c>
      <c r="AEO38" s="36" t="str">
        <f t="shared" si="167"/>
        <v/>
      </c>
      <c r="AEP38" s="36" t="str">
        <f t="shared" si="168"/>
        <v/>
      </c>
      <c r="AER38" s="36" t="str">
        <f t="shared" si="169"/>
        <v/>
      </c>
      <c r="AES38" s="36" t="str">
        <f t="shared" si="170"/>
        <v/>
      </c>
      <c r="AET38" s="33"/>
      <c r="AEU38" s="57"/>
      <c r="AEV38" s="57"/>
      <c r="AEW38" s="57" t="str">
        <f>IF(ISBLANK(AEV38),"",VLOOKUP(AEV38,related_id_type!A:B,2,FALSE))</f>
        <v/>
      </c>
      <c r="AEX38" s="57"/>
      <c r="AEY38" s="57" t="str">
        <f>IF(ISBLANK(AEX38),"",IF(ISBLANK(VLOOKUP(AEX38,related_id_relation!A:B,2,FALSE)),"",VLOOKUP(AEX38,related_id_relation!A:B,2,FALSE)))</f>
        <v/>
      </c>
      <c r="AEZ38" s="57"/>
      <c r="AFA38" s="57"/>
      <c r="AFB38" s="57" t="str">
        <f>IF(ISBLANK(AFA38),"",VLOOKUP(AFA38,related_id_type!A:B,2,FALSE))</f>
        <v/>
      </c>
      <c r="AFC38" s="57"/>
      <c r="AFD38" s="57" t="str">
        <f>IF(ISBLANK(AFC38),"",IF(ISBLANK(VLOOKUP(AFC38,related_id_relation!A:B,2,FALSE)),"",VLOOKUP(AFC38,related_id_relation!A:B,2,FALSE)))</f>
        <v/>
      </c>
      <c r="AFE38" s="57"/>
      <c r="AFF38" s="57"/>
      <c r="AFG38" s="57" t="str">
        <f>IF(ISBLANK(AFF38),"",VLOOKUP(AFF38,related_id_type!A:B,2,FALSE))</f>
        <v/>
      </c>
      <c r="AFH38" s="57"/>
      <c r="AFI38" s="57" t="str">
        <f>IF(ISBLANK(AFH38),"",IF(ISBLANK(VLOOKUP(AFH38,related_id_relation!A:B,2,FALSE)),"",VLOOKUP(AFH38,related_id_relation!A:B,2,FALSE)))</f>
        <v/>
      </c>
      <c r="AFJ38" s="57"/>
      <c r="AFK38" s="57"/>
      <c r="AFL38" s="57" t="str">
        <f>IF(ISBLANK(AFK38),"",VLOOKUP(AFK38,related_id_type!A:B,2,FALSE))</f>
        <v/>
      </c>
      <c r="AFM38" s="57"/>
      <c r="AFN38" s="57" t="str">
        <f>IF(ISBLANK(AFM38),"",IF(ISBLANK(VLOOKUP(AFM38,related_id_relation!A:B,2,FALSE)),"",VLOOKUP(AFM38,related_id_relation!A:B,2,FALSE)))</f>
        <v/>
      </c>
      <c r="AFO38" s="57"/>
      <c r="AFP38" s="57"/>
      <c r="AFQ38" s="57" t="str">
        <f>IF(ISBLANK(AFP38),"",VLOOKUP(AFP38,related_id_type!A:B,2,FALSE))</f>
        <v/>
      </c>
      <c r="AFR38" s="57"/>
      <c r="AFS38" s="57" t="str">
        <f>IF(ISBLANK(AFR38),"",IF(ISBLANK(VLOOKUP(AFR38,related_id_relation!A:B,2,FALSE)),"",VLOOKUP(AFR38,related_id_relation!A:B,2,FALSE)))</f>
        <v/>
      </c>
      <c r="AFT38" s="37"/>
      <c r="AFU38" s="39"/>
      <c r="AFW38" s="32" t="str">
        <f t="shared" si="171"/>
        <v/>
      </c>
      <c r="AFX38" s="34"/>
      <c r="AFY38" s="36"/>
      <c r="AFZ38" s="36" t="str">
        <f t="shared" si="172"/>
        <v/>
      </c>
      <c r="AGA38" s="32" t="str">
        <f t="shared" si="173"/>
        <v/>
      </c>
      <c r="AGD38" s="36" t="str">
        <f t="shared" si="174"/>
        <v/>
      </c>
      <c r="AGE38" s="32" t="str">
        <f t="shared" si="175"/>
        <v/>
      </c>
      <c r="AGH38" s="36" t="str">
        <f t="shared" si="176"/>
        <v/>
      </c>
      <c r="AGI38" s="32" t="str">
        <f t="shared" si="177"/>
        <v/>
      </c>
      <c r="AGL38" s="36" t="str">
        <f t="shared" si="178"/>
        <v/>
      </c>
      <c r="AGM38" s="32" t="str">
        <f t="shared" si="179"/>
        <v/>
      </c>
      <c r="AGP38" s="36" t="str">
        <f t="shared" si="180"/>
        <v/>
      </c>
      <c r="AGQ38" s="32" t="str">
        <f t="shared" si="181"/>
        <v/>
      </c>
      <c r="AGT38" s="36" t="str">
        <f t="shared" si="182"/>
        <v/>
      </c>
      <c r="AGU38" s="32" t="str">
        <f t="shared" si="183"/>
        <v/>
      </c>
      <c r="AGX38" s="36" t="str">
        <f t="shared" si="184"/>
        <v/>
      </c>
      <c r="AGY38" s="32" t="str">
        <f t="shared" si="185"/>
        <v/>
      </c>
      <c r="AHB38" s="36" t="str">
        <f t="shared" si="186"/>
        <v/>
      </c>
      <c r="AHC38" s="32" t="str">
        <f t="shared" si="187"/>
        <v/>
      </c>
      <c r="AHF38" s="36" t="str">
        <f t="shared" si="188"/>
        <v/>
      </c>
      <c r="AHG38" s="32" t="str">
        <f t="shared" si="189"/>
        <v/>
      </c>
      <c r="AHJ38" s="36" t="str">
        <f t="shared" si="190"/>
        <v/>
      </c>
      <c r="AHK38" s="32" t="str">
        <f t="shared" si="191"/>
        <v/>
      </c>
      <c r="AHL38" s="37"/>
      <c r="AHM38" s="32" t="str">
        <f t="shared" si="192"/>
        <v/>
      </c>
      <c r="AHN38" s="32" t="str">
        <f t="shared" si="193"/>
        <v/>
      </c>
      <c r="AHO38" s="32" t="str">
        <f t="shared" si="194"/>
        <v/>
      </c>
      <c r="AHP38" s="32" t="str">
        <f t="shared" si="195"/>
        <v/>
      </c>
      <c r="AHQ38" s="32" t="str">
        <f t="shared" si="196"/>
        <v/>
      </c>
      <c r="AHR38" s="32" t="str">
        <f t="shared" si="197"/>
        <v/>
      </c>
      <c r="AHS38" s="32" t="str">
        <f t="shared" si="198"/>
        <v/>
      </c>
      <c r="AHT38" s="32" t="str">
        <f t="shared" si="199"/>
        <v/>
      </c>
      <c r="AHU38" s="32" t="str">
        <f t="shared" si="200"/>
        <v/>
      </c>
    </row>
    <row r="39" spans="3:905" s="32" customFormat="1" x14ac:dyDescent="0.35">
      <c r="C39" s="32" t="str">
        <f t="shared" si="9"/>
        <v/>
      </c>
      <c r="E39" s="32" t="str">
        <f t="shared" si="10"/>
        <v/>
      </c>
      <c r="F39" s="32" t="str">
        <f t="shared" si="11"/>
        <v/>
      </c>
      <c r="G39" s="32" t="str">
        <f t="shared" si="12"/>
        <v/>
      </c>
      <c r="J39" s="32" t="str">
        <f t="shared" si="13"/>
        <v/>
      </c>
      <c r="K39" s="32" t="str">
        <f t="shared" si="14"/>
        <v/>
      </c>
      <c r="L39" s="32" t="str">
        <f t="shared" si="15"/>
        <v/>
      </c>
      <c r="N39" s="32" t="str">
        <f t="shared" si="16"/>
        <v/>
      </c>
      <c r="O39" s="32" t="str">
        <f t="shared" si="17"/>
        <v/>
      </c>
      <c r="Q39" s="32" t="str">
        <f t="shared" si="18"/>
        <v/>
      </c>
      <c r="R39" s="32" t="str">
        <f t="shared" si="19"/>
        <v/>
      </c>
      <c r="U39" s="32" t="str">
        <f t="shared" si="20"/>
        <v/>
      </c>
      <c r="V39" s="32" t="str">
        <f t="shared" si="21"/>
        <v/>
      </c>
      <c r="Y39" s="32" t="str">
        <f>IF(ISBLANK(X39),"",VLOOKUP(X39,resource_type!A:C,3,FALSE))</f>
        <v/>
      </c>
      <c r="Z39" s="32" t="str">
        <f>IF(ISBLANK(X39),"",VLOOKUP(X39,resource_type!A:C,2,FALSE))</f>
        <v/>
      </c>
      <c r="AA39" s="32" t="str">
        <f t="shared" si="22"/>
        <v/>
      </c>
      <c r="AB39" s="32" t="str">
        <f t="shared" si="23"/>
        <v/>
      </c>
      <c r="AD39" s="32" t="str">
        <f>IF(ISBLANK(AC39),"",VLOOKUP(AC39,resource_type!A:C,3,FALSE))</f>
        <v/>
      </c>
      <c r="AF39" s="32" t="str">
        <f>IF(ISBLANK(AE39),"",VLOOKUP(AE39,resource_type!A:C,3,FALSE))</f>
        <v/>
      </c>
      <c r="AG39" s="33"/>
      <c r="AI39" s="32" t="str">
        <f t="shared" si="24"/>
        <v/>
      </c>
      <c r="AK39" s="32" t="str">
        <f t="shared" si="25"/>
        <v/>
      </c>
      <c r="AM39" s="32" t="str">
        <f t="shared" si="26"/>
        <v/>
      </c>
      <c r="AO39" s="32" t="str">
        <f t="shared" si="27"/>
        <v/>
      </c>
      <c r="AP39" s="52"/>
      <c r="AQ39" s="34"/>
      <c r="AR39" s="36" t="str">
        <f t="shared" si="28"/>
        <v/>
      </c>
      <c r="AS39" s="36" t="str">
        <f t="shared" si="29"/>
        <v/>
      </c>
      <c r="AT39" s="34"/>
      <c r="AV39" s="32" t="str">
        <f t="shared" si="30"/>
        <v/>
      </c>
      <c r="AW39" s="32" t="str">
        <f t="shared" si="31"/>
        <v/>
      </c>
      <c r="AX39" s="32" t="str">
        <f t="shared" si="32"/>
        <v/>
      </c>
      <c r="AZ39" s="32" t="str">
        <f>IF(ISBLANK(AY39),"",IF(ISBLANK(VLOOKUP(AY39,role!A:E,2,FALSE)),"",VLOOKUP(AY39,role!A:E,2,FALSE)))</f>
        <v/>
      </c>
      <c r="BA39" s="32" t="str">
        <f>IF(ISBLANK(AY39),"",IF(ISBLANK(VLOOKUP(AY39,role!A:E,3,FALSE)),"",VLOOKUP(AY39,role!A:E,3,FALSE)))</f>
        <v/>
      </c>
      <c r="BB39" s="32" t="str">
        <f>IF(ISBLANK(AY39),"",IF(ISBLANK(VLOOKUP(AY39,role!A:E,4,FALSE)),"",VLOOKUP(AY39,role!A:E,4,FALSE)))</f>
        <v/>
      </c>
      <c r="BC39" s="32" t="str">
        <f>IF(ISBLANK(AY39),"",IF(ISBLANK(VLOOKUP(AY39,role!A:E,5,FALSE)),"",VLOOKUP(AY39,role!A:E,5,FALSE)))</f>
        <v/>
      </c>
      <c r="BE39" s="32" t="str">
        <f>IF(ISBLANK(BD39),"",IF(ISBLANK(VLOOKUP(BD39,role!A:E,2,FALSE)),"",VLOOKUP(BD39,role!A:E,2,FALSE)))</f>
        <v/>
      </c>
      <c r="BF39" s="32" t="str">
        <f>IF(ISBLANK(BD39),"",IF(ISBLANK(VLOOKUP(BD39,role!A:E,3,FALSE)),"",VLOOKUP(BD39,role!A:E,3,FALSE)))</f>
        <v/>
      </c>
      <c r="BG39" s="32" t="str">
        <f>IF(ISBLANK(BD39),"",IF(ISBLANK(VLOOKUP(BD39,role!A:E,4,FALSE)),"",VLOOKUP(BD39,role!A:E,4,FALSE)))</f>
        <v/>
      </c>
      <c r="BH39" s="32" t="str">
        <f>IF(ISBLANK(BD39),"",IF(ISBLANK(VLOOKUP(BD39,role!A:E,5,FALSE)),"",VLOOKUP(BD39,role!A:E,5,FALSE)))</f>
        <v/>
      </c>
      <c r="BX39" s="33"/>
      <c r="CA39" s="39"/>
      <c r="CC39" s="32" t="str">
        <f t="shared" si="33"/>
        <v/>
      </c>
      <c r="CD39" s="32" t="str">
        <f t="shared" si="34"/>
        <v/>
      </c>
      <c r="CE39" s="32" t="str">
        <f t="shared" si="35"/>
        <v/>
      </c>
      <c r="CG39" s="32" t="str">
        <f>IF(ISBLANK(CF39),"",IF(ISBLANK(VLOOKUP(CF39,role!A:E,2,FALSE)),"",VLOOKUP(CF39,role!A:E,2,FALSE)))</f>
        <v/>
      </c>
      <c r="CH39" s="32" t="str">
        <f>IF(ISBLANK(CF39),"",IF(ISBLANK(VLOOKUP(CF39,role!A:E,3,FALSE)),"",VLOOKUP(CF39,role!A:E,3,FALSE)))</f>
        <v/>
      </c>
      <c r="CI39" s="32" t="str">
        <f>IF(ISBLANK(CF39),"",IF(ISBLANK(VLOOKUP(CF39,role!A:E,4,FALSE)),"",VLOOKUP(CF39,role!A:E,4,FALSE)))</f>
        <v/>
      </c>
      <c r="CJ39" s="32" t="str">
        <f>IF(ISBLANK(CF39),"",IF(ISBLANK(VLOOKUP(CF39,role!A:E,5,FALSE)),"",VLOOKUP(CF39,role!A:E,5,FALSE)))</f>
        <v/>
      </c>
      <c r="CL39" s="32" t="str">
        <f>IF(ISBLANK(CK39),"",IF(ISBLANK(VLOOKUP(CK39,role!A:E,2,FALSE)),"",VLOOKUP(CK39,role!A:E,2,FALSE)))</f>
        <v/>
      </c>
      <c r="CM39" s="32" t="str">
        <f>IF(ISBLANK(CK39),"",IF(ISBLANK(VLOOKUP(CK39,role!A:E,3,FALSE)),"",VLOOKUP(CK39,role!A:E,3,FALSE)))</f>
        <v/>
      </c>
      <c r="CN39" s="32" t="str">
        <f>IF(ISBLANK(CK39),"",IF(ISBLANK(VLOOKUP(CK39,role!A:E,4,FALSE)),"",VLOOKUP(CK39,role!A:E,4,FALSE)))</f>
        <v/>
      </c>
      <c r="CO39" s="32" t="str">
        <f>IF(ISBLANK(CK39),"",IF(ISBLANK(VLOOKUP(CK39,role!A:E,5,FALSE)),"",VLOOKUP(CK39,role!A:E,5,FALSE)))</f>
        <v/>
      </c>
      <c r="DE39" s="33"/>
      <c r="DH39" s="39"/>
      <c r="DJ39" s="32" t="str">
        <f t="shared" si="36"/>
        <v/>
      </c>
      <c r="DK39" s="32" t="str">
        <f t="shared" si="37"/>
        <v/>
      </c>
      <c r="DL39" s="32" t="str">
        <f t="shared" si="38"/>
        <v/>
      </c>
      <c r="DN39" s="32" t="str">
        <f>IF(ISBLANK(DM39),"",IF(ISBLANK(VLOOKUP(DM39,role!A:E,2,FALSE)),"",VLOOKUP(DM39,role!A:E,2,FALSE)))</f>
        <v/>
      </c>
      <c r="DO39" s="32" t="str">
        <f>IF(ISBLANK(DM39),"",IF(ISBLANK(VLOOKUP(DM39,role!A:E,3,FALSE)),"",VLOOKUP(DM39,role!A:E,3,FALSE)))</f>
        <v/>
      </c>
      <c r="DP39" s="32" t="str">
        <f>IF(ISBLANK(DM39),"",IF(ISBLANK(VLOOKUP(DM39,role!A:E,4,FALSE)),"",VLOOKUP(DM39,role!A:E,4,FALSE)))</f>
        <v/>
      </c>
      <c r="DQ39" s="32" t="str">
        <f>IF(ISBLANK(DM39),"",IF(ISBLANK(VLOOKUP(DM39,role!A:E,5,FALSE)),"",VLOOKUP(DM39,role!A:E,5,FALSE)))</f>
        <v/>
      </c>
      <c r="EG39" s="33"/>
      <c r="EJ39" s="39"/>
      <c r="EL39" s="32" t="str">
        <f t="shared" si="39"/>
        <v/>
      </c>
      <c r="EM39" s="32" t="str">
        <f t="shared" si="40"/>
        <v/>
      </c>
      <c r="EN39" s="32" t="str">
        <f t="shared" si="41"/>
        <v/>
      </c>
      <c r="EP39" s="32" t="str">
        <f>IF(ISBLANK(EO39),"",IF(ISBLANK(VLOOKUP(EO39,role!A:E,2,FALSE)),"",VLOOKUP(EO39,role!A:E,2,FALSE)))</f>
        <v/>
      </c>
      <c r="EQ39" s="32" t="str">
        <f>IF(ISBLANK(EO39),"",IF(ISBLANK(VLOOKUP(EO39,role!A:E,3,FALSE)),"",VLOOKUP(EO39,role!A:E,3,FALSE)))</f>
        <v/>
      </c>
      <c r="ER39" s="32" t="str">
        <f>IF(ISBLANK(EO39),"",IF(ISBLANK(VLOOKUP(EO39,role!A:E,4,FALSE)),"",VLOOKUP(EO39,role!A:E,4,FALSE)))</f>
        <v/>
      </c>
      <c r="ES39" s="32" t="str">
        <f>IF(ISBLANK(EO39),"",IF(ISBLANK(VLOOKUP(EO39,role!A:E,5,FALSE)),"",VLOOKUP(EO39,role!A:E,5,FALSE)))</f>
        <v/>
      </c>
      <c r="FI39" s="33"/>
      <c r="FL39" s="39"/>
      <c r="FN39" s="32" t="str">
        <f t="shared" si="42"/>
        <v/>
      </c>
      <c r="FO39" s="32" t="str">
        <f t="shared" si="43"/>
        <v/>
      </c>
      <c r="FP39" s="32" t="str">
        <f t="shared" si="44"/>
        <v/>
      </c>
      <c r="FR39" s="32" t="str">
        <f>IF(ISBLANK(FQ39),"",VLOOKUP(FQ39,role!A:E,2,FALSE))</f>
        <v/>
      </c>
      <c r="FS39" s="32" t="str">
        <f>IF(ISBLANK(FQ39),"",IF(ISBLANK(VLOOKUP(FQ39,role!A:E,3,FALSE)),"",VLOOKUP(FQ39,role!A:E,3,FALSE)))</f>
        <v/>
      </c>
      <c r="FT39" s="32" t="str">
        <f>IF(ISBLANK(FQ39),"",IF(ISBLANK(VLOOKUP(FQ39,role!A:E,4,FALSE)),"",VLOOKUP(FQ39,role!A:E,4,FALSE)))</f>
        <v/>
      </c>
      <c r="FU39" s="32" t="str">
        <f>IF(ISBLANK(FQ39),"",IF(ISBLANK(VLOOKUP(FQ39,role!A:E,5,FALSE)),"",VLOOKUP(FQ39,role!A:E,5,FALSE)))</f>
        <v/>
      </c>
      <c r="GK39" s="33"/>
      <c r="GN39" s="33"/>
      <c r="GQ39" s="32" t="str">
        <f t="shared" si="45"/>
        <v/>
      </c>
      <c r="GR39" s="32" t="str">
        <f t="shared" si="46"/>
        <v/>
      </c>
      <c r="GS39" s="32" t="str">
        <f t="shared" si="47"/>
        <v/>
      </c>
      <c r="GU39" s="32" t="str">
        <f>IF(ISBLANK(GT39),"",IF(ISBLANK(VLOOKUP(GT39,role!A:E,2,FALSE)),"",VLOOKUP(GT39,role!A:E,2,FALSE)))</f>
        <v/>
      </c>
      <c r="GV39" s="32" t="str">
        <f>IF(ISBLANK(GT39),"",IF(ISBLANK(VLOOKUP(GT39,role!A:E,3,FALSE)),"",VLOOKUP(GT39,role!A:E,3,FALSE)))</f>
        <v/>
      </c>
      <c r="GW39" s="32" t="str">
        <f>IF(ISBLANK(GT39),"",IF(ISBLANK(VLOOKUP(GT39,role!A:E,4,FALSE)),"",VLOOKUP(GT39,role!A:E,4,FALSE)))</f>
        <v/>
      </c>
      <c r="GX39" s="32" t="str">
        <f>IF(ISBLANK(GT39),"",IF(ISBLANK(VLOOKUP(GT39,role!A:E,5,FALSE)),"",VLOOKUP(GT39,role!A:E,5,FALSE)))</f>
        <v/>
      </c>
      <c r="HN39" s="33"/>
      <c r="HQ39" s="39"/>
      <c r="HS39" s="32" t="str">
        <f t="shared" si="48"/>
        <v/>
      </c>
      <c r="HT39" s="32" t="str">
        <f t="shared" si="49"/>
        <v/>
      </c>
      <c r="HU39" s="32" t="str">
        <f t="shared" si="50"/>
        <v/>
      </c>
      <c r="HW39" s="32" t="str">
        <f>IF(ISBLANK(HV39),"",IF(ISBLANK(VLOOKUP(HV39,role!A:E,2,FALSE)),"",VLOOKUP(HV39,role!A:E,2,FALSE)))</f>
        <v/>
      </c>
      <c r="HX39" s="32" t="str">
        <f>IF(ISBLANK(HV39),"",IF(ISBLANK(VLOOKUP(HV39,role!A:E,3,FALSE)),"",VLOOKUP(HV39,role!A:E,3,FALSE)))</f>
        <v/>
      </c>
      <c r="HY39" s="32" t="str">
        <f>IF(ISBLANK(HV39),"",IF(ISBLANK(VLOOKUP(HV39,role!A:E,4,FALSE)),"",VLOOKUP(HV39,role!A:E,4,FALSE)))</f>
        <v/>
      </c>
      <c r="HZ39" s="32" t="str">
        <f>IF(ISBLANK(HV39),"",IF(ISBLANK(VLOOKUP(HV39,role!A:E,5,FALSE)),"",VLOOKUP(HV39,role!A:E,5,FALSE)))</f>
        <v/>
      </c>
      <c r="IP39" s="33"/>
      <c r="IS39" s="39"/>
      <c r="IU39" s="32" t="str">
        <f t="shared" si="51"/>
        <v/>
      </c>
      <c r="IV39" s="32" t="str">
        <f t="shared" si="52"/>
        <v/>
      </c>
      <c r="IW39" s="32" t="str">
        <f t="shared" si="53"/>
        <v/>
      </c>
      <c r="IY39" s="32" t="str">
        <f>IF(ISBLANK(IX39),"",IF(ISBLANK(VLOOKUP(IX39,role!A:E,2,FALSE)),"",VLOOKUP(IX39,role!A:E,2,FALSE)))</f>
        <v/>
      </c>
      <c r="IZ39" s="32" t="str">
        <f>IF(ISBLANK(IX39),"",IF(ISBLANK(VLOOKUP(IX39,role!A:E,3,FALSE)),"",VLOOKUP(IX39,role!A:E,3,FALSE)))</f>
        <v/>
      </c>
      <c r="JA39" s="32" t="str">
        <f>IF(ISBLANK(IX39),"",IF(ISBLANK(VLOOKUP(IX39,role!A:E,4,FALSE)),"",VLOOKUP(IX39,role!A:E,4,FALSE)))</f>
        <v/>
      </c>
      <c r="JB39" s="32" t="str">
        <f>IF(ISBLANK(IX39),"",IF(ISBLANK(VLOOKUP(IX39,role!A:E,5,FALSE)),"",VLOOKUP(IX39,role!A:E,5,FALSE)))</f>
        <v/>
      </c>
      <c r="JR39" s="33"/>
      <c r="JU39" s="39"/>
      <c r="JW39" s="32" t="str">
        <f t="shared" si="54"/>
        <v/>
      </c>
      <c r="JX39" s="32" t="str">
        <f t="shared" si="55"/>
        <v/>
      </c>
      <c r="JY39" s="32" t="str">
        <f t="shared" si="56"/>
        <v/>
      </c>
      <c r="KA39" s="32" t="str">
        <f>IF(ISBLANK(JZ39),"",IF(ISBLANK(VLOOKUP(JZ39,role!A:E,2,FALSE)),"",VLOOKUP(JZ39,role!A:E,2,FALSE)))</f>
        <v/>
      </c>
      <c r="KB39" s="32" t="str">
        <f>IF(ISBLANK(JZ39),"",IF(ISBLANK(VLOOKUP(JZ39,role!A:E,3,FALSE)),"",VLOOKUP(JZ39,role!A:E,3,FALSE)))</f>
        <v/>
      </c>
      <c r="KC39" s="32" t="str">
        <f>IF(ISBLANK(JZ39),"",IF(ISBLANK(VLOOKUP(JZ39,role!A:E,4,FALSE)),"",VLOOKUP(JZ39,role!A:E,4,FALSE)))</f>
        <v/>
      </c>
      <c r="KD39" s="32" t="str">
        <f>IF(ISBLANK(JZ39),"",IF(ISBLANK(VLOOKUP(JZ39,role!A:E,5,FALSE)),"",VLOOKUP(JZ39,role!A:E,5,FALSE)))</f>
        <v/>
      </c>
      <c r="KT39" s="33"/>
      <c r="KW39" s="39"/>
      <c r="KY39" s="32" t="str">
        <f t="shared" si="57"/>
        <v/>
      </c>
      <c r="KZ39" s="32" t="str">
        <f t="shared" si="58"/>
        <v/>
      </c>
      <c r="LA39" s="32" t="str">
        <f t="shared" si="59"/>
        <v/>
      </c>
      <c r="LC39" s="32" t="str">
        <f>IF(ISBLANK(LB39),"",IF(ISBLANK(VLOOKUP(LB39,role!A:E,2,FALSE)),"",VLOOKUP(LB39,role!A:E,2,FALSE)))</f>
        <v/>
      </c>
      <c r="LD39" s="32" t="str">
        <f>IF(ISBLANK(LB39),"",IF(ISBLANK(VLOOKUP(LB39,role!A:E,3,FALSE)),"",VLOOKUP(LB39,role!A:E,3,FALSE)))</f>
        <v/>
      </c>
      <c r="LE39" s="32" t="str">
        <f>IF(ISBLANK(LB39),"",IF(ISBLANK(VLOOKUP(LB39,role!A:E,4,FALSE)),"",VLOOKUP(LB39,role!A:E,4,FALSE)))</f>
        <v/>
      </c>
      <c r="LF39" s="32" t="str">
        <f>IF(ISBLANK(LB39),"",IF(ISBLANK(VLOOKUP(LB39,role!A:E,5,FALSE)),"",VLOOKUP(LB39,role!A:E,5,FALSE)))</f>
        <v/>
      </c>
      <c r="LV39" s="33"/>
      <c r="LY39" s="33"/>
      <c r="MB39" s="32" t="str">
        <f t="shared" si="60"/>
        <v/>
      </c>
      <c r="MC39" s="32" t="str">
        <f t="shared" si="61"/>
        <v/>
      </c>
      <c r="MD39" s="32" t="str">
        <f t="shared" si="62"/>
        <v/>
      </c>
      <c r="MF39" s="32" t="str">
        <f>IF(ISBLANK(ME39),"",IF(ISBLANK(VLOOKUP(ME39,role!A:E,2,FALSE)),"",VLOOKUP(ME39,role!A:E,2,FALSE)))</f>
        <v/>
      </c>
      <c r="MG39" s="32" t="str">
        <f>IF(ISBLANK(ME39),"",IF(ISBLANK(VLOOKUP(ME39,role!A:E,3,FALSE)),"",VLOOKUP(ME39,role!A:E,3,FALSE)))</f>
        <v/>
      </c>
      <c r="MH39" s="32" t="str">
        <f>IF(ISBLANK(ME39),"",IF(ISBLANK(VLOOKUP(ME39,role!A:E,4,FALSE)),"",VLOOKUP(ME39,role!A:E,4,FALSE)))</f>
        <v/>
      </c>
      <c r="MI39" s="32" t="str">
        <f>IF(ISBLANK(ME39),"",IF(ISBLANK(VLOOKUP(ME39,role!A:E,5,FALSE)),"",VLOOKUP(ME39,role!A:E,5,FALSE)))</f>
        <v/>
      </c>
      <c r="MY39" s="33"/>
      <c r="NB39" s="39"/>
      <c r="ND39" s="32" t="str">
        <f t="shared" si="63"/>
        <v/>
      </c>
      <c r="NE39" s="32" t="str">
        <f t="shared" si="64"/>
        <v/>
      </c>
      <c r="NF39" s="32" t="str">
        <f t="shared" si="65"/>
        <v/>
      </c>
      <c r="NH39" s="32" t="str">
        <f>IF(ISBLANK(NG39),"",IF(ISBLANK(VLOOKUP(NG39,role!A:E,2,FALSE)),"",VLOOKUP(NG39,role!A:E,2,FALSE)))</f>
        <v/>
      </c>
      <c r="NI39" s="32" t="str">
        <f>IF(ISBLANK(NG39),"",IF(ISBLANK(VLOOKUP(NG39,role!A:E,3,FALSE)),"",VLOOKUP(NG39,role!A:E,3,FALSE)))</f>
        <v/>
      </c>
      <c r="NJ39" s="32" t="str">
        <f>IF(ISBLANK(NG39),"",IF(ISBLANK(VLOOKUP(NG39,role!A:E,4,FALSE)),"",VLOOKUP(NG39,role!A:E,4,FALSE)))</f>
        <v/>
      </c>
      <c r="NK39" s="32" t="str">
        <f>IF(ISBLANK(NG39),"",IF(ISBLANK(VLOOKUP(NG39,role!A:E,5,FALSE)),"",VLOOKUP(NG39,role!A:E,5,FALSE)))</f>
        <v/>
      </c>
      <c r="OA39" s="33"/>
      <c r="OD39" s="39"/>
      <c r="OF39" s="32" t="str">
        <f t="shared" si="66"/>
        <v/>
      </c>
      <c r="OG39" s="32" t="str">
        <f t="shared" si="67"/>
        <v/>
      </c>
      <c r="OH39" s="32" t="str">
        <f t="shared" si="68"/>
        <v/>
      </c>
      <c r="OJ39" s="32" t="str">
        <f>IF(ISBLANK(OI39),"",IF(ISBLANK(VLOOKUP(OI39,role!A:E,2,FALSE)),"",VLOOKUP(OI39,role!A:E,2,FALSE)))</f>
        <v/>
      </c>
      <c r="OK39" s="32" t="str">
        <f>IF(ISBLANK(OI39),"",IF(ISBLANK(VLOOKUP(OI39,role!A:E,3,FALSE)),"",VLOOKUP(OI39,role!A:E,3,FALSE)))</f>
        <v/>
      </c>
      <c r="OL39" s="32" t="str">
        <f>IF(ISBLANK(OI39),"",IF(ISBLANK(VLOOKUP(OI39,role!A:E,4,FALSE)),"",VLOOKUP(OI39,role!A:E,4,FALSE)))</f>
        <v/>
      </c>
      <c r="OM39" s="32" t="str">
        <f>IF(ISBLANK(OI39),"",IF(ISBLANK(VLOOKUP(OI39,role!A:E,5,FALSE)),"",VLOOKUP(OI39,role!A:E,5,FALSE)))</f>
        <v/>
      </c>
      <c r="PC39" s="33"/>
      <c r="PF39" s="39"/>
      <c r="PH39" s="32" t="str">
        <f t="shared" si="69"/>
        <v/>
      </c>
      <c r="PI39" s="32" t="str">
        <f t="shared" si="70"/>
        <v/>
      </c>
      <c r="PJ39" s="32" t="str">
        <f t="shared" si="71"/>
        <v/>
      </c>
      <c r="PL39" s="32" t="str">
        <f>IF(ISBLANK(PK39),"",IF(ISBLANK(VLOOKUP(PK39,role!A:E,2,FALSE)),"",VLOOKUP(PK39,role!A:E,2,FALSE)))</f>
        <v/>
      </c>
      <c r="PM39" s="32" t="str">
        <f>IF(ISBLANK(PK39),"",IF(ISBLANK(VLOOKUP(PK39,role!A:E,3,FALSE)),"",VLOOKUP(PK39,role!A:E,3,FALSE)))</f>
        <v/>
      </c>
      <c r="PN39" s="32" t="str">
        <f>IF(ISBLANK(PK39),"",IF(ISBLANK(VLOOKUP(PK39,role!A:E,4,FALSE)),"",VLOOKUP(PK39,role!A:E,4,FALSE)))</f>
        <v/>
      </c>
      <c r="PO39" s="32" t="str">
        <f>IF(ISBLANK(PK39),"",IF(ISBLANK(VLOOKUP(PK39,role!A:E,5,FALSE)),"",VLOOKUP(PK39,role!A:E,5,FALSE)))</f>
        <v/>
      </c>
      <c r="QE39" s="33"/>
      <c r="QH39" s="39"/>
      <c r="QJ39" s="32" t="str">
        <f t="shared" si="72"/>
        <v/>
      </c>
      <c r="QK39" s="32" t="str">
        <f t="shared" si="73"/>
        <v/>
      </c>
      <c r="QL39" s="32" t="str">
        <f t="shared" si="74"/>
        <v/>
      </c>
      <c r="QN39" s="32" t="str">
        <f>IF(ISBLANK(QM39),"",IF(ISBLANK(VLOOKUP(QM39,role!A:E,2,FALSE)),"",VLOOKUP(QM39,role!A:E,2,FALSE)))</f>
        <v/>
      </c>
      <c r="QO39" s="32" t="str">
        <f>IF(ISBLANK(QM39),"",IF(ISBLANK(VLOOKUP(QM39,role!A:E,3,FALSE)),"",VLOOKUP(QM39,role!A:E,3,FALSE)))</f>
        <v/>
      </c>
      <c r="QP39" s="32" t="str">
        <f>IF(ISBLANK(QM39),"",IF(ISBLANK(VLOOKUP(QM39,role!A:E,4,FALSE)),"",VLOOKUP(QM39,role!A:E,4,FALSE)))</f>
        <v/>
      </c>
      <c r="QQ39" s="32" t="str">
        <f>IF(ISBLANK(QM39),"",IF(ISBLANK(VLOOKUP(QM39,role!A:E,5,FALSE)),"",VLOOKUP(QM39,role!A:E,5,FALSE)))</f>
        <v/>
      </c>
      <c r="RG39" s="33"/>
      <c r="RJ39" s="39"/>
      <c r="RL39" s="32" t="str">
        <f t="shared" si="75"/>
        <v/>
      </c>
      <c r="RM39" s="32" t="str">
        <f t="shared" si="76"/>
        <v/>
      </c>
      <c r="RN39" s="32" t="str">
        <f t="shared" si="77"/>
        <v/>
      </c>
      <c r="RP39" s="32" t="str">
        <f>IF(ISBLANK(RO39),"",IF(ISBLANK(VLOOKUP(RO39,role!A:E,2,FALSE)),"",VLOOKUP(RO39,role!A:E,2,FALSE)))</f>
        <v/>
      </c>
      <c r="RQ39" s="32" t="str">
        <f>IF(ISBLANK(RO39),"",IF(ISBLANK(VLOOKUP(RO39,role!A:E,3,FALSE)),"",VLOOKUP(RO39,role!A:E,3,FALSE)))</f>
        <v/>
      </c>
      <c r="RR39" s="32" t="str">
        <f>IF(ISBLANK(RO39),"",IF(ISBLANK(VLOOKUP(RO39,role!A:E,4,FALSE)),"",VLOOKUP(RO39,role!A:E,4,FALSE)))</f>
        <v/>
      </c>
      <c r="RS39" s="32" t="str">
        <f>IF(ISBLANK(RO39),"",IF(ISBLANK(VLOOKUP(RO39,role!A:E,5,FALSE)),"",VLOOKUP(RO39,role!A:E,5,FALSE)))</f>
        <v/>
      </c>
      <c r="SI39" s="33"/>
      <c r="SL39" s="39"/>
      <c r="SN39" s="32" t="str">
        <f t="shared" si="78"/>
        <v/>
      </c>
      <c r="SO39" s="32" t="str">
        <f t="shared" si="79"/>
        <v/>
      </c>
      <c r="SP39" s="32" t="str">
        <f t="shared" si="80"/>
        <v/>
      </c>
      <c r="SR39" s="32" t="str">
        <f>IF(ISBLANK(SQ39),"",IF(ISBLANK(VLOOKUP(SQ39,role!A:E,2,FALSE)),"",VLOOKUP(SQ39,role!A:E,2,FALSE)))</f>
        <v/>
      </c>
      <c r="SS39" s="32" t="str">
        <f>IF(ISBLANK(SQ39),"",IF(ISBLANK(VLOOKUP(SQ39,role!A:E,3,FALSE)),"",VLOOKUP(SQ39,role!A:E,3,FALSE)))</f>
        <v/>
      </c>
      <c r="ST39" s="32" t="str">
        <f>IF(ISBLANK(SQ39),"",IF(ISBLANK(VLOOKUP(SQ39,role!A:E,4,FALSE)),"",VLOOKUP(SQ39,role!A:E,4,FALSE)))</f>
        <v/>
      </c>
      <c r="SU39" s="32" t="str">
        <f>IF(ISBLANK(SQ39),"",IF(ISBLANK(VLOOKUP(SQ39,role!A:E,5,FALSE)),"",VLOOKUP(SQ39,role!A:E,5,FALSE)))</f>
        <v/>
      </c>
      <c r="TK39" s="33"/>
      <c r="TN39" s="39"/>
      <c r="TP39" s="32" t="str">
        <f t="shared" si="81"/>
        <v/>
      </c>
      <c r="TQ39" s="32" t="str">
        <f t="shared" si="82"/>
        <v/>
      </c>
      <c r="TR39" s="32" t="str">
        <f t="shared" si="83"/>
        <v/>
      </c>
      <c r="TT39" s="32" t="str">
        <f>IF(ISBLANK(TS39),"",IF(ISBLANK(VLOOKUP(TS39,role!A:E,2,FALSE)),"",VLOOKUP(TS39,role!A:E,2,FALSE)))</f>
        <v/>
      </c>
      <c r="TU39" s="32" t="str">
        <f>IF(ISBLANK(TS39),"",IF(ISBLANK(VLOOKUP(TS39,role!A:E,3,FALSE)),"",VLOOKUP(TS39,role!A:E,3,FALSE)))</f>
        <v/>
      </c>
      <c r="TV39" s="32" t="str">
        <f>IF(ISBLANK(TS39),"",IF(ISBLANK(VLOOKUP(TS39,role!A:E,4,FALSE)),"",VLOOKUP(TS39,role!A:E,4,FALSE)))</f>
        <v/>
      </c>
      <c r="TW39" s="32" t="str">
        <f>IF(ISBLANK(TS39),"",IF(ISBLANK(VLOOKUP(TS39,role!A:E,5,FALSE)),"",VLOOKUP(TS39,role!A:E,5,FALSE)))</f>
        <v/>
      </c>
      <c r="UM39" s="33"/>
      <c r="UP39" s="39"/>
      <c r="UR39" s="32" t="str">
        <f t="shared" si="84"/>
        <v/>
      </c>
      <c r="US39" s="32" t="str">
        <f t="shared" si="85"/>
        <v/>
      </c>
      <c r="UT39" s="32" t="str">
        <f t="shared" si="86"/>
        <v/>
      </c>
      <c r="UV39" s="32" t="str">
        <f>IF(ISBLANK(UU39),"",IF(ISBLANK(VLOOKUP(UU39,role!A:E,2,FALSE)),"",VLOOKUP(UU39,role!A:E,2,FALSE)))</f>
        <v/>
      </c>
      <c r="UW39" s="32" t="str">
        <f>IF(ISBLANK(UU39),"",IF(ISBLANK(VLOOKUP(UU39,role!A:E,3,FALSE)),"",VLOOKUP(UU39,role!A:E,3,FALSE)))</f>
        <v/>
      </c>
      <c r="UX39" s="32" t="str">
        <f>IF(ISBLANK(UU39),"",IF(ISBLANK(VLOOKUP(UU39,role!A:E,4,FALSE)),"",VLOOKUP(UU39,role!A:E,4,FALSE)))</f>
        <v/>
      </c>
      <c r="UY39" s="32" t="str">
        <f>IF(ISBLANK(UU39),"",IF(ISBLANK(VLOOKUP(UU39,role!A:E,5,FALSE)),"",VLOOKUP(UU39,role!A:E,5,FALSE)))</f>
        <v/>
      </c>
      <c r="VO39" s="33"/>
      <c r="VR39" s="39"/>
      <c r="VT39" s="32" t="str">
        <f t="shared" si="87"/>
        <v/>
      </c>
      <c r="VU39" s="32" t="str">
        <f t="shared" si="88"/>
        <v/>
      </c>
      <c r="VV39" s="32" t="str">
        <f t="shared" si="89"/>
        <v/>
      </c>
      <c r="VX39" s="32" t="str">
        <f>IF(ISBLANK(VW39),"",IF(ISBLANK(VLOOKUP(VW39,role!A:E,2,FALSE)),"",VLOOKUP(VW39,role!A:E,2,FALSE)))</f>
        <v/>
      </c>
      <c r="VY39" s="32" t="str">
        <f>IF(ISBLANK(VW39),"",IF(ISBLANK(VLOOKUP(VW39,role!A:E,3,FALSE)),"",VLOOKUP(VW39,role!A:E,3,FALSE)))</f>
        <v/>
      </c>
      <c r="VZ39" s="32" t="str">
        <f>IF(ISBLANK(VW39),"",IF(ISBLANK(VLOOKUP(VW39,role!A:E,4,FALSE)),"",VLOOKUP(VW39,role!A:E,4,FALSE)))</f>
        <v/>
      </c>
      <c r="WA39" s="32" t="str">
        <f>IF(ISBLANK(VW39),"",IF(ISBLANK(VLOOKUP(VW39,role!A:E,5,FALSE)),"",VLOOKUP(VW39,role!A:E,5,FALSE)))</f>
        <v/>
      </c>
      <c r="WQ39" s="33"/>
      <c r="WT39" s="33"/>
      <c r="WU39" s="34"/>
      <c r="WV39" s="36" t="str">
        <f t="shared" si="90"/>
        <v/>
      </c>
      <c r="WW39" s="36" t="str">
        <f t="shared" si="91"/>
        <v/>
      </c>
      <c r="WY39" s="32" t="str">
        <f>IF(ISBLANK(WX39),"",IF(ISBLANK(VLOOKUP(WX39,role!A:E,2,FALSE)),"",VLOOKUP(WX39,role!A:E,2,FALSE)))</f>
        <v/>
      </c>
      <c r="WZ39" s="32" t="str">
        <f>IF(ISBLANK(WX39),"",IF(ISBLANK(VLOOKUP(WX39,role!A:E,3,FALSE)),"",VLOOKUP(WX39,role!A:E,3,FALSE)))</f>
        <v/>
      </c>
      <c r="XA39" s="32" t="str">
        <f>IF(ISBLANK(WX39),"",IF(ISBLANK(VLOOKUP(WX39,role!A:E,4,FALSE)),"",VLOOKUP(WX39,role!A:E,4,FALSE)))</f>
        <v/>
      </c>
      <c r="XB39" s="32" t="str">
        <f>IF(ISBLANK(WX39),"",IF(ISBLANK(VLOOKUP(WX39,role!A:E,5,FALSE)),"",VLOOKUP(WX39,role!A:E,5,FALSE)))</f>
        <v/>
      </c>
      <c r="XC39" s="32" t="str">
        <f>IF(ISBLANK(WX39),"",VLOOKUP(WX39,role!A:F,6,FALSE))</f>
        <v/>
      </c>
      <c r="XD39" s="36"/>
      <c r="XE39" s="36" t="str">
        <f t="shared" si="92"/>
        <v/>
      </c>
      <c r="XF39" s="36" t="str">
        <f t="shared" si="93"/>
        <v/>
      </c>
      <c r="XH39" s="32" t="str">
        <f>IF(ISBLANK(XG39),"",IF(ISBLANK(VLOOKUP(XG39,role!A:E,2,FALSE)),"",VLOOKUP(XG39,role!A:E,2,FALSE)))</f>
        <v/>
      </c>
      <c r="XI39" s="32" t="str">
        <f>IF(ISBLANK(XG39),"",IF(ISBLANK(VLOOKUP(XG39,role!A:E,3,FALSE)),"",VLOOKUP(XG39,role!A:E,3,FALSE)))</f>
        <v/>
      </c>
      <c r="XJ39" s="32" t="str">
        <f>IF(ISBLANK(XG39),"",IF(ISBLANK(VLOOKUP(XG39,role!A:E,4,FALSE)),"",VLOOKUP(XG39,role!A:E,4,FALSE)))</f>
        <v/>
      </c>
      <c r="XK39" s="32" t="str">
        <f>IF(ISBLANK(XG39),"",IF(ISBLANK(VLOOKUP(XG39,role!A:E,5,FALSE)),"",VLOOKUP(XG39,role!A:E,5,FALSE)))</f>
        <v/>
      </c>
      <c r="XL39" s="32" t="str">
        <f>IF(ISBLANK(XG39),"",VLOOKUP(XG39,role!A:F,6,FALSE))</f>
        <v/>
      </c>
      <c r="XM39" s="36"/>
      <c r="XN39" s="36" t="str">
        <f t="shared" si="94"/>
        <v/>
      </c>
      <c r="XO39" s="36" t="str">
        <f t="shared" si="95"/>
        <v/>
      </c>
      <c r="XQ39" s="32" t="str">
        <f>IF(ISBLANK(XP39),"",IF(ISBLANK(VLOOKUP(XP39,role!A:E,2,FALSE)),"",VLOOKUP(XP39,role!A:E,2,FALSE)))</f>
        <v/>
      </c>
      <c r="XR39" s="32" t="str">
        <f>IF(ISBLANK(XP39),"",IF(ISBLANK(VLOOKUP(XP39,role!A:E,3,FALSE)),"",VLOOKUP(XP39,role!A:E,3,FALSE)))</f>
        <v/>
      </c>
      <c r="XS39" s="32" t="str">
        <f>IF(ISBLANK(XP39),"",IF(ISBLANK(VLOOKUP(XP39,role!A:E,4,FALSE)),"",VLOOKUP(XP39,role!A:E,4,FALSE)))</f>
        <v/>
      </c>
      <c r="XT39" s="32" t="str">
        <f>IF(ISBLANK(XP39),"",IF(ISBLANK(VLOOKUP(XP39,role!A:E,5,FALSE)),"",VLOOKUP(XP39,role!A:E,5,FALSE)))</f>
        <v/>
      </c>
      <c r="XU39" s="32" t="str">
        <f>IF(ISBLANK(XP39),"",VLOOKUP(XP39,role!A:F,6,FALSE))</f>
        <v/>
      </c>
      <c r="XV39" s="36"/>
      <c r="XW39" s="36" t="str">
        <f t="shared" si="96"/>
        <v/>
      </c>
      <c r="XX39" s="36" t="str">
        <f t="shared" si="97"/>
        <v/>
      </c>
      <c r="XZ39" s="32" t="str">
        <f>IF(ISBLANK(XY39),"",IF(ISBLANK(VLOOKUP(XY39,role!A:E,2,FALSE)),"",VLOOKUP(XY39,role!A:E,2,FALSE)))</f>
        <v/>
      </c>
      <c r="YA39" s="32" t="str">
        <f>IF(ISBLANK(XY39),"",IF(ISBLANK(VLOOKUP(XY39,role!A:E,3,FALSE)),"",VLOOKUP(XY39,role!A:E,3,FALSE)))</f>
        <v/>
      </c>
      <c r="YB39" s="32" t="str">
        <f>IF(ISBLANK(XY39),"",IF(ISBLANK(VLOOKUP(XY39,role!A:E,4,FALSE)),"",VLOOKUP(XY39,role!A:E,4,FALSE)))</f>
        <v/>
      </c>
      <c r="YC39" s="32" t="str">
        <f>IF(ISBLANK(XY39),"",IF(ISBLANK(VLOOKUP(XY39,role!A:E,5,FALSE)),"",VLOOKUP(XY39,role!A:E,5,FALSE)))</f>
        <v/>
      </c>
      <c r="YD39" s="32" t="str">
        <f>IF(ISBLANK(XY39),"",VLOOKUP(XY39,role!A:F,6,FALSE))</f>
        <v/>
      </c>
      <c r="YE39" s="36"/>
      <c r="YF39" s="36" t="str">
        <f t="shared" si="98"/>
        <v/>
      </c>
      <c r="YG39" s="36" t="str">
        <f t="shared" si="99"/>
        <v/>
      </c>
      <c r="YI39" s="32" t="str">
        <f>IF(ISBLANK(YH39),"",IF(ISBLANK(VLOOKUP(YH39,role!A:E,2,FALSE)),"",VLOOKUP(YH39,role!A:E,2,FALSE)))</f>
        <v/>
      </c>
      <c r="YJ39" s="32" t="str">
        <f>IF(ISBLANK(YH39),"",IF(ISBLANK(VLOOKUP(YH39,role!A:E,3,FALSE)),"",VLOOKUP(YH39,role!A:E,3,FALSE)))</f>
        <v/>
      </c>
      <c r="YK39" s="32" t="str">
        <f>IF(ISBLANK(YH39),"",IF(ISBLANK(VLOOKUP(YH39,role!A:E,4,FALSE)),"",VLOOKUP(YH39,role!A:E,4,FALSE)))</f>
        <v/>
      </c>
      <c r="YL39" s="32" t="str">
        <f>IF(ISBLANK(YH39),"",IF(ISBLANK(VLOOKUP(YH39,role!A:E,5,FALSE)),"",VLOOKUP(YH39,role!A:E,5,FALSE)))</f>
        <v/>
      </c>
      <c r="YM39" s="32" t="str">
        <f>IF(ISBLANK(YH39),"",VLOOKUP(YH39,role!A:F,6,FALSE))</f>
        <v/>
      </c>
      <c r="YN39" s="33"/>
      <c r="YO39" s="36"/>
      <c r="YP39" s="36" t="str">
        <f t="shared" si="100"/>
        <v/>
      </c>
      <c r="YQ39" s="36" t="str">
        <f t="shared" si="101"/>
        <v/>
      </c>
      <c r="YS39" s="32" t="str">
        <f>IF(ISBLANK(YR39),"",IF(ISBLANK(VLOOKUP(YR39,role!A:E,2,FALSE)),"",VLOOKUP(YR39,role!A:E,2,FALSE)))</f>
        <v/>
      </c>
      <c r="YT39" s="32" t="str">
        <f>IF(ISBLANK(YR39),"",IF(ISBLANK(VLOOKUP(YR39,role!A:E,3,FALSE)),"",VLOOKUP(YR39,role!A:E,3,FALSE)))</f>
        <v/>
      </c>
      <c r="YU39" s="32" t="str">
        <f>IF(ISBLANK(YR39),"",IF(ISBLANK(VLOOKUP(YR39,role!A:E,4,FALSE)),"",VLOOKUP(YR39,role!A:E,4,FALSE)))</f>
        <v/>
      </c>
      <c r="YV39" s="32" t="str">
        <f>IF(ISBLANK(YR39),"",IF(ISBLANK(VLOOKUP(YR39,role!A:E,5,FALSE)),"",VLOOKUP(YR39,role!A:E,5,FALSE)))</f>
        <v/>
      </c>
      <c r="YW39" s="32" t="str">
        <f>IF(ISBLANK(YR39),"",VLOOKUP(YR39,role!A:F,6,FALSE))</f>
        <v/>
      </c>
      <c r="YX39" s="36"/>
      <c r="YY39" s="36" t="str">
        <f t="shared" si="102"/>
        <v/>
      </c>
      <c r="YZ39" s="36" t="str">
        <f t="shared" si="103"/>
        <v/>
      </c>
      <c r="ZB39" s="32" t="str">
        <f>IF(ISBLANK(ZA39),"",IF(ISBLANK(VLOOKUP(ZA39,role!A:E,2,FALSE)),"",VLOOKUP(ZA39,role!A:E,2,FALSE)))</f>
        <v/>
      </c>
      <c r="ZC39" s="32" t="str">
        <f>IF(ISBLANK(ZA39),"",IF(ISBLANK(VLOOKUP(ZA39,role!A:E,3,FALSE)),"",VLOOKUP(ZA39,role!A:E,3,FALSE)))</f>
        <v/>
      </c>
      <c r="ZD39" s="32" t="str">
        <f>IF(ISBLANK(ZA39),"",IF(ISBLANK(VLOOKUP(ZA39,role!A:E,4,FALSE)),"",VLOOKUP(ZA39,role!A:E,4,FALSE)))</f>
        <v/>
      </c>
      <c r="ZE39" s="32" t="str">
        <f>IF(ISBLANK(ZA39),"",IF(ISBLANK(VLOOKUP(ZA39,role!A:E,5,FALSE)),"",VLOOKUP(ZA39,role!A:E,5,FALSE)))</f>
        <v/>
      </c>
      <c r="ZF39" s="32" t="str">
        <f>IF(ISBLANK(ZA39),"",VLOOKUP(ZA39,role!A:F,6,FALSE))</f>
        <v/>
      </c>
      <c r="ZG39" s="36"/>
      <c r="ZH39" s="36" t="str">
        <f t="shared" si="104"/>
        <v/>
      </c>
      <c r="ZI39" s="36" t="str">
        <f t="shared" si="105"/>
        <v/>
      </c>
      <c r="ZK39" s="32" t="str">
        <f>IF(ISBLANK(ZJ39),"",IF(ISBLANK(VLOOKUP(ZJ39,role!A:E,2,FALSE)),"",VLOOKUP(ZJ39,role!A:E,2,FALSE)))</f>
        <v/>
      </c>
      <c r="ZL39" s="32" t="str">
        <f>IF(ISBLANK(ZJ39),"",IF(ISBLANK(VLOOKUP(ZJ39,role!A:E,3,FALSE)),"",VLOOKUP(ZJ39,role!A:E,3,FALSE)))</f>
        <v/>
      </c>
      <c r="ZM39" s="32" t="str">
        <f>IF(ISBLANK(ZJ39),"",IF(ISBLANK(VLOOKUP(ZJ39,role!A:E,4,FALSE)),"",VLOOKUP(ZJ39,role!A:E,4,FALSE)))</f>
        <v/>
      </c>
      <c r="ZN39" s="32" t="str">
        <f>IF(ISBLANK(ZJ39),"",IF(ISBLANK(VLOOKUP(ZJ39,role!A:E,5,FALSE)),"",VLOOKUP(ZJ39,role!A:E,5,FALSE)))</f>
        <v/>
      </c>
      <c r="ZO39" s="32" t="str">
        <f>IF(ISBLANK(ZJ39),"",VLOOKUP(ZJ39,role!A:F,6,FALSE))</f>
        <v/>
      </c>
      <c r="ZP39" s="36"/>
      <c r="ZQ39" s="36" t="str">
        <f t="shared" si="106"/>
        <v/>
      </c>
      <c r="ZR39" s="36" t="str">
        <f t="shared" si="107"/>
        <v/>
      </c>
      <c r="ZT39" s="32" t="str">
        <f>IF(ISBLANK(ZS39),"",IF(ISBLANK(VLOOKUP(ZS39,role!A:E,2,FALSE)),"",VLOOKUP(ZS39,role!A:E,2,FALSE)))</f>
        <v/>
      </c>
      <c r="ZU39" s="32" t="str">
        <f>IF(ISBLANK(ZS39),"",IF(ISBLANK(VLOOKUP(ZS39,role!A:E,3,FALSE)),"",VLOOKUP(ZS39,role!A:E,3,FALSE)))</f>
        <v/>
      </c>
      <c r="ZV39" s="32" t="str">
        <f>IF(ISBLANK(ZS39),"",IF(ISBLANK(VLOOKUP(ZS39,role!A:E,4,FALSE)),"",VLOOKUP(ZS39,role!A:E,4,FALSE)))</f>
        <v/>
      </c>
      <c r="ZW39" s="32" t="str">
        <f>IF(ISBLANK(ZS39),"",IF(ISBLANK(VLOOKUP(ZS39,role!A:E,5,FALSE)),"",VLOOKUP(ZS39,role!A:E,5,FALSE)))</f>
        <v/>
      </c>
      <c r="ZX39" s="32" t="str">
        <f>IF(ISBLANK(ZS39),"",VLOOKUP(ZS39,role!A:F,6,FALSE))</f>
        <v/>
      </c>
      <c r="ZY39" s="36"/>
      <c r="ZZ39" s="36" t="str">
        <f t="shared" si="108"/>
        <v/>
      </c>
      <c r="AAA39" s="36" t="str">
        <f t="shared" si="109"/>
        <v/>
      </c>
      <c r="AAC39" s="32" t="str">
        <f>IF(ISBLANK(AAB39),"",IF(ISBLANK(VLOOKUP(AAB39,role!A:E,2,FALSE)),"",VLOOKUP(AAB39,role!A:E,2,FALSE)))</f>
        <v/>
      </c>
      <c r="AAD39" s="32" t="str">
        <f>IF(ISBLANK(AAB39),"",IF(ISBLANK(VLOOKUP(AAB39,role!A:E,3,FALSE)),"",VLOOKUP(AAB39,role!A:E,3,FALSE)))</f>
        <v/>
      </c>
      <c r="AAE39" s="32" t="str">
        <f>IF(ISBLANK(AAB39),"",IF(ISBLANK(VLOOKUP(AAB39,role!A:E,4,FALSE)),"",VLOOKUP(AAB39,role!A:E,4,FALSE)))</f>
        <v/>
      </c>
      <c r="AAF39" s="32" t="str">
        <f>IF(ISBLANK(AAB39),"",IF(ISBLANK(VLOOKUP(AAB39,role!A:E,5,FALSE)),"",VLOOKUP(AAB39,role!A:E,5,FALSE)))</f>
        <v/>
      </c>
      <c r="AAG39" s="32" t="str">
        <f>IF(ISBLANK(AAB39),"",VLOOKUP(AAB39,role!A:F,6,FALSE))</f>
        <v/>
      </c>
      <c r="AAH39" s="33"/>
      <c r="AAI39" s="34"/>
      <c r="AAK39" s="32" t="str">
        <f t="shared" si="110"/>
        <v/>
      </c>
      <c r="AAL39" s="39"/>
      <c r="AAM39" s="32" t="str">
        <f t="shared" si="111"/>
        <v/>
      </c>
      <c r="AAO39" s="32" t="str">
        <f t="shared" si="112"/>
        <v/>
      </c>
      <c r="AAQ39" s="32" t="str">
        <f t="shared" si="113"/>
        <v/>
      </c>
      <c r="AAS39" s="32" t="str">
        <f t="shared" si="114"/>
        <v/>
      </c>
      <c r="AAU39" s="32" t="str">
        <f t="shared" si="115"/>
        <v/>
      </c>
      <c r="AAW39" s="32" t="str">
        <f t="shared" si="116"/>
        <v/>
      </c>
      <c r="AAY39" s="32" t="str">
        <f t="shared" si="117"/>
        <v/>
      </c>
      <c r="ABA39" s="32" t="str">
        <f t="shared" si="118"/>
        <v/>
      </c>
      <c r="ABC39" s="32" t="str">
        <f t="shared" si="119"/>
        <v/>
      </c>
      <c r="ABE39" s="32" t="str">
        <f t="shared" si="120"/>
        <v/>
      </c>
      <c r="ABF39" s="33"/>
      <c r="ABH39" s="32" t="str">
        <f t="shared" si="121"/>
        <v/>
      </c>
      <c r="ABJ39" s="32" t="str">
        <f t="shared" si="122"/>
        <v/>
      </c>
      <c r="ABL39" s="32" t="str">
        <f t="shared" si="123"/>
        <v/>
      </c>
      <c r="ABN39" s="32" t="str">
        <f t="shared" si="124"/>
        <v/>
      </c>
      <c r="ABP39" s="32" t="str">
        <f t="shared" si="125"/>
        <v/>
      </c>
      <c r="ABQ39" s="33"/>
      <c r="ABS39" s="32" t="str">
        <f t="shared" si="126"/>
        <v/>
      </c>
      <c r="ABU39" s="32" t="str">
        <f t="shared" si="127"/>
        <v/>
      </c>
      <c r="ABW39" s="32" t="str">
        <f t="shared" si="128"/>
        <v/>
      </c>
      <c r="ABY39" s="32" t="str">
        <f t="shared" si="129"/>
        <v/>
      </c>
      <c r="ACA39" s="32" t="str">
        <f t="shared" si="130"/>
        <v/>
      </c>
      <c r="ACB39" s="33"/>
      <c r="ACD39" s="32" t="str">
        <f t="shared" si="131"/>
        <v/>
      </c>
      <c r="ACF39" s="32" t="str">
        <f t="shared" si="132"/>
        <v/>
      </c>
      <c r="ACH39" s="32" t="str">
        <f t="shared" si="133"/>
        <v/>
      </c>
      <c r="ACJ39" s="32" t="str">
        <f t="shared" si="134"/>
        <v/>
      </c>
      <c r="ACL39" s="32" t="str">
        <f t="shared" si="135"/>
        <v/>
      </c>
      <c r="ACM39" s="33"/>
      <c r="ACO39" s="32" t="str">
        <f t="shared" si="136"/>
        <v/>
      </c>
      <c r="ACQ39" s="32" t="str">
        <f t="shared" si="137"/>
        <v/>
      </c>
      <c r="ACS39" s="32" t="str">
        <f t="shared" si="138"/>
        <v/>
      </c>
      <c r="ACU39" s="32" t="str">
        <f t="shared" si="139"/>
        <v/>
      </c>
      <c r="ACW39" s="32" t="str">
        <f t="shared" si="140"/>
        <v/>
      </c>
      <c r="ACX39" s="33"/>
      <c r="ACZ39" s="32" t="str">
        <f t="shared" si="141"/>
        <v/>
      </c>
      <c r="ADA39" s="32" t="str">
        <f t="shared" si="142"/>
        <v/>
      </c>
      <c r="ADC39" s="32" t="str">
        <f t="shared" si="143"/>
        <v/>
      </c>
      <c r="ADD39" s="32" t="str">
        <f t="shared" si="144"/>
        <v/>
      </c>
      <c r="ADF39" s="32" t="str">
        <f t="shared" si="145"/>
        <v/>
      </c>
      <c r="ADG39" s="32" t="str">
        <f t="shared" si="146"/>
        <v/>
      </c>
      <c r="ADI39" s="32" t="str">
        <f t="shared" si="147"/>
        <v/>
      </c>
      <c r="ADJ39" s="32" t="str">
        <f t="shared" si="148"/>
        <v/>
      </c>
      <c r="ADL39" s="32" t="str">
        <f t="shared" si="149"/>
        <v/>
      </c>
      <c r="ADM39" s="32" t="str">
        <f t="shared" si="150"/>
        <v/>
      </c>
      <c r="ADN39" s="35"/>
      <c r="ADO39" s="34"/>
      <c r="ADP39" s="36" t="str">
        <f t="shared" si="151"/>
        <v/>
      </c>
      <c r="ADQ39" s="36" t="str">
        <f t="shared" si="152"/>
        <v/>
      </c>
      <c r="ADS39" s="36" t="str">
        <f t="shared" si="153"/>
        <v/>
      </c>
      <c r="ADT39" s="36" t="str">
        <f t="shared" si="154"/>
        <v/>
      </c>
      <c r="ADV39" s="36" t="str">
        <f t="shared" si="155"/>
        <v/>
      </c>
      <c r="ADW39" s="36" t="str">
        <f t="shared" si="156"/>
        <v/>
      </c>
      <c r="ADY39" s="36" t="str">
        <f t="shared" si="157"/>
        <v/>
      </c>
      <c r="ADZ39" s="36" t="str">
        <f t="shared" si="158"/>
        <v/>
      </c>
      <c r="AEB39" s="36" t="str">
        <f t="shared" si="159"/>
        <v/>
      </c>
      <c r="AEC39" s="36" t="str">
        <f t="shared" si="160"/>
        <v/>
      </c>
      <c r="AED39" s="33"/>
      <c r="AEF39" s="36" t="str">
        <f t="shared" si="161"/>
        <v/>
      </c>
      <c r="AEG39" s="36" t="str">
        <f t="shared" si="162"/>
        <v/>
      </c>
      <c r="AEI39" s="36" t="str">
        <f t="shared" si="163"/>
        <v/>
      </c>
      <c r="AEJ39" s="36" t="str">
        <f t="shared" si="164"/>
        <v/>
      </c>
      <c r="AEL39" s="36" t="str">
        <f t="shared" si="165"/>
        <v/>
      </c>
      <c r="AEM39" s="36" t="str">
        <f t="shared" si="166"/>
        <v/>
      </c>
      <c r="AEO39" s="36" t="str">
        <f t="shared" si="167"/>
        <v/>
      </c>
      <c r="AEP39" s="36" t="str">
        <f t="shared" si="168"/>
        <v/>
      </c>
      <c r="AER39" s="36" t="str">
        <f t="shared" si="169"/>
        <v/>
      </c>
      <c r="AES39" s="36" t="str">
        <f t="shared" si="170"/>
        <v/>
      </c>
      <c r="AET39" s="33"/>
      <c r="AEU39" s="57"/>
      <c r="AEV39" s="57"/>
      <c r="AEW39" s="57" t="str">
        <f>IF(ISBLANK(AEV39),"",VLOOKUP(AEV39,related_id_type!A:B,2,FALSE))</f>
        <v/>
      </c>
      <c r="AEX39" s="57"/>
      <c r="AEY39" s="57" t="str">
        <f>IF(ISBLANK(AEX39),"",IF(ISBLANK(VLOOKUP(AEX39,related_id_relation!A:B,2,FALSE)),"",VLOOKUP(AEX39,related_id_relation!A:B,2,FALSE)))</f>
        <v/>
      </c>
      <c r="AEZ39" s="57"/>
      <c r="AFA39" s="57"/>
      <c r="AFB39" s="57" t="str">
        <f>IF(ISBLANK(AFA39),"",VLOOKUP(AFA39,related_id_type!A:B,2,FALSE))</f>
        <v/>
      </c>
      <c r="AFC39" s="57"/>
      <c r="AFD39" s="57" t="str">
        <f>IF(ISBLANK(AFC39),"",IF(ISBLANK(VLOOKUP(AFC39,related_id_relation!A:B,2,FALSE)),"",VLOOKUP(AFC39,related_id_relation!A:B,2,FALSE)))</f>
        <v/>
      </c>
      <c r="AFE39" s="57"/>
      <c r="AFF39" s="57"/>
      <c r="AFG39" s="57" t="str">
        <f>IF(ISBLANK(AFF39),"",VLOOKUP(AFF39,related_id_type!A:B,2,FALSE))</f>
        <v/>
      </c>
      <c r="AFH39" s="57"/>
      <c r="AFI39" s="57" t="str">
        <f>IF(ISBLANK(AFH39),"",IF(ISBLANK(VLOOKUP(AFH39,related_id_relation!A:B,2,FALSE)),"",VLOOKUP(AFH39,related_id_relation!A:B,2,FALSE)))</f>
        <v/>
      </c>
      <c r="AFJ39" s="57"/>
      <c r="AFK39" s="57"/>
      <c r="AFL39" s="57" t="str">
        <f>IF(ISBLANK(AFK39),"",VLOOKUP(AFK39,related_id_type!A:B,2,FALSE))</f>
        <v/>
      </c>
      <c r="AFM39" s="57"/>
      <c r="AFN39" s="57" t="str">
        <f>IF(ISBLANK(AFM39),"",IF(ISBLANK(VLOOKUP(AFM39,related_id_relation!A:B,2,FALSE)),"",VLOOKUP(AFM39,related_id_relation!A:B,2,FALSE)))</f>
        <v/>
      </c>
      <c r="AFO39" s="57"/>
      <c r="AFP39" s="57"/>
      <c r="AFQ39" s="57" t="str">
        <f>IF(ISBLANK(AFP39),"",VLOOKUP(AFP39,related_id_type!A:B,2,FALSE))</f>
        <v/>
      </c>
      <c r="AFR39" s="57"/>
      <c r="AFS39" s="57" t="str">
        <f>IF(ISBLANK(AFR39),"",IF(ISBLANK(VLOOKUP(AFR39,related_id_relation!A:B,2,FALSE)),"",VLOOKUP(AFR39,related_id_relation!A:B,2,FALSE)))</f>
        <v/>
      </c>
      <c r="AFT39" s="37"/>
      <c r="AFU39" s="39"/>
      <c r="AFW39" s="32" t="str">
        <f t="shared" si="171"/>
        <v/>
      </c>
      <c r="AFX39" s="34"/>
      <c r="AFY39" s="36"/>
      <c r="AFZ39" s="36" t="str">
        <f t="shared" si="172"/>
        <v/>
      </c>
      <c r="AGA39" s="32" t="str">
        <f t="shared" si="173"/>
        <v/>
      </c>
      <c r="AGD39" s="36" t="str">
        <f t="shared" si="174"/>
        <v/>
      </c>
      <c r="AGE39" s="32" t="str">
        <f t="shared" si="175"/>
        <v/>
      </c>
      <c r="AGH39" s="36" t="str">
        <f t="shared" si="176"/>
        <v/>
      </c>
      <c r="AGI39" s="32" t="str">
        <f t="shared" si="177"/>
        <v/>
      </c>
      <c r="AGL39" s="36" t="str">
        <f t="shared" si="178"/>
        <v/>
      </c>
      <c r="AGM39" s="32" t="str">
        <f t="shared" si="179"/>
        <v/>
      </c>
      <c r="AGP39" s="36" t="str">
        <f t="shared" si="180"/>
        <v/>
      </c>
      <c r="AGQ39" s="32" t="str">
        <f t="shared" si="181"/>
        <v/>
      </c>
      <c r="AGT39" s="36" t="str">
        <f t="shared" si="182"/>
        <v/>
      </c>
      <c r="AGU39" s="32" t="str">
        <f t="shared" si="183"/>
        <v/>
      </c>
      <c r="AGX39" s="36" t="str">
        <f t="shared" si="184"/>
        <v/>
      </c>
      <c r="AGY39" s="32" t="str">
        <f t="shared" si="185"/>
        <v/>
      </c>
      <c r="AHB39" s="36" t="str">
        <f t="shared" si="186"/>
        <v/>
      </c>
      <c r="AHC39" s="32" t="str">
        <f t="shared" si="187"/>
        <v/>
      </c>
      <c r="AHF39" s="36" t="str">
        <f t="shared" si="188"/>
        <v/>
      </c>
      <c r="AHG39" s="32" t="str">
        <f t="shared" si="189"/>
        <v/>
      </c>
      <c r="AHJ39" s="36" t="str">
        <f t="shared" si="190"/>
        <v/>
      </c>
      <c r="AHK39" s="32" t="str">
        <f t="shared" si="191"/>
        <v/>
      </c>
      <c r="AHL39" s="37"/>
      <c r="AHM39" s="32" t="str">
        <f t="shared" si="192"/>
        <v/>
      </c>
      <c r="AHN39" s="32" t="str">
        <f t="shared" si="193"/>
        <v/>
      </c>
      <c r="AHO39" s="32" t="str">
        <f t="shared" si="194"/>
        <v/>
      </c>
      <c r="AHP39" s="32" t="str">
        <f t="shared" si="195"/>
        <v/>
      </c>
      <c r="AHQ39" s="32" t="str">
        <f t="shared" si="196"/>
        <v/>
      </c>
      <c r="AHR39" s="32" t="str">
        <f t="shared" si="197"/>
        <v/>
      </c>
      <c r="AHS39" s="32" t="str">
        <f t="shared" si="198"/>
        <v/>
      </c>
      <c r="AHT39" s="32" t="str">
        <f t="shared" si="199"/>
        <v/>
      </c>
      <c r="AHU39" s="32" t="str">
        <f t="shared" si="200"/>
        <v/>
      </c>
    </row>
    <row r="40" spans="3:905" s="32" customFormat="1" x14ac:dyDescent="0.35">
      <c r="C40" s="32" t="str">
        <f t="shared" si="9"/>
        <v/>
      </c>
      <c r="E40" s="32" t="str">
        <f t="shared" si="10"/>
        <v/>
      </c>
      <c r="F40" s="32" t="str">
        <f t="shared" si="11"/>
        <v/>
      </c>
      <c r="G40" s="32" t="str">
        <f t="shared" si="12"/>
        <v/>
      </c>
      <c r="J40" s="32" t="str">
        <f t="shared" si="13"/>
        <v/>
      </c>
      <c r="K40" s="32" t="str">
        <f t="shared" si="14"/>
        <v/>
      </c>
      <c r="L40" s="32" t="str">
        <f t="shared" si="15"/>
        <v/>
      </c>
      <c r="N40" s="32" t="str">
        <f t="shared" si="16"/>
        <v/>
      </c>
      <c r="O40" s="32" t="str">
        <f t="shared" si="17"/>
        <v/>
      </c>
      <c r="Q40" s="32" t="str">
        <f t="shared" si="18"/>
        <v/>
      </c>
      <c r="R40" s="32" t="str">
        <f t="shared" si="19"/>
        <v/>
      </c>
      <c r="U40" s="32" t="str">
        <f t="shared" si="20"/>
        <v/>
      </c>
      <c r="V40" s="32" t="str">
        <f t="shared" si="21"/>
        <v/>
      </c>
      <c r="Y40" s="32" t="str">
        <f>IF(ISBLANK(X40),"",VLOOKUP(X40,resource_type!A:C,3,FALSE))</f>
        <v/>
      </c>
      <c r="Z40" s="32" t="str">
        <f>IF(ISBLANK(X40),"",VLOOKUP(X40,resource_type!A:C,2,FALSE))</f>
        <v/>
      </c>
      <c r="AA40" s="32" t="str">
        <f t="shared" si="22"/>
        <v/>
      </c>
      <c r="AB40" s="32" t="str">
        <f t="shared" si="23"/>
        <v/>
      </c>
      <c r="AD40" s="32" t="str">
        <f>IF(ISBLANK(AC40),"",VLOOKUP(AC40,resource_type!A:C,3,FALSE))</f>
        <v/>
      </c>
      <c r="AF40" s="32" t="str">
        <f>IF(ISBLANK(AE40),"",VLOOKUP(AE40,resource_type!A:C,3,FALSE))</f>
        <v/>
      </c>
      <c r="AG40" s="33"/>
      <c r="AI40" s="32" t="str">
        <f t="shared" si="24"/>
        <v/>
      </c>
      <c r="AK40" s="32" t="str">
        <f t="shared" si="25"/>
        <v/>
      </c>
      <c r="AM40" s="32" t="str">
        <f t="shared" si="26"/>
        <v/>
      </c>
      <c r="AO40" s="32" t="str">
        <f t="shared" si="27"/>
        <v/>
      </c>
      <c r="AP40" s="52"/>
      <c r="AQ40" s="34"/>
      <c r="AR40" s="36" t="str">
        <f t="shared" si="28"/>
        <v/>
      </c>
      <c r="AS40" s="36" t="str">
        <f t="shared" si="29"/>
        <v/>
      </c>
      <c r="AT40" s="34"/>
      <c r="AV40" s="32" t="str">
        <f t="shared" si="30"/>
        <v/>
      </c>
      <c r="AW40" s="32" t="str">
        <f t="shared" si="31"/>
        <v/>
      </c>
      <c r="AX40" s="32" t="str">
        <f t="shared" si="32"/>
        <v/>
      </c>
      <c r="AZ40" s="32" t="str">
        <f>IF(ISBLANK(AY40),"",IF(ISBLANK(VLOOKUP(AY40,role!A:E,2,FALSE)),"",VLOOKUP(AY40,role!A:E,2,FALSE)))</f>
        <v/>
      </c>
      <c r="BA40" s="32" t="str">
        <f>IF(ISBLANK(AY40),"",IF(ISBLANK(VLOOKUP(AY40,role!A:E,3,FALSE)),"",VLOOKUP(AY40,role!A:E,3,FALSE)))</f>
        <v/>
      </c>
      <c r="BB40" s="32" t="str">
        <f>IF(ISBLANK(AY40),"",IF(ISBLANK(VLOOKUP(AY40,role!A:E,4,FALSE)),"",VLOOKUP(AY40,role!A:E,4,FALSE)))</f>
        <v/>
      </c>
      <c r="BC40" s="32" t="str">
        <f>IF(ISBLANK(AY40),"",IF(ISBLANK(VLOOKUP(AY40,role!A:E,5,FALSE)),"",VLOOKUP(AY40,role!A:E,5,FALSE)))</f>
        <v/>
      </c>
      <c r="BE40" s="32" t="str">
        <f>IF(ISBLANK(BD40),"",IF(ISBLANK(VLOOKUP(BD40,role!A:E,2,FALSE)),"",VLOOKUP(BD40,role!A:E,2,FALSE)))</f>
        <v/>
      </c>
      <c r="BF40" s="32" t="str">
        <f>IF(ISBLANK(BD40),"",IF(ISBLANK(VLOOKUP(BD40,role!A:E,3,FALSE)),"",VLOOKUP(BD40,role!A:E,3,FALSE)))</f>
        <v/>
      </c>
      <c r="BG40" s="32" t="str">
        <f>IF(ISBLANK(BD40),"",IF(ISBLANK(VLOOKUP(BD40,role!A:E,4,FALSE)),"",VLOOKUP(BD40,role!A:E,4,FALSE)))</f>
        <v/>
      </c>
      <c r="BH40" s="32" t="str">
        <f>IF(ISBLANK(BD40),"",IF(ISBLANK(VLOOKUP(BD40,role!A:E,5,FALSE)),"",VLOOKUP(BD40,role!A:E,5,FALSE)))</f>
        <v/>
      </c>
      <c r="BX40" s="33"/>
      <c r="CA40" s="39"/>
      <c r="CC40" s="32" t="str">
        <f t="shared" si="33"/>
        <v/>
      </c>
      <c r="CD40" s="32" t="str">
        <f t="shared" si="34"/>
        <v/>
      </c>
      <c r="CE40" s="32" t="str">
        <f t="shared" si="35"/>
        <v/>
      </c>
      <c r="CG40" s="32" t="str">
        <f>IF(ISBLANK(CF40),"",IF(ISBLANK(VLOOKUP(CF40,role!A:E,2,FALSE)),"",VLOOKUP(CF40,role!A:E,2,FALSE)))</f>
        <v/>
      </c>
      <c r="CH40" s="32" t="str">
        <f>IF(ISBLANK(CF40),"",IF(ISBLANK(VLOOKUP(CF40,role!A:E,3,FALSE)),"",VLOOKUP(CF40,role!A:E,3,FALSE)))</f>
        <v/>
      </c>
      <c r="CI40" s="32" t="str">
        <f>IF(ISBLANK(CF40),"",IF(ISBLANK(VLOOKUP(CF40,role!A:E,4,FALSE)),"",VLOOKUP(CF40,role!A:E,4,FALSE)))</f>
        <v/>
      </c>
      <c r="CJ40" s="32" t="str">
        <f>IF(ISBLANK(CF40),"",IF(ISBLANK(VLOOKUP(CF40,role!A:E,5,FALSE)),"",VLOOKUP(CF40,role!A:E,5,FALSE)))</f>
        <v/>
      </c>
      <c r="CL40" s="32" t="str">
        <f>IF(ISBLANK(CK40),"",IF(ISBLANK(VLOOKUP(CK40,role!A:E,2,FALSE)),"",VLOOKUP(CK40,role!A:E,2,FALSE)))</f>
        <v/>
      </c>
      <c r="CM40" s="32" t="str">
        <f>IF(ISBLANK(CK40),"",IF(ISBLANK(VLOOKUP(CK40,role!A:E,3,FALSE)),"",VLOOKUP(CK40,role!A:E,3,FALSE)))</f>
        <v/>
      </c>
      <c r="CN40" s="32" t="str">
        <f>IF(ISBLANK(CK40),"",IF(ISBLANK(VLOOKUP(CK40,role!A:E,4,FALSE)),"",VLOOKUP(CK40,role!A:E,4,FALSE)))</f>
        <v/>
      </c>
      <c r="CO40" s="32" t="str">
        <f>IF(ISBLANK(CK40),"",IF(ISBLANK(VLOOKUP(CK40,role!A:E,5,FALSE)),"",VLOOKUP(CK40,role!A:E,5,FALSE)))</f>
        <v/>
      </c>
      <c r="DE40" s="33"/>
      <c r="DH40" s="39"/>
      <c r="DJ40" s="32" t="str">
        <f t="shared" si="36"/>
        <v/>
      </c>
      <c r="DK40" s="32" t="str">
        <f t="shared" si="37"/>
        <v/>
      </c>
      <c r="DL40" s="32" t="str">
        <f t="shared" si="38"/>
        <v/>
      </c>
      <c r="DN40" s="32" t="str">
        <f>IF(ISBLANK(DM40),"",IF(ISBLANK(VLOOKUP(DM40,role!A:E,2,FALSE)),"",VLOOKUP(DM40,role!A:E,2,FALSE)))</f>
        <v/>
      </c>
      <c r="DO40" s="32" t="str">
        <f>IF(ISBLANK(DM40),"",IF(ISBLANK(VLOOKUP(DM40,role!A:E,3,FALSE)),"",VLOOKUP(DM40,role!A:E,3,FALSE)))</f>
        <v/>
      </c>
      <c r="DP40" s="32" t="str">
        <f>IF(ISBLANK(DM40),"",IF(ISBLANK(VLOOKUP(DM40,role!A:E,4,FALSE)),"",VLOOKUP(DM40,role!A:E,4,FALSE)))</f>
        <v/>
      </c>
      <c r="DQ40" s="32" t="str">
        <f>IF(ISBLANK(DM40),"",IF(ISBLANK(VLOOKUP(DM40,role!A:E,5,FALSE)),"",VLOOKUP(DM40,role!A:E,5,FALSE)))</f>
        <v/>
      </c>
      <c r="EG40" s="33"/>
      <c r="EJ40" s="39"/>
      <c r="EL40" s="32" t="str">
        <f t="shared" si="39"/>
        <v/>
      </c>
      <c r="EM40" s="32" t="str">
        <f t="shared" si="40"/>
        <v/>
      </c>
      <c r="EN40" s="32" t="str">
        <f t="shared" si="41"/>
        <v/>
      </c>
      <c r="EP40" s="32" t="str">
        <f>IF(ISBLANK(EO40),"",IF(ISBLANK(VLOOKUP(EO40,role!A:E,2,FALSE)),"",VLOOKUP(EO40,role!A:E,2,FALSE)))</f>
        <v/>
      </c>
      <c r="EQ40" s="32" t="str">
        <f>IF(ISBLANK(EO40),"",IF(ISBLANK(VLOOKUP(EO40,role!A:E,3,FALSE)),"",VLOOKUP(EO40,role!A:E,3,FALSE)))</f>
        <v/>
      </c>
      <c r="ER40" s="32" t="str">
        <f>IF(ISBLANK(EO40),"",IF(ISBLANK(VLOOKUP(EO40,role!A:E,4,FALSE)),"",VLOOKUP(EO40,role!A:E,4,FALSE)))</f>
        <v/>
      </c>
      <c r="ES40" s="32" t="str">
        <f>IF(ISBLANK(EO40),"",IF(ISBLANK(VLOOKUP(EO40,role!A:E,5,FALSE)),"",VLOOKUP(EO40,role!A:E,5,FALSE)))</f>
        <v/>
      </c>
      <c r="FI40" s="33"/>
      <c r="FL40" s="39"/>
      <c r="FN40" s="32" t="str">
        <f t="shared" si="42"/>
        <v/>
      </c>
      <c r="FO40" s="32" t="str">
        <f t="shared" si="43"/>
        <v/>
      </c>
      <c r="FP40" s="32" t="str">
        <f t="shared" si="44"/>
        <v/>
      </c>
      <c r="FR40" s="32" t="str">
        <f>IF(ISBLANK(FQ40),"",VLOOKUP(FQ40,role!A:E,2,FALSE))</f>
        <v/>
      </c>
      <c r="FS40" s="32" t="str">
        <f>IF(ISBLANK(FQ40),"",IF(ISBLANK(VLOOKUP(FQ40,role!A:E,3,FALSE)),"",VLOOKUP(FQ40,role!A:E,3,FALSE)))</f>
        <v/>
      </c>
      <c r="FT40" s="32" t="str">
        <f>IF(ISBLANK(FQ40),"",IF(ISBLANK(VLOOKUP(FQ40,role!A:E,4,FALSE)),"",VLOOKUP(FQ40,role!A:E,4,FALSE)))</f>
        <v/>
      </c>
      <c r="FU40" s="32" t="str">
        <f>IF(ISBLANK(FQ40),"",IF(ISBLANK(VLOOKUP(FQ40,role!A:E,5,FALSE)),"",VLOOKUP(FQ40,role!A:E,5,FALSE)))</f>
        <v/>
      </c>
      <c r="GK40" s="33"/>
      <c r="GN40" s="33"/>
      <c r="GQ40" s="32" t="str">
        <f t="shared" si="45"/>
        <v/>
      </c>
      <c r="GR40" s="32" t="str">
        <f t="shared" si="46"/>
        <v/>
      </c>
      <c r="GS40" s="32" t="str">
        <f t="shared" si="47"/>
        <v/>
      </c>
      <c r="GU40" s="32" t="str">
        <f>IF(ISBLANK(GT40),"",IF(ISBLANK(VLOOKUP(GT40,role!A:E,2,FALSE)),"",VLOOKUP(GT40,role!A:E,2,FALSE)))</f>
        <v/>
      </c>
      <c r="GV40" s="32" t="str">
        <f>IF(ISBLANK(GT40),"",IF(ISBLANK(VLOOKUP(GT40,role!A:E,3,FALSE)),"",VLOOKUP(GT40,role!A:E,3,FALSE)))</f>
        <v/>
      </c>
      <c r="GW40" s="32" t="str">
        <f>IF(ISBLANK(GT40),"",IF(ISBLANK(VLOOKUP(GT40,role!A:E,4,FALSE)),"",VLOOKUP(GT40,role!A:E,4,FALSE)))</f>
        <v/>
      </c>
      <c r="GX40" s="32" t="str">
        <f>IF(ISBLANK(GT40),"",IF(ISBLANK(VLOOKUP(GT40,role!A:E,5,FALSE)),"",VLOOKUP(GT40,role!A:E,5,FALSE)))</f>
        <v/>
      </c>
      <c r="HN40" s="33"/>
      <c r="HQ40" s="39"/>
      <c r="HS40" s="32" t="str">
        <f t="shared" si="48"/>
        <v/>
      </c>
      <c r="HT40" s="32" t="str">
        <f t="shared" si="49"/>
        <v/>
      </c>
      <c r="HU40" s="32" t="str">
        <f t="shared" si="50"/>
        <v/>
      </c>
      <c r="HW40" s="32" t="str">
        <f>IF(ISBLANK(HV40),"",IF(ISBLANK(VLOOKUP(HV40,role!A:E,2,FALSE)),"",VLOOKUP(HV40,role!A:E,2,FALSE)))</f>
        <v/>
      </c>
      <c r="HX40" s="32" t="str">
        <f>IF(ISBLANK(HV40),"",IF(ISBLANK(VLOOKUP(HV40,role!A:E,3,FALSE)),"",VLOOKUP(HV40,role!A:E,3,FALSE)))</f>
        <v/>
      </c>
      <c r="HY40" s="32" t="str">
        <f>IF(ISBLANK(HV40),"",IF(ISBLANK(VLOOKUP(HV40,role!A:E,4,FALSE)),"",VLOOKUP(HV40,role!A:E,4,FALSE)))</f>
        <v/>
      </c>
      <c r="HZ40" s="32" t="str">
        <f>IF(ISBLANK(HV40),"",IF(ISBLANK(VLOOKUP(HV40,role!A:E,5,FALSE)),"",VLOOKUP(HV40,role!A:E,5,FALSE)))</f>
        <v/>
      </c>
      <c r="IP40" s="33"/>
      <c r="IS40" s="39"/>
      <c r="IU40" s="32" t="str">
        <f t="shared" si="51"/>
        <v/>
      </c>
      <c r="IV40" s="32" t="str">
        <f t="shared" si="52"/>
        <v/>
      </c>
      <c r="IW40" s="32" t="str">
        <f t="shared" si="53"/>
        <v/>
      </c>
      <c r="IY40" s="32" t="str">
        <f>IF(ISBLANK(IX40),"",IF(ISBLANK(VLOOKUP(IX40,role!A:E,2,FALSE)),"",VLOOKUP(IX40,role!A:E,2,FALSE)))</f>
        <v/>
      </c>
      <c r="IZ40" s="32" t="str">
        <f>IF(ISBLANK(IX40),"",IF(ISBLANK(VLOOKUP(IX40,role!A:E,3,FALSE)),"",VLOOKUP(IX40,role!A:E,3,FALSE)))</f>
        <v/>
      </c>
      <c r="JA40" s="32" t="str">
        <f>IF(ISBLANK(IX40),"",IF(ISBLANK(VLOOKUP(IX40,role!A:E,4,FALSE)),"",VLOOKUP(IX40,role!A:E,4,FALSE)))</f>
        <v/>
      </c>
      <c r="JB40" s="32" t="str">
        <f>IF(ISBLANK(IX40),"",IF(ISBLANK(VLOOKUP(IX40,role!A:E,5,FALSE)),"",VLOOKUP(IX40,role!A:E,5,FALSE)))</f>
        <v/>
      </c>
      <c r="JR40" s="33"/>
      <c r="JU40" s="39"/>
      <c r="JW40" s="32" t="str">
        <f t="shared" si="54"/>
        <v/>
      </c>
      <c r="JX40" s="32" t="str">
        <f t="shared" si="55"/>
        <v/>
      </c>
      <c r="JY40" s="32" t="str">
        <f t="shared" si="56"/>
        <v/>
      </c>
      <c r="KA40" s="32" t="str">
        <f>IF(ISBLANK(JZ40),"",IF(ISBLANK(VLOOKUP(JZ40,role!A:E,2,FALSE)),"",VLOOKUP(JZ40,role!A:E,2,FALSE)))</f>
        <v/>
      </c>
      <c r="KB40" s="32" t="str">
        <f>IF(ISBLANK(JZ40),"",IF(ISBLANK(VLOOKUP(JZ40,role!A:E,3,FALSE)),"",VLOOKUP(JZ40,role!A:E,3,FALSE)))</f>
        <v/>
      </c>
      <c r="KC40" s="32" t="str">
        <f>IF(ISBLANK(JZ40),"",IF(ISBLANK(VLOOKUP(JZ40,role!A:E,4,FALSE)),"",VLOOKUP(JZ40,role!A:E,4,FALSE)))</f>
        <v/>
      </c>
      <c r="KD40" s="32" t="str">
        <f>IF(ISBLANK(JZ40),"",IF(ISBLANK(VLOOKUP(JZ40,role!A:E,5,FALSE)),"",VLOOKUP(JZ40,role!A:E,5,FALSE)))</f>
        <v/>
      </c>
      <c r="KT40" s="33"/>
      <c r="KW40" s="39"/>
      <c r="KY40" s="32" t="str">
        <f t="shared" si="57"/>
        <v/>
      </c>
      <c r="KZ40" s="32" t="str">
        <f t="shared" si="58"/>
        <v/>
      </c>
      <c r="LA40" s="32" t="str">
        <f t="shared" si="59"/>
        <v/>
      </c>
      <c r="LC40" s="32" t="str">
        <f>IF(ISBLANK(LB40),"",IF(ISBLANK(VLOOKUP(LB40,role!A:E,2,FALSE)),"",VLOOKUP(LB40,role!A:E,2,FALSE)))</f>
        <v/>
      </c>
      <c r="LD40" s="32" t="str">
        <f>IF(ISBLANK(LB40),"",IF(ISBLANK(VLOOKUP(LB40,role!A:E,3,FALSE)),"",VLOOKUP(LB40,role!A:E,3,FALSE)))</f>
        <v/>
      </c>
      <c r="LE40" s="32" t="str">
        <f>IF(ISBLANK(LB40),"",IF(ISBLANK(VLOOKUP(LB40,role!A:E,4,FALSE)),"",VLOOKUP(LB40,role!A:E,4,FALSE)))</f>
        <v/>
      </c>
      <c r="LF40" s="32" t="str">
        <f>IF(ISBLANK(LB40),"",IF(ISBLANK(VLOOKUP(LB40,role!A:E,5,FALSE)),"",VLOOKUP(LB40,role!A:E,5,FALSE)))</f>
        <v/>
      </c>
      <c r="LV40" s="33"/>
      <c r="LY40" s="33"/>
      <c r="MB40" s="32" t="str">
        <f t="shared" si="60"/>
        <v/>
      </c>
      <c r="MC40" s="32" t="str">
        <f t="shared" si="61"/>
        <v/>
      </c>
      <c r="MD40" s="32" t="str">
        <f t="shared" si="62"/>
        <v/>
      </c>
      <c r="MF40" s="32" t="str">
        <f>IF(ISBLANK(ME40),"",IF(ISBLANK(VLOOKUP(ME40,role!A:E,2,FALSE)),"",VLOOKUP(ME40,role!A:E,2,FALSE)))</f>
        <v/>
      </c>
      <c r="MG40" s="32" t="str">
        <f>IF(ISBLANK(ME40),"",IF(ISBLANK(VLOOKUP(ME40,role!A:E,3,FALSE)),"",VLOOKUP(ME40,role!A:E,3,FALSE)))</f>
        <v/>
      </c>
      <c r="MH40" s="32" t="str">
        <f>IF(ISBLANK(ME40),"",IF(ISBLANK(VLOOKUP(ME40,role!A:E,4,FALSE)),"",VLOOKUP(ME40,role!A:E,4,FALSE)))</f>
        <v/>
      </c>
      <c r="MI40" s="32" t="str">
        <f>IF(ISBLANK(ME40),"",IF(ISBLANK(VLOOKUP(ME40,role!A:E,5,FALSE)),"",VLOOKUP(ME40,role!A:E,5,FALSE)))</f>
        <v/>
      </c>
      <c r="MY40" s="33"/>
      <c r="NB40" s="39"/>
      <c r="ND40" s="32" t="str">
        <f t="shared" si="63"/>
        <v/>
      </c>
      <c r="NE40" s="32" t="str">
        <f t="shared" si="64"/>
        <v/>
      </c>
      <c r="NF40" s="32" t="str">
        <f t="shared" si="65"/>
        <v/>
      </c>
      <c r="NH40" s="32" t="str">
        <f>IF(ISBLANK(NG40),"",IF(ISBLANK(VLOOKUP(NG40,role!A:E,2,FALSE)),"",VLOOKUP(NG40,role!A:E,2,FALSE)))</f>
        <v/>
      </c>
      <c r="NI40" s="32" t="str">
        <f>IF(ISBLANK(NG40),"",IF(ISBLANK(VLOOKUP(NG40,role!A:E,3,FALSE)),"",VLOOKUP(NG40,role!A:E,3,FALSE)))</f>
        <v/>
      </c>
      <c r="NJ40" s="32" t="str">
        <f>IF(ISBLANK(NG40),"",IF(ISBLANK(VLOOKUP(NG40,role!A:E,4,FALSE)),"",VLOOKUP(NG40,role!A:E,4,FALSE)))</f>
        <v/>
      </c>
      <c r="NK40" s="32" t="str">
        <f>IF(ISBLANK(NG40),"",IF(ISBLANK(VLOOKUP(NG40,role!A:E,5,FALSE)),"",VLOOKUP(NG40,role!A:E,5,FALSE)))</f>
        <v/>
      </c>
      <c r="OA40" s="33"/>
      <c r="OD40" s="39"/>
      <c r="OF40" s="32" t="str">
        <f t="shared" si="66"/>
        <v/>
      </c>
      <c r="OG40" s="32" t="str">
        <f t="shared" si="67"/>
        <v/>
      </c>
      <c r="OH40" s="32" t="str">
        <f t="shared" si="68"/>
        <v/>
      </c>
      <c r="OJ40" s="32" t="str">
        <f>IF(ISBLANK(OI40),"",IF(ISBLANK(VLOOKUP(OI40,role!A:E,2,FALSE)),"",VLOOKUP(OI40,role!A:E,2,FALSE)))</f>
        <v/>
      </c>
      <c r="OK40" s="32" t="str">
        <f>IF(ISBLANK(OI40),"",IF(ISBLANK(VLOOKUP(OI40,role!A:E,3,FALSE)),"",VLOOKUP(OI40,role!A:E,3,FALSE)))</f>
        <v/>
      </c>
      <c r="OL40" s="32" t="str">
        <f>IF(ISBLANK(OI40),"",IF(ISBLANK(VLOOKUP(OI40,role!A:E,4,FALSE)),"",VLOOKUP(OI40,role!A:E,4,FALSE)))</f>
        <v/>
      </c>
      <c r="OM40" s="32" t="str">
        <f>IF(ISBLANK(OI40),"",IF(ISBLANK(VLOOKUP(OI40,role!A:E,5,FALSE)),"",VLOOKUP(OI40,role!A:E,5,FALSE)))</f>
        <v/>
      </c>
      <c r="PC40" s="33"/>
      <c r="PF40" s="39"/>
      <c r="PH40" s="32" t="str">
        <f t="shared" si="69"/>
        <v/>
      </c>
      <c r="PI40" s="32" t="str">
        <f t="shared" si="70"/>
        <v/>
      </c>
      <c r="PJ40" s="32" t="str">
        <f t="shared" si="71"/>
        <v/>
      </c>
      <c r="PL40" s="32" t="str">
        <f>IF(ISBLANK(PK40),"",IF(ISBLANK(VLOOKUP(PK40,role!A:E,2,FALSE)),"",VLOOKUP(PK40,role!A:E,2,FALSE)))</f>
        <v/>
      </c>
      <c r="PM40" s="32" t="str">
        <f>IF(ISBLANK(PK40),"",IF(ISBLANK(VLOOKUP(PK40,role!A:E,3,FALSE)),"",VLOOKUP(PK40,role!A:E,3,FALSE)))</f>
        <v/>
      </c>
      <c r="PN40" s="32" t="str">
        <f>IF(ISBLANK(PK40),"",IF(ISBLANK(VLOOKUP(PK40,role!A:E,4,FALSE)),"",VLOOKUP(PK40,role!A:E,4,FALSE)))</f>
        <v/>
      </c>
      <c r="PO40" s="32" t="str">
        <f>IF(ISBLANK(PK40),"",IF(ISBLANK(VLOOKUP(PK40,role!A:E,5,FALSE)),"",VLOOKUP(PK40,role!A:E,5,FALSE)))</f>
        <v/>
      </c>
      <c r="QE40" s="33"/>
      <c r="QH40" s="39"/>
      <c r="QJ40" s="32" t="str">
        <f t="shared" si="72"/>
        <v/>
      </c>
      <c r="QK40" s="32" t="str">
        <f t="shared" si="73"/>
        <v/>
      </c>
      <c r="QL40" s="32" t="str">
        <f t="shared" si="74"/>
        <v/>
      </c>
      <c r="QN40" s="32" t="str">
        <f>IF(ISBLANK(QM40),"",IF(ISBLANK(VLOOKUP(QM40,role!A:E,2,FALSE)),"",VLOOKUP(QM40,role!A:E,2,FALSE)))</f>
        <v/>
      </c>
      <c r="QO40" s="32" t="str">
        <f>IF(ISBLANK(QM40),"",IF(ISBLANK(VLOOKUP(QM40,role!A:E,3,FALSE)),"",VLOOKUP(QM40,role!A:E,3,FALSE)))</f>
        <v/>
      </c>
      <c r="QP40" s="32" t="str">
        <f>IF(ISBLANK(QM40),"",IF(ISBLANK(VLOOKUP(QM40,role!A:E,4,FALSE)),"",VLOOKUP(QM40,role!A:E,4,FALSE)))</f>
        <v/>
      </c>
      <c r="QQ40" s="32" t="str">
        <f>IF(ISBLANK(QM40),"",IF(ISBLANK(VLOOKUP(QM40,role!A:E,5,FALSE)),"",VLOOKUP(QM40,role!A:E,5,FALSE)))</f>
        <v/>
      </c>
      <c r="RG40" s="33"/>
      <c r="RJ40" s="39"/>
      <c r="RL40" s="32" t="str">
        <f t="shared" si="75"/>
        <v/>
      </c>
      <c r="RM40" s="32" t="str">
        <f t="shared" si="76"/>
        <v/>
      </c>
      <c r="RN40" s="32" t="str">
        <f t="shared" si="77"/>
        <v/>
      </c>
      <c r="RP40" s="32" t="str">
        <f>IF(ISBLANK(RO40),"",IF(ISBLANK(VLOOKUP(RO40,role!A:E,2,FALSE)),"",VLOOKUP(RO40,role!A:E,2,FALSE)))</f>
        <v/>
      </c>
      <c r="RQ40" s="32" t="str">
        <f>IF(ISBLANK(RO40),"",IF(ISBLANK(VLOOKUP(RO40,role!A:E,3,FALSE)),"",VLOOKUP(RO40,role!A:E,3,FALSE)))</f>
        <v/>
      </c>
      <c r="RR40" s="32" t="str">
        <f>IF(ISBLANK(RO40),"",IF(ISBLANK(VLOOKUP(RO40,role!A:E,4,FALSE)),"",VLOOKUP(RO40,role!A:E,4,FALSE)))</f>
        <v/>
      </c>
      <c r="RS40" s="32" t="str">
        <f>IF(ISBLANK(RO40),"",IF(ISBLANK(VLOOKUP(RO40,role!A:E,5,FALSE)),"",VLOOKUP(RO40,role!A:E,5,FALSE)))</f>
        <v/>
      </c>
      <c r="SI40" s="33"/>
      <c r="SL40" s="39"/>
      <c r="SN40" s="32" t="str">
        <f t="shared" si="78"/>
        <v/>
      </c>
      <c r="SO40" s="32" t="str">
        <f t="shared" si="79"/>
        <v/>
      </c>
      <c r="SP40" s="32" t="str">
        <f t="shared" si="80"/>
        <v/>
      </c>
      <c r="SR40" s="32" t="str">
        <f>IF(ISBLANK(SQ40),"",IF(ISBLANK(VLOOKUP(SQ40,role!A:E,2,FALSE)),"",VLOOKUP(SQ40,role!A:E,2,FALSE)))</f>
        <v/>
      </c>
      <c r="SS40" s="32" t="str">
        <f>IF(ISBLANK(SQ40),"",IF(ISBLANK(VLOOKUP(SQ40,role!A:E,3,FALSE)),"",VLOOKUP(SQ40,role!A:E,3,FALSE)))</f>
        <v/>
      </c>
      <c r="ST40" s="32" t="str">
        <f>IF(ISBLANK(SQ40),"",IF(ISBLANK(VLOOKUP(SQ40,role!A:E,4,FALSE)),"",VLOOKUP(SQ40,role!A:E,4,FALSE)))</f>
        <v/>
      </c>
      <c r="SU40" s="32" t="str">
        <f>IF(ISBLANK(SQ40),"",IF(ISBLANK(VLOOKUP(SQ40,role!A:E,5,FALSE)),"",VLOOKUP(SQ40,role!A:E,5,FALSE)))</f>
        <v/>
      </c>
      <c r="TK40" s="33"/>
      <c r="TN40" s="39"/>
      <c r="TP40" s="32" t="str">
        <f t="shared" si="81"/>
        <v/>
      </c>
      <c r="TQ40" s="32" t="str">
        <f t="shared" si="82"/>
        <v/>
      </c>
      <c r="TR40" s="32" t="str">
        <f t="shared" si="83"/>
        <v/>
      </c>
      <c r="TT40" s="32" t="str">
        <f>IF(ISBLANK(TS40),"",IF(ISBLANK(VLOOKUP(TS40,role!A:E,2,FALSE)),"",VLOOKUP(TS40,role!A:E,2,FALSE)))</f>
        <v/>
      </c>
      <c r="TU40" s="32" t="str">
        <f>IF(ISBLANK(TS40),"",IF(ISBLANK(VLOOKUP(TS40,role!A:E,3,FALSE)),"",VLOOKUP(TS40,role!A:E,3,FALSE)))</f>
        <v/>
      </c>
      <c r="TV40" s="32" t="str">
        <f>IF(ISBLANK(TS40),"",IF(ISBLANK(VLOOKUP(TS40,role!A:E,4,FALSE)),"",VLOOKUP(TS40,role!A:E,4,FALSE)))</f>
        <v/>
      </c>
      <c r="TW40" s="32" t="str">
        <f>IF(ISBLANK(TS40),"",IF(ISBLANK(VLOOKUP(TS40,role!A:E,5,FALSE)),"",VLOOKUP(TS40,role!A:E,5,FALSE)))</f>
        <v/>
      </c>
      <c r="UM40" s="33"/>
      <c r="UP40" s="39"/>
      <c r="UR40" s="32" t="str">
        <f t="shared" si="84"/>
        <v/>
      </c>
      <c r="US40" s="32" t="str">
        <f t="shared" si="85"/>
        <v/>
      </c>
      <c r="UT40" s="32" t="str">
        <f t="shared" si="86"/>
        <v/>
      </c>
      <c r="UV40" s="32" t="str">
        <f>IF(ISBLANK(UU40),"",IF(ISBLANK(VLOOKUP(UU40,role!A:E,2,FALSE)),"",VLOOKUP(UU40,role!A:E,2,FALSE)))</f>
        <v/>
      </c>
      <c r="UW40" s="32" t="str">
        <f>IF(ISBLANK(UU40),"",IF(ISBLANK(VLOOKUP(UU40,role!A:E,3,FALSE)),"",VLOOKUP(UU40,role!A:E,3,FALSE)))</f>
        <v/>
      </c>
      <c r="UX40" s="32" t="str">
        <f>IF(ISBLANK(UU40),"",IF(ISBLANK(VLOOKUP(UU40,role!A:E,4,FALSE)),"",VLOOKUP(UU40,role!A:E,4,FALSE)))</f>
        <v/>
      </c>
      <c r="UY40" s="32" t="str">
        <f>IF(ISBLANK(UU40),"",IF(ISBLANK(VLOOKUP(UU40,role!A:E,5,FALSE)),"",VLOOKUP(UU40,role!A:E,5,FALSE)))</f>
        <v/>
      </c>
      <c r="VO40" s="33"/>
      <c r="VR40" s="39"/>
      <c r="VT40" s="32" t="str">
        <f t="shared" si="87"/>
        <v/>
      </c>
      <c r="VU40" s="32" t="str">
        <f t="shared" si="88"/>
        <v/>
      </c>
      <c r="VV40" s="32" t="str">
        <f t="shared" si="89"/>
        <v/>
      </c>
      <c r="VX40" s="32" t="str">
        <f>IF(ISBLANK(VW40),"",IF(ISBLANK(VLOOKUP(VW40,role!A:E,2,FALSE)),"",VLOOKUP(VW40,role!A:E,2,FALSE)))</f>
        <v/>
      </c>
      <c r="VY40" s="32" t="str">
        <f>IF(ISBLANK(VW40),"",IF(ISBLANK(VLOOKUP(VW40,role!A:E,3,FALSE)),"",VLOOKUP(VW40,role!A:E,3,FALSE)))</f>
        <v/>
      </c>
      <c r="VZ40" s="32" t="str">
        <f>IF(ISBLANK(VW40),"",IF(ISBLANK(VLOOKUP(VW40,role!A:E,4,FALSE)),"",VLOOKUP(VW40,role!A:E,4,FALSE)))</f>
        <v/>
      </c>
      <c r="WA40" s="32" t="str">
        <f>IF(ISBLANK(VW40),"",IF(ISBLANK(VLOOKUP(VW40,role!A:E,5,FALSE)),"",VLOOKUP(VW40,role!A:E,5,FALSE)))</f>
        <v/>
      </c>
      <c r="WQ40" s="33"/>
      <c r="WT40" s="33"/>
      <c r="WU40" s="34"/>
      <c r="WV40" s="36" t="str">
        <f t="shared" si="90"/>
        <v/>
      </c>
      <c r="WW40" s="36" t="str">
        <f t="shared" si="91"/>
        <v/>
      </c>
      <c r="WY40" s="32" t="str">
        <f>IF(ISBLANK(WX40),"",IF(ISBLANK(VLOOKUP(WX40,role!A:E,2,FALSE)),"",VLOOKUP(WX40,role!A:E,2,FALSE)))</f>
        <v/>
      </c>
      <c r="WZ40" s="32" t="str">
        <f>IF(ISBLANK(WX40),"",IF(ISBLANK(VLOOKUP(WX40,role!A:E,3,FALSE)),"",VLOOKUP(WX40,role!A:E,3,FALSE)))</f>
        <v/>
      </c>
      <c r="XA40" s="32" t="str">
        <f>IF(ISBLANK(WX40),"",IF(ISBLANK(VLOOKUP(WX40,role!A:E,4,FALSE)),"",VLOOKUP(WX40,role!A:E,4,FALSE)))</f>
        <v/>
      </c>
      <c r="XB40" s="32" t="str">
        <f>IF(ISBLANK(WX40),"",IF(ISBLANK(VLOOKUP(WX40,role!A:E,5,FALSE)),"",VLOOKUP(WX40,role!A:E,5,FALSE)))</f>
        <v/>
      </c>
      <c r="XC40" s="32" t="str">
        <f>IF(ISBLANK(WX40),"",VLOOKUP(WX40,role!A:F,6,FALSE))</f>
        <v/>
      </c>
      <c r="XD40" s="36"/>
      <c r="XE40" s="36" t="str">
        <f t="shared" si="92"/>
        <v/>
      </c>
      <c r="XF40" s="36" t="str">
        <f t="shared" si="93"/>
        <v/>
      </c>
      <c r="XH40" s="32" t="str">
        <f>IF(ISBLANK(XG40),"",IF(ISBLANK(VLOOKUP(XG40,role!A:E,2,FALSE)),"",VLOOKUP(XG40,role!A:E,2,FALSE)))</f>
        <v/>
      </c>
      <c r="XI40" s="32" t="str">
        <f>IF(ISBLANK(XG40),"",IF(ISBLANK(VLOOKUP(XG40,role!A:E,3,FALSE)),"",VLOOKUP(XG40,role!A:E,3,FALSE)))</f>
        <v/>
      </c>
      <c r="XJ40" s="32" t="str">
        <f>IF(ISBLANK(XG40),"",IF(ISBLANK(VLOOKUP(XG40,role!A:E,4,FALSE)),"",VLOOKUP(XG40,role!A:E,4,FALSE)))</f>
        <v/>
      </c>
      <c r="XK40" s="32" t="str">
        <f>IF(ISBLANK(XG40),"",IF(ISBLANK(VLOOKUP(XG40,role!A:E,5,FALSE)),"",VLOOKUP(XG40,role!A:E,5,FALSE)))</f>
        <v/>
      </c>
      <c r="XL40" s="32" t="str">
        <f>IF(ISBLANK(XG40),"",VLOOKUP(XG40,role!A:F,6,FALSE))</f>
        <v/>
      </c>
      <c r="XM40" s="36"/>
      <c r="XN40" s="36" t="str">
        <f t="shared" si="94"/>
        <v/>
      </c>
      <c r="XO40" s="36" t="str">
        <f t="shared" si="95"/>
        <v/>
      </c>
      <c r="XQ40" s="32" t="str">
        <f>IF(ISBLANK(XP40),"",IF(ISBLANK(VLOOKUP(XP40,role!A:E,2,FALSE)),"",VLOOKUP(XP40,role!A:E,2,FALSE)))</f>
        <v/>
      </c>
      <c r="XR40" s="32" t="str">
        <f>IF(ISBLANK(XP40),"",IF(ISBLANK(VLOOKUP(XP40,role!A:E,3,FALSE)),"",VLOOKUP(XP40,role!A:E,3,FALSE)))</f>
        <v/>
      </c>
      <c r="XS40" s="32" t="str">
        <f>IF(ISBLANK(XP40),"",IF(ISBLANK(VLOOKUP(XP40,role!A:E,4,FALSE)),"",VLOOKUP(XP40,role!A:E,4,FALSE)))</f>
        <v/>
      </c>
      <c r="XT40" s="32" t="str">
        <f>IF(ISBLANK(XP40),"",IF(ISBLANK(VLOOKUP(XP40,role!A:E,5,FALSE)),"",VLOOKUP(XP40,role!A:E,5,FALSE)))</f>
        <v/>
      </c>
      <c r="XU40" s="32" t="str">
        <f>IF(ISBLANK(XP40),"",VLOOKUP(XP40,role!A:F,6,FALSE))</f>
        <v/>
      </c>
      <c r="XV40" s="36"/>
      <c r="XW40" s="36" t="str">
        <f t="shared" si="96"/>
        <v/>
      </c>
      <c r="XX40" s="36" t="str">
        <f t="shared" si="97"/>
        <v/>
      </c>
      <c r="XZ40" s="32" t="str">
        <f>IF(ISBLANK(XY40),"",IF(ISBLANK(VLOOKUP(XY40,role!A:E,2,FALSE)),"",VLOOKUP(XY40,role!A:E,2,FALSE)))</f>
        <v/>
      </c>
      <c r="YA40" s="32" t="str">
        <f>IF(ISBLANK(XY40),"",IF(ISBLANK(VLOOKUP(XY40,role!A:E,3,FALSE)),"",VLOOKUP(XY40,role!A:E,3,FALSE)))</f>
        <v/>
      </c>
      <c r="YB40" s="32" t="str">
        <f>IF(ISBLANK(XY40),"",IF(ISBLANK(VLOOKUP(XY40,role!A:E,4,FALSE)),"",VLOOKUP(XY40,role!A:E,4,FALSE)))</f>
        <v/>
      </c>
      <c r="YC40" s="32" t="str">
        <f>IF(ISBLANK(XY40),"",IF(ISBLANK(VLOOKUP(XY40,role!A:E,5,FALSE)),"",VLOOKUP(XY40,role!A:E,5,FALSE)))</f>
        <v/>
      </c>
      <c r="YD40" s="32" t="str">
        <f>IF(ISBLANK(XY40),"",VLOOKUP(XY40,role!A:F,6,FALSE))</f>
        <v/>
      </c>
      <c r="YE40" s="36"/>
      <c r="YF40" s="36" t="str">
        <f t="shared" si="98"/>
        <v/>
      </c>
      <c r="YG40" s="36" t="str">
        <f t="shared" si="99"/>
        <v/>
      </c>
      <c r="YI40" s="32" t="str">
        <f>IF(ISBLANK(YH40),"",IF(ISBLANK(VLOOKUP(YH40,role!A:E,2,FALSE)),"",VLOOKUP(YH40,role!A:E,2,FALSE)))</f>
        <v/>
      </c>
      <c r="YJ40" s="32" t="str">
        <f>IF(ISBLANK(YH40),"",IF(ISBLANK(VLOOKUP(YH40,role!A:E,3,FALSE)),"",VLOOKUP(YH40,role!A:E,3,FALSE)))</f>
        <v/>
      </c>
      <c r="YK40" s="32" t="str">
        <f>IF(ISBLANK(YH40),"",IF(ISBLANK(VLOOKUP(YH40,role!A:E,4,FALSE)),"",VLOOKUP(YH40,role!A:E,4,FALSE)))</f>
        <v/>
      </c>
      <c r="YL40" s="32" t="str">
        <f>IF(ISBLANK(YH40),"",IF(ISBLANK(VLOOKUP(YH40,role!A:E,5,FALSE)),"",VLOOKUP(YH40,role!A:E,5,FALSE)))</f>
        <v/>
      </c>
      <c r="YM40" s="32" t="str">
        <f>IF(ISBLANK(YH40),"",VLOOKUP(YH40,role!A:F,6,FALSE))</f>
        <v/>
      </c>
      <c r="YN40" s="33"/>
      <c r="YO40" s="36"/>
      <c r="YP40" s="36" t="str">
        <f t="shared" si="100"/>
        <v/>
      </c>
      <c r="YQ40" s="36" t="str">
        <f t="shared" si="101"/>
        <v/>
      </c>
      <c r="YS40" s="32" t="str">
        <f>IF(ISBLANK(YR40),"",IF(ISBLANK(VLOOKUP(YR40,role!A:E,2,FALSE)),"",VLOOKUP(YR40,role!A:E,2,FALSE)))</f>
        <v/>
      </c>
      <c r="YT40" s="32" t="str">
        <f>IF(ISBLANK(YR40),"",IF(ISBLANK(VLOOKUP(YR40,role!A:E,3,FALSE)),"",VLOOKUP(YR40,role!A:E,3,FALSE)))</f>
        <v/>
      </c>
      <c r="YU40" s="32" t="str">
        <f>IF(ISBLANK(YR40),"",IF(ISBLANK(VLOOKUP(YR40,role!A:E,4,FALSE)),"",VLOOKUP(YR40,role!A:E,4,FALSE)))</f>
        <v/>
      </c>
      <c r="YV40" s="32" t="str">
        <f>IF(ISBLANK(YR40),"",IF(ISBLANK(VLOOKUP(YR40,role!A:E,5,FALSE)),"",VLOOKUP(YR40,role!A:E,5,FALSE)))</f>
        <v/>
      </c>
      <c r="YW40" s="32" t="str">
        <f>IF(ISBLANK(YR40),"",VLOOKUP(YR40,role!A:F,6,FALSE))</f>
        <v/>
      </c>
      <c r="YX40" s="36"/>
      <c r="YY40" s="36" t="str">
        <f t="shared" si="102"/>
        <v/>
      </c>
      <c r="YZ40" s="36" t="str">
        <f t="shared" si="103"/>
        <v/>
      </c>
      <c r="ZB40" s="32" t="str">
        <f>IF(ISBLANK(ZA40),"",IF(ISBLANK(VLOOKUP(ZA40,role!A:E,2,FALSE)),"",VLOOKUP(ZA40,role!A:E,2,FALSE)))</f>
        <v/>
      </c>
      <c r="ZC40" s="32" t="str">
        <f>IF(ISBLANK(ZA40),"",IF(ISBLANK(VLOOKUP(ZA40,role!A:E,3,FALSE)),"",VLOOKUP(ZA40,role!A:E,3,FALSE)))</f>
        <v/>
      </c>
      <c r="ZD40" s="32" t="str">
        <f>IF(ISBLANK(ZA40),"",IF(ISBLANK(VLOOKUP(ZA40,role!A:E,4,FALSE)),"",VLOOKUP(ZA40,role!A:E,4,FALSE)))</f>
        <v/>
      </c>
      <c r="ZE40" s="32" t="str">
        <f>IF(ISBLANK(ZA40),"",IF(ISBLANK(VLOOKUP(ZA40,role!A:E,5,FALSE)),"",VLOOKUP(ZA40,role!A:E,5,FALSE)))</f>
        <v/>
      </c>
      <c r="ZF40" s="32" t="str">
        <f>IF(ISBLANK(ZA40),"",VLOOKUP(ZA40,role!A:F,6,FALSE))</f>
        <v/>
      </c>
      <c r="ZG40" s="36"/>
      <c r="ZH40" s="36" t="str">
        <f t="shared" si="104"/>
        <v/>
      </c>
      <c r="ZI40" s="36" t="str">
        <f t="shared" si="105"/>
        <v/>
      </c>
      <c r="ZK40" s="32" t="str">
        <f>IF(ISBLANK(ZJ40),"",IF(ISBLANK(VLOOKUP(ZJ40,role!A:E,2,FALSE)),"",VLOOKUP(ZJ40,role!A:E,2,FALSE)))</f>
        <v/>
      </c>
      <c r="ZL40" s="32" t="str">
        <f>IF(ISBLANK(ZJ40),"",IF(ISBLANK(VLOOKUP(ZJ40,role!A:E,3,FALSE)),"",VLOOKUP(ZJ40,role!A:E,3,FALSE)))</f>
        <v/>
      </c>
      <c r="ZM40" s="32" t="str">
        <f>IF(ISBLANK(ZJ40),"",IF(ISBLANK(VLOOKUP(ZJ40,role!A:E,4,FALSE)),"",VLOOKUP(ZJ40,role!A:E,4,FALSE)))</f>
        <v/>
      </c>
      <c r="ZN40" s="32" t="str">
        <f>IF(ISBLANK(ZJ40),"",IF(ISBLANK(VLOOKUP(ZJ40,role!A:E,5,FALSE)),"",VLOOKUP(ZJ40,role!A:E,5,FALSE)))</f>
        <v/>
      </c>
      <c r="ZO40" s="32" t="str">
        <f>IF(ISBLANK(ZJ40),"",VLOOKUP(ZJ40,role!A:F,6,FALSE))</f>
        <v/>
      </c>
      <c r="ZP40" s="36"/>
      <c r="ZQ40" s="36" t="str">
        <f t="shared" si="106"/>
        <v/>
      </c>
      <c r="ZR40" s="36" t="str">
        <f t="shared" si="107"/>
        <v/>
      </c>
      <c r="ZT40" s="32" t="str">
        <f>IF(ISBLANK(ZS40),"",IF(ISBLANK(VLOOKUP(ZS40,role!A:E,2,FALSE)),"",VLOOKUP(ZS40,role!A:E,2,FALSE)))</f>
        <v/>
      </c>
      <c r="ZU40" s="32" t="str">
        <f>IF(ISBLANK(ZS40),"",IF(ISBLANK(VLOOKUP(ZS40,role!A:E,3,FALSE)),"",VLOOKUP(ZS40,role!A:E,3,FALSE)))</f>
        <v/>
      </c>
      <c r="ZV40" s="32" t="str">
        <f>IF(ISBLANK(ZS40),"",IF(ISBLANK(VLOOKUP(ZS40,role!A:E,4,FALSE)),"",VLOOKUP(ZS40,role!A:E,4,FALSE)))</f>
        <v/>
      </c>
      <c r="ZW40" s="32" t="str">
        <f>IF(ISBLANK(ZS40),"",IF(ISBLANK(VLOOKUP(ZS40,role!A:E,5,FALSE)),"",VLOOKUP(ZS40,role!A:E,5,FALSE)))</f>
        <v/>
      </c>
      <c r="ZX40" s="32" t="str">
        <f>IF(ISBLANK(ZS40),"",VLOOKUP(ZS40,role!A:F,6,FALSE))</f>
        <v/>
      </c>
      <c r="ZY40" s="36"/>
      <c r="ZZ40" s="36" t="str">
        <f t="shared" si="108"/>
        <v/>
      </c>
      <c r="AAA40" s="36" t="str">
        <f t="shared" si="109"/>
        <v/>
      </c>
      <c r="AAC40" s="32" t="str">
        <f>IF(ISBLANK(AAB40),"",IF(ISBLANK(VLOOKUP(AAB40,role!A:E,2,FALSE)),"",VLOOKUP(AAB40,role!A:E,2,FALSE)))</f>
        <v/>
      </c>
      <c r="AAD40" s="32" t="str">
        <f>IF(ISBLANK(AAB40),"",IF(ISBLANK(VLOOKUP(AAB40,role!A:E,3,FALSE)),"",VLOOKUP(AAB40,role!A:E,3,FALSE)))</f>
        <v/>
      </c>
      <c r="AAE40" s="32" t="str">
        <f>IF(ISBLANK(AAB40),"",IF(ISBLANK(VLOOKUP(AAB40,role!A:E,4,FALSE)),"",VLOOKUP(AAB40,role!A:E,4,FALSE)))</f>
        <v/>
      </c>
      <c r="AAF40" s="32" t="str">
        <f>IF(ISBLANK(AAB40),"",IF(ISBLANK(VLOOKUP(AAB40,role!A:E,5,FALSE)),"",VLOOKUP(AAB40,role!A:E,5,FALSE)))</f>
        <v/>
      </c>
      <c r="AAG40" s="32" t="str">
        <f>IF(ISBLANK(AAB40),"",VLOOKUP(AAB40,role!A:F,6,FALSE))</f>
        <v/>
      </c>
      <c r="AAH40" s="33"/>
      <c r="AAI40" s="34"/>
      <c r="AAK40" s="32" t="str">
        <f t="shared" si="110"/>
        <v/>
      </c>
      <c r="AAL40" s="39"/>
      <c r="AAM40" s="32" t="str">
        <f t="shared" si="111"/>
        <v/>
      </c>
      <c r="AAO40" s="32" t="str">
        <f t="shared" si="112"/>
        <v/>
      </c>
      <c r="AAQ40" s="32" t="str">
        <f t="shared" si="113"/>
        <v/>
      </c>
      <c r="AAS40" s="32" t="str">
        <f t="shared" si="114"/>
        <v/>
      </c>
      <c r="AAU40" s="32" t="str">
        <f t="shared" si="115"/>
        <v/>
      </c>
      <c r="AAW40" s="32" t="str">
        <f t="shared" si="116"/>
        <v/>
      </c>
      <c r="AAY40" s="32" t="str">
        <f t="shared" si="117"/>
        <v/>
      </c>
      <c r="ABA40" s="32" t="str">
        <f t="shared" si="118"/>
        <v/>
      </c>
      <c r="ABC40" s="32" t="str">
        <f t="shared" si="119"/>
        <v/>
      </c>
      <c r="ABE40" s="32" t="str">
        <f t="shared" si="120"/>
        <v/>
      </c>
      <c r="ABF40" s="33"/>
      <c r="ABH40" s="32" t="str">
        <f t="shared" si="121"/>
        <v/>
      </c>
      <c r="ABJ40" s="32" t="str">
        <f t="shared" si="122"/>
        <v/>
      </c>
      <c r="ABL40" s="32" t="str">
        <f t="shared" si="123"/>
        <v/>
      </c>
      <c r="ABN40" s="32" t="str">
        <f t="shared" si="124"/>
        <v/>
      </c>
      <c r="ABP40" s="32" t="str">
        <f t="shared" si="125"/>
        <v/>
      </c>
      <c r="ABQ40" s="33"/>
      <c r="ABS40" s="32" t="str">
        <f t="shared" si="126"/>
        <v/>
      </c>
      <c r="ABU40" s="32" t="str">
        <f t="shared" si="127"/>
        <v/>
      </c>
      <c r="ABW40" s="32" t="str">
        <f t="shared" si="128"/>
        <v/>
      </c>
      <c r="ABY40" s="32" t="str">
        <f t="shared" si="129"/>
        <v/>
      </c>
      <c r="ACA40" s="32" t="str">
        <f t="shared" si="130"/>
        <v/>
      </c>
      <c r="ACB40" s="33"/>
      <c r="ACD40" s="32" t="str">
        <f t="shared" si="131"/>
        <v/>
      </c>
      <c r="ACF40" s="32" t="str">
        <f t="shared" si="132"/>
        <v/>
      </c>
      <c r="ACH40" s="32" t="str">
        <f t="shared" si="133"/>
        <v/>
      </c>
      <c r="ACJ40" s="32" t="str">
        <f t="shared" si="134"/>
        <v/>
      </c>
      <c r="ACL40" s="32" t="str">
        <f t="shared" si="135"/>
        <v/>
      </c>
      <c r="ACM40" s="33"/>
      <c r="ACO40" s="32" t="str">
        <f t="shared" si="136"/>
        <v/>
      </c>
      <c r="ACQ40" s="32" t="str">
        <f t="shared" si="137"/>
        <v/>
      </c>
      <c r="ACS40" s="32" t="str">
        <f t="shared" si="138"/>
        <v/>
      </c>
      <c r="ACU40" s="32" t="str">
        <f t="shared" si="139"/>
        <v/>
      </c>
      <c r="ACW40" s="32" t="str">
        <f t="shared" si="140"/>
        <v/>
      </c>
      <c r="ACX40" s="33"/>
      <c r="ACZ40" s="32" t="str">
        <f t="shared" si="141"/>
        <v/>
      </c>
      <c r="ADA40" s="32" t="str">
        <f t="shared" si="142"/>
        <v/>
      </c>
      <c r="ADC40" s="32" t="str">
        <f t="shared" si="143"/>
        <v/>
      </c>
      <c r="ADD40" s="32" t="str">
        <f t="shared" si="144"/>
        <v/>
      </c>
      <c r="ADF40" s="32" t="str">
        <f t="shared" si="145"/>
        <v/>
      </c>
      <c r="ADG40" s="32" t="str">
        <f t="shared" si="146"/>
        <v/>
      </c>
      <c r="ADI40" s="32" t="str">
        <f t="shared" si="147"/>
        <v/>
      </c>
      <c r="ADJ40" s="32" t="str">
        <f t="shared" si="148"/>
        <v/>
      </c>
      <c r="ADL40" s="32" t="str">
        <f t="shared" si="149"/>
        <v/>
      </c>
      <c r="ADM40" s="32" t="str">
        <f t="shared" si="150"/>
        <v/>
      </c>
      <c r="ADN40" s="35"/>
      <c r="ADO40" s="34"/>
      <c r="ADP40" s="36" t="str">
        <f t="shared" si="151"/>
        <v/>
      </c>
      <c r="ADQ40" s="36" t="str">
        <f t="shared" si="152"/>
        <v/>
      </c>
      <c r="ADS40" s="36" t="str">
        <f t="shared" si="153"/>
        <v/>
      </c>
      <c r="ADT40" s="36" t="str">
        <f t="shared" si="154"/>
        <v/>
      </c>
      <c r="ADV40" s="36" t="str">
        <f t="shared" si="155"/>
        <v/>
      </c>
      <c r="ADW40" s="36" t="str">
        <f t="shared" si="156"/>
        <v/>
      </c>
      <c r="ADY40" s="36" t="str">
        <f t="shared" si="157"/>
        <v/>
      </c>
      <c r="ADZ40" s="36" t="str">
        <f t="shared" si="158"/>
        <v/>
      </c>
      <c r="AEB40" s="36" t="str">
        <f t="shared" si="159"/>
        <v/>
      </c>
      <c r="AEC40" s="36" t="str">
        <f t="shared" si="160"/>
        <v/>
      </c>
      <c r="AED40" s="33"/>
      <c r="AEF40" s="36" t="str">
        <f t="shared" si="161"/>
        <v/>
      </c>
      <c r="AEG40" s="36" t="str">
        <f t="shared" si="162"/>
        <v/>
      </c>
      <c r="AEI40" s="36" t="str">
        <f t="shared" si="163"/>
        <v/>
      </c>
      <c r="AEJ40" s="36" t="str">
        <f t="shared" si="164"/>
        <v/>
      </c>
      <c r="AEL40" s="36" t="str">
        <f t="shared" si="165"/>
        <v/>
      </c>
      <c r="AEM40" s="36" t="str">
        <f t="shared" si="166"/>
        <v/>
      </c>
      <c r="AEO40" s="36" t="str">
        <f t="shared" si="167"/>
        <v/>
      </c>
      <c r="AEP40" s="36" t="str">
        <f t="shared" si="168"/>
        <v/>
      </c>
      <c r="AER40" s="36" t="str">
        <f t="shared" si="169"/>
        <v/>
      </c>
      <c r="AES40" s="36" t="str">
        <f t="shared" si="170"/>
        <v/>
      </c>
      <c r="AET40" s="33"/>
      <c r="AEU40" s="57"/>
      <c r="AEV40" s="57"/>
      <c r="AEW40" s="57" t="str">
        <f>IF(ISBLANK(AEV40),"",VLOOKUP(AEV40,related_id_type!A:B,2,FALSE))</f>
        <v/>
      </c>
      <c r="AEX40" s="57"/>
      <c r="AEY40" s="57" t="str">
        <f>IF(ISBLANK(AEX40),"",IF(ISBLANK(VLOOKUP(AEX40,related_id_relation!A:B,2,FALSE)),"",VLOOKUP(AEX40,related_id_relation!A:B,2,FALSE)))</f>
        <v/>
      </c>
      <c r="AEZ40" s="57"/>
      <c r="AFA40" s="57"/>
      <c r="AFB40" s="57" t="str">
        <f>IF(ISBLANK(AFA40),"",VLOOKUP(AFA40,related_id_type!A:B,2,FALSE))</f>
        <v/>
      </c>
      <c r="AFC40" s="57"/>
      <c r="AFD40" s="57" t="str">
        <f>IF(ISBLANK(AFC40),"",IF(ISBLANK(VLOOKUP(AFC40,related_id_relation!A:B,2,FALSE)),"",VLOOKUP(AFC40,related_id_relation!A:B,2,FALSE)))</f>
        <v/>
      </c>
      <c r="AFE40" s="57"/>
      <c r="AFF40" s="57"/>
      <c r="AFG40" s="57" t="str">
        <f>IF(ISBLANK(AFF40),"",VLOOKUP(AFF40,related_id_type!A:B,2,FALSE))</f>
        <v/>
      </c>
      <c r="AFH40" s="57"/>
      <c r="AFI40" s="57" t="str">
        <f>IF(ISBLANK(AFH40),"",IF(ISBLANK(VLOOKUP(AFH40,related_id_relation!A:B,2,FALSE)),"",VLOOKUP(AFH40,related_id_relation!A:B,2,FALSE)))</f>
        <v/>
      </c>
      <c r="AFJ40" s="57"/>
      <c r="AFK40" s="57"/>
      <c r="AFL40" s="57" t="str">
        <f>IF(ISBLANK(AFK40),"",VLOOKUP(AFK40,related_id_type!A:B,2,FALSE))</f>
        <v/>
      </c>
      <c r="AFM40" s="57"/>
      <c r="AFN40" s="57" t="str">
        <f>IF(ISBLANK(AFM40),"",IF(ISBLANK(VLOOKUP(AFM40,related_id_relation!A:B,2,FALSE)),"",VLOOKUP(AFM40,related_id_relation!A:B,2,FALSE)))</f>
        <v/>
      </c>
      <c r="AFO40" s="57"/>
      <c r="AFP40" s="57"/>
      <c r="AFQ40" s="57" t="str">
        <f>IF(ISBLANK(AFP40),"",VLOOKUP(AFP40,related_id_type!A:B,2,FALSE))</f>
        <v/>
      </c>
      <c r="AFR40" s="57"/>
      <c r="AFS40" s="57" t="str">
        <f>IF(ISBLANK(AFR40),"",IF(ISBLANK(VLOOKUP(AFR40,related_id_relation!A:B,2,FALSE)),"",VLOOKUP(AFR40,related_id_relation!A:B,2,FALSE)))</f>
        <v/>
      </c>
      <c r="AFT40" s="37"/>
      <c r="AFU40" s="39"/>
      <c r="AFW40" s="32" t="str">
        <f t="shared" si="171"/>
        <v/>
      </c>
      <c r="AFX40" s="34"/>
      <c r="AFY40" s="36"/>
      <c r="AFZ40" s="36" t="str">
        <f t="shared" si="172"/>
        <v/>
      </c>
      <c r="AGA40" s="32" t="str">
        <f t="shared" si="173"/>
        <v/>
      </c>
      <c r="AGD40" s="36" t="str">
        <f t="shared" si="174"/>
        <v/>
      </c>
      <c r="AGE40" s="32" t="str">
        <f t="shared" si="175"/>
        <v/>
      </c>
      <c r="AGH40" s="36" t="str">
        <f t="shared" si="176"/>
        <v/>
      </c>
      <c r="AGI40" s="32" t="str">
        <f t="shared" si="177"/>
        <v/>
      </c>
      <c r="AGL40" s="36" t="str">
        <f t="shared" si="178"/>
        <v/>
      </c>
      <c r="AGM40" s="32" t="str">
        <f t="shared" si="179"/>
        <v/>
      </c>
      <c r="AGP40" s="36" t="str">
        <f t="shared" si="180"/>
        <v/>
      </c>
      <c r="AGQ40" s="32" t="str">
        <f t="shared" si="181"/>
        <v/>
      </c>
      <c r="AGT40" s="36" t="str">
        <f t="shared" si="182"/>
        <v/>
      </c>
      <c r="AGU40" s="32" t="str">
        <f t="shared" si="183"/>
        <v/>
      </c>
      <c r="AGX40" s="36" t="str">
        <f t="shared" si="184"/>
        <v/>
      </c>
      <c r="AGY40" s="32" t="str">
        <f t="shared" si="185"/>
        <v/>
      </c>
      <c r="AHB40" s="36" t="str">
        <f t="shared" si="186"/>
        <v/>
      </c>
      <c r="AHC40" s="32" t="str">
        <f t="shared" si="187"/>
        <v/>
      </c>
      <c r="AHF40" s="36" t="str">
        <f t="shared" si="188"/>
        <v/>
      </c>
      <c r="AHG40" s="32" t="str">
        <f t="shared" si="189"/>
        <v/>
      </c>
      <c r="AHJ40" s="36" t="str">
        <f t="shared" si="190"/>
        <v/>
      </c>
      <c r="AHK40" s="32" t="str">
        <f t="shared" si="191"/>
        <v/>
      </c>
      <c r="AHL40" s="37"/>
      <c r="AHM40" s="32" t="str">
        <f t="shared" si="192"/>
        <v/>
      </c>
      <c r="AHN40" s="32" t="str">
        <f t="shared" si="193"/>
        <v/>
      </c>
      <c r="AHO40" s="32" t="str">
        <f t="shared" si="194"/>
        <v/>
      </c>
      <c r="AHP40" s="32" t="str">
        <f t="shared" si="195"/>
        <v/>
      </c>
      <c r="AHQ40" s="32" t="str">
        <f t="shared" si="196"/>
        <v/>
      </c>
      <c r="AHR40" s="32" t="str">
        <f t="shared" si="197"/>
        <v/>
      </c>
      <c r="AHS40" s="32" t="str">
        <f t="shared" si="198"/>
        <v/>
      </c>
      <c r="AHT40" s="32" t="str">
        <f t="shared" si="199"/>
        <v/>
      </c>
      <c r="AHU40" s="32" t="str">
        <f t="shared" si="200"/>
        <v/>
      </c>
    </row>
    <row r="41" spans="3:905" s="32" customFormat="1" x14ac:dyDescent="0.35">
      <c r="C41" s="32" t="str">
        <f t="shared" si="9"/>
        <v/>
      </c>
      <c r="E41" s="32" t="str">
        <f t="shared" si="10"/>
        <v/>
      </c>
      <c r="F41" s="32" t="str">
        <f t="shared" si="11"/>
        <v/>
      </c>
      <c r="G41" s="32" t="str">
        <f t="shared" si="12"/>
        <v/>
      </c>
      <c r="J41" s="32" t="str">
        <f t="shared" si="13"/>
        <v/>
      </c>
      <c r="K41" s="32" t="str">
        <f t="shared" si="14"/>
        <v/>
      </c>
      <c r="L41" s="32" t="str">
        <f t="shared" si="15"/>
        <v/>
      </c>
      <c r="N41" s="32" t="str">
        <f t="shared" si="16"/>
        <v/>
      </c>
      <c r="O41" s="32" t="str">
        <f t="shared" si="17"/>
        <v/>
      </c>
      <c r="Q41" s="32" t="str">
        <f t="shared" si="18"/>
        <v/>
      </c>
      <c r="R41" s="32" t="str">
        <f t="shared" si="19"/>
        <v/>
      </c>
      <c r="U41" s="32" t="str">
        <f t="shared" si="20"/>
        <v/>
      </c>
      <c r="V41" s="32" t="str">
        <f t="shared" si="21"/>
        <v/>
      </c>
      <c r="Y41" s="32" t="str">
        <f>IF(ISBLANK(X41),"",VLOOKUP(X41,resource_type!A:C,3,FALSE))</f>
        <v/>
      </c>
      <c r="Z41" s="32" t="str">
        <f>IF(ISBLANK(X41),"",VLOOKUP(X41,resource_type!A:C,2,FALSE))</f>
        <v/>
      </c>
      <c r="AA41" s="32" t="str">
        <f t="shared" si="22"/>
        <v/>
      </c>
      <c r="AB41" s="32" t="str">
        <f t="shared" si="23"/>
        <v/>
      </c>
      <c r="AD41" s="32" t="str">
        <f>IF(ISBLANK(AC41),"",VLOOKUP(AC41,resource_type!A:C,3,FALSE))</f>
        <v/>
      </c>
      <c r="AF41" s="32" t="str">
        <f>IF(ISBLANK(AE41),"",VLOOKUP(AE41,resource_type!A:C,3,FALSE))</f>
        <v/>
      </c>
      <c r="AG41" s="33"/>
      <c r="AI41" s="32" t="str">
        <f t="shared" si="24"/>
        <v/>
      </c>
      <c r="AK41" s="32" t="str">
        <f t="shared" si="25"/>
        <v/>
      </c>
      <c r="AM41" s="32" t="str">
        <f t="shared" si="26"/>
        <v/>
      </c>
      <c r="AO41" s="32" t="str">
        <f t="shared" si="27"/>
        <v/>
      </c>
      <c r="AP41" s="52"/>
      <c r="AQ41" s="34"/>
      <c r="AR41" s="36" t="str">
        <f t="shared" si="28"/>
        <v/>
      </c>
      <c r="AS41" s="36" t="str">
        <f t="shared" si="29"/>
        <v/>
      </c>
      <c r="AT41" s="34"/>
      <c r="AV41" s="32" t="str">
        <f t="shared" si="30"/>
        <v/>
      </c>
      <c r="AW41" s="32" t="str">
        <f t="shared" si="31"/>
        <v/>
      </c>
      <c r="AX41" s="32" t="str">
        <f t="shared" si="32"/>
        <v/>
      </c>
      <c r="AZ41" s="32" t="str">
        <f>IF(ISBLANK(AY41),"",IF(ISBLANK(VLOOKUP(AY41,role!A:E,2,FALSE)),"",VLOOKUP(AY41,role!A:E,2,FALSE)))</f>
        <v/>
      </c>
      <c r="BA41" s="32" t="str">
        <f>IF(ISBLANK(AY41),"",IF(ISBLANK(VLOOKUP(AY41,role!A:E,3,FALSE)),"",VLOOKUP(AY41,role!A:E,3,FALSE)))</f>
        <v/>
      </c>
      <c r="BB41" s="32" t="str">
        <f>IF(ISBLANK(AY41),"",IF(ISBLANK(VLOOKUP(AY41,role!A:E,4,FALSE)),"",VLOOKUP(AY41,role!A:E,4,FALSE)))</f>
        <v/>
      </c>
      <c r="BC41" s="32" t="str">
        <f>IF(ISBLANK(AY41),"",IF(ISBLANK(VLOOKUP(AY41,role!A:E,5,FALSE)),"",VLOOKUP(AY41,role!A:E,5,FALSE)))</f>
        <v/>
      </c>
      <c r="BE41" s="32" t="str">
        <f>IF(ISBLANK(BD41),"",IF(ISBLANK(VLOOKUP(BD41,role!A:E,2,FALSE)),"",VLOOKUP(BD41,role!A:E,2,FALSE)))</f>
        <v/>
      </c>
      <c r="BF41" s="32" t="str">
        <f>IF(ISBLANK(BD41),"",IF(ISBLANK(VLOOKUP(BD41,role!A:E,3,FALSE)),"",VLOOKUP(BD41,role!A:E,3,FALSE)))</f>
        <v/>
      </c>
      <c r="BG41" s="32" t="str">
        <f>IF(ISBLANK(BD41),"",IF(ISBLANK(VLOOKUP(BD41,role!A:E,4,FALSE)),"",VLOOKUP(BD41,role!A:E,4,FALSE)))</f>
        <v/>
      </c>
      <c r="BH41" s="32" t="str">
        <f>IF(ISBLANK(BD41),"",IF(ISBLANK(VLOOKUP(BD41,role!A:E,5,FALSE)),"",VLOOKUP(BD41,role!A:E,5,FALSE)))</f>
        <v/>
      </c>
      <c r="BX41" s="33"/>
      <c r="CA41" s="39"/>
      <c r="CC41" s="32" t="str">
        <f t="shared" si="33"/>
        <v/>
      </c>
      <c r="CD41" s="32" t="str">
        <f t="shared" si="34"/>
        <v/>
      </c>
      <c r="CE41" s="32" t="str">
        <f t="shared" si="35"/>
        <v/>
      </c>
      <c r="CG41" s="32" t="str">
        <f>IF(ISBLANK(CF41),"",IF(ISBLANK(VLOOKUP(CF41,role!A:E,2,FALSE)),"",VLOOKUP(CF41,role!A:E,2,FALSE)))</f>
        <v/>
      </c>
      <c r="CH41" s="32" t="str">
        <f>IF(ISBLANK(CF41),"",IF(ISBLANK(VLOOKUP(CF41,role!A:E,3,FALSE)),"",VLOOKUP(CF41,role!A:E,3,FALSE)))</f>
        <v/>
      </c>
      <c r="CI41" s="32" t="str">
        <f>IF(ISBLANK(CF41),"",IF(ISBLANK(VLOOKUP(CF41,role!A:E,4,FALSE)),"",VLOOKUP(CF41,role!A:E,4,FALSE)))</f>
        <v/>
      </c>
      <c r="CJ41" s="32" t="str">
        <f>IF(ISBLANK(CF41),"",IF(ISBLANK(VLOOKUP(CF41,role!A:E,5,FALSE)),"",VLOOKUP(CF41,role!A:E,5,FALSE)))</f>
        <v/>
      </c>
      <c r="CL41" s="32" t="str">
        <f>IF(ISBLANK(CK41),"",IF(ISBLANK(VLOOKUP(CK41,role!A:E,2,FALSE)),"",VLOOKUP(CK41,role!A:E,2,FALSE)))</f>
        <v/>
      </c>
      <c r="CM41" s="32" t="str">
        <f>IF(ISBLANK(CK41),"",IF(ISBLANK(VLOOKUP(CK41,role!A:E,3,FALSE)),"",VLOOKUP(CK41,role!A:E,3,FALSE)))</f>
        <v/>
      </c>
      <c r="CN41" s="32" t="str">
        <f>IF(ISBLANK(CK41),"",IF(ISBLANK(VLOOKUP(CK41,role!A:E,4,FALSE)),"",VLOOKUP(CK41,role!A:E,4,FALSE)))</f>
        <v/>
      </c>
      <c r="CO41" s="32" t="str">
        <f>IF(ISBLANK(CK41),"",IF(ISBLANK(VLOOKUP(CK41,role!A:E,5,FALSE)),"",VLOOKUP(CK41,role!A:E,5,FALSE)))</f>
        <v/>
      </c>
      <c r="DE41" s="33"/>
      <c r="DH41" s="39"/>
      <c r="DJ41" s="32" t="str">
        <f t="shared" si="36"/>
        <v/>
      </c>
      <c r="DK41" s="32" t="str">
        <f t="shared" si="37"/>
        <v/>
      </c>
      <c r="DL41" s="32" t="str">
        <f t="shared" si="38"/>
        <v/>
      </c>
      <c r="DN41" s="32" t="str">
        <f>IF(ISBLANK(DM41),"",IF(ISBLANK(VLOOKUP(DM41,role!A:E,2,FALSE)),"",VLOOKUP(DM41,role!A:E,2,FALSE)))</f>
        <v/>
      </c>
      <c r="DO41" s="32" t="str">
        <f>IF(ISBLANK(DM41),"",IF(ISBLANK(VLOOKUP(DM41,role!A:E,3,FALSE)),"",VLOOKUP(DM41,role!A:E,3,FALSE)))</f>
        <v/>
      </c>
      <c r="DP41" s="32" t="str">
        <f>IF(ISBLANK(DM41),"",IF(ISBLANK(VLOOKUP(DM41,role!A:E,4,FALSE)),"",VLOOKUP(DM41,role!A:E,4,FALSE)))</f>
        <v/>
      </c>
      <c r="DQ41" s="32" t="str">
        <f>IF(ISBLANK(DM41),"",IF(ISBLANK(VLOOKUP(DM41,role!A:E,5,FALSE)),"",VLOOKUP(DM41,role!A:E,5,FALSE)))</f>
        <v/>
      </c>
      <c r="EG41" s="33"/>
      <c r="EJ41" s="39"/>
      <c r="EL41" s="32" t="str">
        <f t="shared" si="39"/>
        <v/>
      </c>
      <c r="EM41" s="32" t="str">
        <f t="shared" si="40"/>
        <v/>
      </c>
      <c r="EN41" s="32" t="str">
        <f t="shared" si="41"/>
        <v/>
      </c>
      <c r="EP41" s="32" t="str">
        <f>IF(ISBLANK(EO41),"",IF(ISBLANK(VLOOKUP(EO41,role!A:E,2,FALSE)),"",VLOOKUP(EO41,role!A:E,2,FALSE)))</f>
        <v/>
      </c>
      <c r="EQ41" s="32" t="str">
        <f>IF(ISBLANK(EO41),"",IF(ISBLANK(VLOOKUP(EO41,role!A:E,3,FALSE)),"",VLOOKUP(EO41,role!A:E,3,FALSE)))</f>
        <v/>
      </c>
      <c r="ER41" s="32" t="str">
        <f>IF(ISBLANK(EO41),"",IF(ISBLANK(VLOOKUP(EO41,role!A:E,4,FALSE)),"",VLOOKUP(EO41,role!A:E,4,FALSE)))</f>
        <v/>
      </c>
      <c r="ES41" s="32" t="str">
        <f>IF(ISBLANK(EO41),"",IF(ISBLANK(VLOOKUP(EO41,role!A:E,5,FALSE)),"",VLOOKUP(EO41,role!A:E,5,FALSE)))</f>
        <v/>
      </c>
      <c r="FI41" s="33"/>
      <c r="FL41" s="39"/>
      <c r="FN41" s="32" t="str">
        <f t="shared" si="42"/>
        <v/>
      </c>
      <c r="FO41" s="32" t="str">
        <f t="shared" si="43"/>
        <v/>
      </c>
      <c r="FP41" s="32" t="str">
        <f t="shared" si="44"/>
        <v/>
      </c>
      <c r="FR41" s="32" t="str">
        <f>IF(ISBLANK(FQ41),"",VLOOKUP(FQ41,role!A:E,2,FALSE))</f>
        <v/>
      </c>
      <c r="FS41" s="32" t="str">
        <f>IF(ISBLANK(FQ41),"",IF(ISBLANK(VLOOKUP(FQ41,role!A:E,3,FALSE)),"",VLOOKUP(FQ41,role!A:E,3,FALSE)))</f>
        <v/>
      </c>
      <c r="FT41" s="32" t="str">
        <f>IF(ISBLANK(FQ41),"",IF(ISBLANK(VLOOKUP(FQ41,role!A:E,4,FALSE)),"",VLOOKUP(FQ41,role!A:E,4,FALSE)))</f>
        <v/>
      </c>
      <c r="FU41" s="32" t="str">
        <f>IF(ISBLANK(FQ41),"",IF(ISBLANK(VLOOKUP(FQ41,role!A:E,5,FALSE)),"",VLOOKUP(FQ41,role!A:E,5,FALSE)))</f>
        <v/>
      </c>
      <c r="GK41" s="33"/>
      <c r="GN41" s="33"/>
      <c r="GQ41" s="32" t="str">
        <f t="shared" si="45"/>
        <v/>
      </c>
      <c r="GR41" s="32" t="str">
        <f t="shared" si="46"/>
        <v/>
      </c>
      <c r="GS41" s="32" t="str">
        <f t="shared" si="47"/>
        <v/>
      </c>
      <c r="GU41" s="32" t="str">
        <f>IF(ISBLANK(GT41),"",IF(ISBLANK(VLOOKUP(GT41,role!A:E,2,FALSE)),"",VLOOKUP(GT41,role!A:E,2,FALSE)))</f>
        <v/>
      </c>
      <c r="GV41" s="32" t="str">
        <f>IF(ISBLANK(GT41),"",IF(ISBLANK(VLOOKUP(GT41,role!A:E,3,FALSE)),"",VLOOKUP(GT41,role!A:E,3,FALSE)))</f>
        <v/>
      </c>
      <c r="GW41" s="32" t="str">
        <f>IF(ISBLANK(GT41),"",IF(ISBLANK(VLOOKUP(GT41,role!A:E,4,FALSE)),"",VLOOKUP(GT41,role!A:E,4,FALSE)))</f>
        <v/>
      </c>
      <c r="GX41" s="32" t="str">
        <f>IF(ISBLANK(GT41),"",IF(ISBLANK(VLOOKUP(GT41,role!A:E,5,FALSE)),"",VLOOKUP(GT41,role!A:E,5,FALSE)))</f>
        <v/>
      </c>
      <c r="HN41" s="33"/>
      <c r="HQ41" s="39"/>
      <c r="HS41" s="32" t="str">
        <f t="shared" si="48"/>
        <v/>
      </c>
      <c r="HT41" s="32" t="str">
        <f t="shared" si="49"/>
        <v/>
      </c>
      <c r="HU41" s="32" t="str">
        <f t="shared" si="50"/>
        <v/>
      </c>
      <c r="HW41" s="32" t="str">
        <f>IF(ISBLANK(HV41),"",IF(ISBLANK(VLOOKUP(HV41,role!A:E,2,FALSE)),"",VLOOKUP(HV41,role!A:E,2,FALSE)))</f>
        <v/>
      </c>
      <c r="HX41" s="32" t="str">
        <f>IF(ISBLANK(HV41),"",IF(ISBLANK(VLOOKUP(HV41,role!A:E,3,FALSE)),"",VLOOKUP(HV41,role!A:E,3,FALSE)))</f>
        <v/>
      </c>
      <c r="HY41" s="32" t="str">
        <f>IF(ISBLANK(HV41),"",IF(ISBLANK(VLOOKUP(HV41,role!A:E,4,FALSE)),"",VLOOKUP(HV41,role!A:E,4,FALSE)))</f>
        <v/>
      </c>
      <c r="HZ41" s="32" t="str">
        <f>IF(ISBLANK(HV41),"",IF(ISBLANK(VLOOKUP(HV41,role!A:E,5,FALSE)),"",VLOOKUP(HV41,role!A:E,5,FALSE)))</f>
        <v/>
      </c>
      <c r="IP41" s="33"/>
      <c r="IS41" s="39"/>
      <c r="IU41" s="32" t="str">
        <f t="shared" si="51"/>
        <v/>
      </c>
      <c r="IV41" s="32" t="str">
        <f t="shared" si="52"/>
        <v/>
      </c>
      <c r="IW41" s="32" t="str">
        <f t="shared" si="53"/>
        <v/>
      </c>
      <c r="IY41" s="32" t="str">
        <f>IF(ISBLANK(IX41),"",IF(ISBLANK(VLOOKUP(IX41,role!A:E,2,FALSE)),"",VLOOKUP(IX41,role!A:E,2,FALSE)))</f>
        <v/>
      </c>
      <c r="IZ41" s="32" t="str">
        <f>IF(ISBLANK(IX41),"",IF(ISBLANK(VLOOKUP(IX41,role!A:E,3,FALSE)),"",VLOOKUP(IX41,role!A:E,3,FALSE)))</f>
        <v/>
      </c>
      <c r="JA41" s="32" t="str">
        <f>IF(ISBLANK(IX41),"",IF(ISBLANK(VLOOKUP(IX41,role!A:E,4,FALSE)),"",VLOOKUP(IX41,role!A:E,4,FALSE)))</f>
        <v/>
      </c>
      <c r="JB41" s="32" t="str">
        <f>IF(ISBLANK(IX41),"",IF(ISBLANK(VLOOKUP(IX41,role!A:E,5,FALSE)),"",VLOOKUP(IX41,role!A:E,5,FALSE)))</f>
        <v/>
      </c>
      <c r="JR41" s="33"/>
      <c r="JU41" s="39"/>
      <c r="JW41" s="32" t="str">
        <f t="shared" si="54"/>
        <v/>
      </c>
      <c r="JX41" s="32" t="str">
        <f t="shared" si="55"/>
        <v/>
      </c>
      <c r="JY41" s="32" t="str">
        <f t="shared" si="56"/>
        <v/>
      </c>
      <c r="KA41" s="32" t="str">
        <f>IF(ISBLANK(JZ41),"",IF(ISBLANK(VLOOKUP(JZ41,role!A:E,2,FALSE)),"",VLOOKUP(JZ41,role!A:E,2,FALSE)))</f>
        <v/>
      </c>
      <c r="KB41" s="32" t="str">
        <f>IF(ISBLANK(JZ41),"",IF(ISBLANK(VLOOKUP(JZ41,role!A:E,3,FALSE)),"",VLOOKUP(JZ41,role!A:E,3,FALSE)))</f>
        <v/>
      </c>
      <c r="KC41" s="32" t="str">
        <f>IF(ISBLANK(JZ41),"",IF(ISBLANK(VLOOKUP(JZ41,role!A:E,4,FALSE)),"",VLOOKUP(JZ41,role!A:E,4,FALSE)))</f>
        <v/>
      </c>
      <c r="KD41" s="32" t="str">
        <f>IF(ISBLANK(JZ41),"",IF(ISBLANK(VLOOKUP(JZ41,role!A:E,5,FALSE)),"",VLOOKUP(JZ41,role!A:E,5,FALSE)))</f>
        <v/>
      </c>
      <c r="KT41" s="33"/>
      <c r="KW41" s="39"/>
      <c r="KY41" s="32" t="str">
        <f t="shared" si="57"/>
        <v/>
      </c>
      <c r="KZ41" s="32" t="str">
        <f t="shared" si="58"/>
        <v/>
      </c>
      <c r="LA41" s="32" t="str">
        <f t="shared" si="59"/>
        <v/>
      </c>
      <c r="LC41" s="32" t="str">
        <f>IF(ISBLANK(LB41),"",IF(ISBLANK(VLOOKUP(LB41,role!A:E,2,FALSE)),"",VLOOKUP(LB41,role!A:E,2,FALSE)))</f>
        <v/>
      </c>
      <c r="LD41" s="32" t="str">
        <f>IF(ISBLANK(LB41),"",IF(ISBLANK(VLOOKUP(LB41,role!A:E,3,FALSE)),"",VLOOKUP(LB41,role!A:E,3,FALSE)))</f>
        <v/>
      </c>
      <c r="LE41" s="32" t="str">
        <f>IF(ISBLANK(LB41),"",IF(ISBLANK(VLOOKUP(LB41,role!A:E,4,FALSE)),"",VLOOKUP(LB41,role!A:E,4,FALSE)))</f>
        <v/>
      </c>
      <c r="LF41" s="32" t="str">
        <f>IF(ISBLANK(LB41),"",IF(ISBLANK(VLOOKUP(LB41,role!A:E,5,FALSE)),"",VLOOKUP(LB41,role!A:E,5,FALSE)))</f>
        <v/>
      </c>
      <c r="LV41" s="33"/>
      <c r="LY41" s="33"/>
      <c r="MB41" s="32" t="str">
        <f t="shared" si="60"/>
        <v/>
      </c>
      <c r="MC41" s="32" t="str">
        <f t="shared" si="61"/>
        <v/>
      </c>
      <c r="MD41" s="32" t="str">
        <f t="shared" si="62"/>
        <v/>
      </c>
      <c r="MF41" s="32" t="str">
        <f>IF(ISBLANK(ME41),"",IF(ISBLANK(VLOOKUP(ME41,role!A:E,2,FALSE)),"",VLOOKUP(ME41,role!A:E,2,FALSE)))</f>
        <v/>
      </c>
      <c r="MG41" s="32" t="str">
        <f>IF(ISBLANK(ME41),"",IF(ISBLANK(VLOOKUP(ME41,role!A:E,3,FALSE)),"",VLOOKUP(ME41,role!A:E,3,FALSE)))</f>
        <v/>
      </c>
      <c r="MH41" s="32" t="str">
        <f>IF(ISBLANK(ME41),"",IF(ISBLANK(VLOOKUP(ME41,role!A:E,4,FALSE)),"",VLOOKUP(ME41,role!A:E,4,FALSE)))</f>
        <v/>
      </c>
      <c r="MI41" s="32" t="str">
        <f>IF(ISBLANK(ME41),"",IF(ISBLANK(VLOOKUP(ME41,role!A:E,5,FALSE)),"",VLOOKUP(ME41,role!A:E,5,FALSE)))</f>
        <v/>
      </c>
      <c r="MY41" s="33"/>
      <c r="NB41" s="39"/>
      <c r="ND41" s="32" t="str">
        <f t="shared" si="63"/>
        <v/>
      </c>
      <c r="NE41" s="32" t="str">
        <f t="shared" si="64"/>
        <v/>
      </c>
      <c r="NF41" s="32" t="str">
        <f t="shared" si="65"/>
        <v/>
      </c>
      <c r="NH41" s="32" t="str">
        <f>IF(ISBLANK(NG41),"",IF(ISBLANK(VLOOKUP(NG41,role!A:E,2,FALSE)),"",VLOOKUP(NG41,role!A:E,2,FALSE)))</f>
        <v/>
      </c>
      <c r="NI41" s="32" t="str">
        <f>IF(ISBLANK(NG41),"",IF(ISBLANK(VLOOKUP(NG41,role!A:E,3,FALSE)),"",VLOOKUP(NG41,role!A:E,3,FALSE)))</f>
        <v/>
      </c>
      <c r="NJ41" s="32" t="str">
        <f>IF(ISBLANK(NG41),"",IF(ISBLANK(VLOOKUP(NG41,role!A:E,4,FALSE)),"",VLOOKUP(NG41,role!A:E,4,FALSE)))</f>
        <v/>
      </c>
      <c r="NK41" s="32" t="str">
        <f>IF(ISBLANK(NG41),"",IF(ISBLANK(VLOOKUP(NG41,role!A:E,5,FALSE)),"",VLOOKUP(NG41,role!A:E,5,FALSE)))</f>
        <v/>
      </c>
      <c r="OA41" s="33"/>
      <c r="OD41" s="39"/>
      <c r="OF41" s="32" t="str">
        <f t="shared" si="66"/>
        <v/>
      </c>
      <c r="OG41" s="32" t="str">
        <f t="shared" si="67"/>
        <v/>
      </c>
      <c r="OH41" s="32" t="str">
        <f t="shared" si="68"/>
        <v/>
      </c>
      <c r="OJ41" s="32" t="str">
        <f>IF(ISBLANK(OI41),"",IF(ISBLANK(VLOOKUP(OI41,role!A:E,2,FALSE)),"",VLOOKUP(OI41,role!A:E,2,FALSE)))</f>
        <v/>
      </c>
      <c r="OK41" s="32" t="str">
        <f>IF(ISBLANK(OI41),"",IF(ISBLANK(VLOOKUP(OI41,role!A:E,3,FALSE)),"",VLOOKUP(OI41,role!A:E,3,FALSE)))</f>
        <v/>
      </c>
      <c r="OL41" s="32" t="str">
        <f>IF(ISBLANK(OI41),"",IF(ISBLANK(VLOOKUP(OI41,role!A:E,4,FALSE)),"",VLOOKUP(OI41,role!A:E,4,FALSE)))</f>
        <v/>
      </c>
      <c r="OM41" s="32" t="str">
        <f>IF(ISBLANK(OI41),"",IF(ISBLANK(VLOOKUP(OI41,role!A:E,5,FALSE)),"",VLOOKUP(OI41,role!A:E,5,FALSE)))</f>
        <v/>
      </c>
      <c r="PC41" s="33"/>
      <c r="PF41" s="39"/>
      <c r="PH41" s="32" t="str">
        <f t="shared" si="69"/>
        <v/>
      </c>
      <c r="PI41" s="32" t="str">
        <f t="shared" si="70"/>
        <v/>
      </c>
      <c r="PJ41" s="32" t="str">
        <f t="shared" si="71"/>
        <v/>
      </c>
      <c r="PL41" s="32" t="str">
        <f>IF(ISBLANK(PK41),"",IF(ISBLANK(VLOOKUP(PK41,role!A:E,2,FALSE)),"",VLOOKUP(PK41,role!A:E,2,FALSE)))</f>
        <v/>
      </c>
      <c r="PM41" s="32" t="str">
        <f>IF(ISBLANK(PK41),"",IF(ISBLANK(VLOOKUP(PK41,role!A:E,3,FALSE)),"",VLOOKUP(PK41,role!A:E,3,FALSE)))</f>
        <v/>
      </c>
      <c r="PN41" s="32" t="str">
        <f>IF(ISBLANK(PK41),"",IF(ISBLANK(VLOOKUP(PK41,role!A:E,4,FALSE)),"",VLOOKUP(PK41,role!A:E,4,FALSE)))</f>
        <v/>
      </c>
      <c r="PO41" s="32" t="str">
        <f>IF(ISBLANK(PK41),"",IF(ISBLANK(VLOOKUP(PK41,role!A:E,5,FALSE)),"",VLOOKUP(PK41,role!A:E,5,FALSE)))</f>
        <v/>
      </c>
      <c r="QE41" s="33"/>
      <c r="QH41" s="39"/>
      <c r="QJ41" s="32" t="str">
        <f t="shared" si="72"/>
        <v/>
      </c>
      <c r="QK41" s="32" t="str">
        <f t="shared" si="73"/>
        <v/>
      </c>
      <c r="QL41" s="32" t="str">
        <f t="shared" si="74"/>
        <v/>
      </c>
      <c r="QN41" s="32" t="str">
        <f>IF(ISBLANK(QM41),"",IF(ISBLANK(VLOOKUP(QM41,role!A:E,2,FALSE)),"",VLOOKUP(QM41,role!A:E,2,FALSE)))</f>
        <v/>
      </c>
      <c r="QO41" s="32" t="str">
        <f>IF(ISBLANK(QM41),"",IF(ISBLANK(VLOOKUP(QM41,role!A:E,3,FALSE)),"",VLOOKUP(QM41,role!A:E,3,FALSE)))</f>
        <v/>
      </c>
      <c r="QP41" s="32" t="str">
        <f>IF(ISBLANK(QM41),"",IF(ISBLANK(VLOOKUP(QM41,role!A:E,4,FALSE)),"",VLOOKUP(QM41,role!A:E,4,FALSE)))</f>
        <v/>
      </c>
      <c r="QQ41" s="32" t="str">
        <f>IF(ISBLANK(QM41),"",IF(ISBLANK(VLOOKUP(QM41,role!A:E,5,FALSE)),"",VLOOKUP(QM41,role!A:E,5,FALSE)))</f>
        <v/>
      </c>
      <c r="RG41" s="33"/>
      <c r="RJ41" s="39"/>
      <c r="RL41" s="32" t="str">
        <f t="shared" si="75"/>
        <v/>
      </c>
      <c r="RM41" s="32" t="str">
        <f t="shared" si="76"/>
        <v/>
      </c>
      <c r="RN41" s="32" t="str">
        <f t="shared" si="77"/>
        <v/>
      </c>
      <c r="RP41" s="32" t="str">
        <f>IF(ISBLANK(RO41),"",IF(ISBLANK(VLOOKUP(RO41,role!A:E,2,FALSE)),"",VLOOKUP(RO41,role!A:E,2,FALSE)))</f>
        <v/>
      </c>
      <c r="RQ41" s="32" t="str">
        <f>IF(ISBLANK(RO41),"",IF(ISBLANK(VLOOKUP(RO41,role!A:E,3,FALSE)),"",VLOOKUP(RO41,role!A:E,3,FALSE)))</f>
        <v/>
      </c>
      <c r="RR41" s="32" t="str">
        <f>IF(ISBLANK(RO41),"",IF(ISBLANK(VLOOKUP(RO41,role!A:E,4,FALSE)),"",VLOOKUP(RO41,role!A:E,4,FALSE)))</f>
        <v/>
      </c>
      <c r="RS41" s="32" t="str">
        <f>IF(ISBLANK(RO41),"",IF(ISBLANK(VLOOKUP(RO41,role!A:E,5,FALSE)),"",VLOOKUP(RO41,role!A:E,5,FALSE)))</f>
        <v/>
      </c>
      <c r="SI41" s="33"/>
      <c r="SL41" s="39"/>
      <c r="SN41" s="32" t="str">
        <f t="shared" si="78"/>
        <v/>
      </c>
      <c r="SO41" s="32" t="str">
        <f t="shared" si="79"/>
        <v/>
      </c>
      <c r="SP41" s="32" t="str">
        <f t="shared" si="80"/>
        <v/>
      </c>
      <c r="SR41" s="32" t="str">
        <f>IF(ISBLANK(SQ41),"",IF(ISBLANK(VLOOKUP(SQ41,role!A:E,2,FALSE)),"",VLOOKUP(SQ41,role!A:E,2,FALSE)))</f>
        <v/>
      </c>
      <c r="SS41" s="32" t="str">
        <f>IF(ISBLANK(SQ41),"",IF(ISBLANK(VLOOKUP(SQ41,role!A:E,3,FALSE)),"",VLOOKUP(SQ41,role!A:E,3,FALSE)))</f>
        <v/>
      </c>
      <c r="ST41" s="32" t="str">
        <f>IF(ISBLANK(SQ41),"",IF(ISBLANK(VLOOKUP(SQ41,role!A:E,4,FALSE)),"",VLOOKUP(SQ41,role!A:E,4,FALSE)))</f>
        <v/>
      </c>
      <c r="SU41" s="32" t="str">
        <f>IF(ISBLANK(SQ41),"",IF(ISBLANK(VLOOKUP(SQ41,role!A:E,5,FALSE)),"",VLOOKUP(SQ41,role!A:E,5,FALSE)))</f>
        <v/>
      </c>
      <c r="TK41" s="33"/>
      <c r="TN41" s="39"/>
      <c r="TP41" s="32" t="str">
        <f t="shared" si="81"/>
        <v/>
      </c>
      <c r="TQ41" s="32" t="str">
        <f t="shared" si="82"/>
        <v/>
      </c>
      <c r="TR41" s="32" t="str">
        <f t="shared" si="83"/>
        <v/>
      </c>
      <c r="TT41" s="32" t="str">
        <f>IF(ISBLANK(TS41),"",IF(ISBLANK(VLOOKUP(TS41,role!A:E,2,FALSE)),"",VLOOKUP(TS41,role!A:E,2,FALSE)))</f>
        <v/>
      </c>
      <c r="TU41" s="32" t="str">
        <f>IF(ISBLANK(TS41),"",IF(ISBLANK(VLOOKUP(TS41,role!A:E,3,FALSE)),"",VLOOKUP(TS41,role!A:E,3,FALSE)))</f>
        <v/>
      </c>
      <c r="TV41" s="32" t="str">
        <f>IF(ISBLANK(TS41),"",IF(ISBLANK(VLOOKUP(TS41,role!A:E,4,FALSE)),"",VLOOKUP(TS41,role!A:E,4,FALSE)))</f>
        <v/>
      </c>
      <c r="TW41" s="32" t="str">
        <f>IF(ISBLANK(TS41),"",IF(ISBLANK(VLOOKUP(TS41,role!A:E,5,FALSE)),"",VLOOKUP(TS41,role!A:E,5,FALSE)))</f>
        <v/>
      </c>
      <c r="UM41" s="33"/>
      <c r="UP41" s="39"/>
      <c r="UR41" s="32" t="str">
        <f t="shared" si="84"/>
        <v/>
      </c>
      <c r="US41" s="32" t="str">
        <f t="shared" si="85"/>
        <v/>
      </c>
      <c r="UT41" s="32" t="str">
        <f t="shared" si="86"/>
        <v/>
      </c>
      <c r="UV41" s="32" t="str">
        <f>IF(ISBLANK(UU41),"",IF(ISBLANK(VLOOKUP(UU41,role!A:E,2,FALSE)),"",VLOOKUP(UU41,role!A:E,2,FALSE)))</f>
        <v/>
      </c>
      <c r="UW41" s="32" t="str">
        <f>IF(ISBLANK(UU41),"",IF(ISBLANK(VLOOKUP(UU41,role!A:E,3,FALSE)),"",VLOOKUP(UU41,role!A:E,3,FALSE)))</f>
        <v/>
      </c>
      <c r="UX41" s="32" t="str">
        <f>IF(ISBLANK(UU41),"",IF(ISBLANK(VLOOKUP(UU41,role!A:E,4,FALSE)),"",VLOOKUP(UU41,role!A:E,4,FALSE)))</f>
        <v/>
      </c>
      <c r="UY41" s="32" t="str">
        <f>IF(ISBLANK(UU41),"",IF(ISBLANK(VLOOKUP(UU41,role!A:E,5,FALSE)),"",VLOOKUP(UU41,role!A:E,5,FALSE)))</f>
        <v/>
      </c>
      <c r="VO41" s="33"/>
      <c r="VR41" s="39"/>
      <c r="VT41" s="32" t="str">
        <f t="shared" si="87"/>
        <v/>
      </c>
      <c r="VU41" s="32" t="str">
        <f t="shared" si="88"/>
        <v/>
      </c>
      <c r="VV41" s="32" t="str">
        <f t="shared" si="89"/>
        <v/>
      </c>
      <c r="VX41" s="32" t="str">
        <f>IF(ISBLANK(VW41),"",IF(ISBLANK(VLOOKUP(VW41,role!A:E,2,FALSE)),"",VLOOKUP(VW41,role!A:E,2,FALSE)))</f>
        <v/>
      </c>
      <c r="VY41" s="32" t="str">
        <f>IF(ISBLANK(VW41),"",IF(ISBLANK(VLOOKUP(VW41,role!A:E,3,FALSE)),"",VLOOKUP(VW41,role!A:E,3,FALSE)))</f>
        <v/>
      </c>
      <c r="VZ41" s="32" t="str">
        <f>IF(ISBLANK(VW41),"",IF(ISBLANK(VLOOKUP(VW41,role!A:E,4,FALSE)),"",VLOOKUP(VW41,role!A:E,4,FALSE)))</f>
        <v/>
      </c>
      <c r="WA41" s="32" t="str">
        <f>IF(ISBLANK(VW41),"",IF(ISBLANK(VLOOKUP(VW41,role!A:E,5,FALSE)),"",VLOOKUP(VW41,role!A:E,5,FALSE)))</f>
        <v/>
      </c>
      <c r="WQ41" s="33"/>
      <c r="WT41" s="33"/>
      <c r="WU41" s="34"/>
      <c r="WV41" s="36" t="str">
        <f t="shared" si="90"/>
        <v/>
      </c>
      <c r="WW41" s="36" t="str">
        <f t="shared" si="91"/>
        <v/>
      </c>
      <c r="WY41" s="32" t="str">
        <f>IF(ISBLANK(WX41),"",IF(ISBLANK(VLOOKUP(WX41,role!A:E,2,FALSE)),"",VLOOKUP(WX41,role!A:E,2,FALSE)))</f>
        <v/>
      </c>
      <c r="WZ41" s="32" t="str">
        <f>IF(ISBLANK(WX41),"",IF(ISBLANK(VLOOKUP(WX41,role!A:E,3,FALSE)),"",VLOOKUP(WX41,role!A:E,3,FALSE)))</f>
        <v/>
      </c>
      <c r="XA41" s="32" t="str">
        <f>IF(ISBLANK(WX41),"",IF(ISBLANK(VLOOKUP(WX41,role!A:E,4,FALSE)),"",VLOOKUP(WX41,role!A:E,4,FALSE)))</f>
        <v/>
      </c>
      <c r="XB41" s="32" t="str">
        <f>IF(ISBLANK(WX41),"",IF(ISBLANK(VLOOKUP(WX41,role!A:E,5,FALSE)),"",VLOOKUP(WX41,role!A:E,5,FALSE)))</f>
        <v/>
      </c>
      <c r="XC41" s="32" t="str">
        <f>IF(ISBLANK(WX41),"",VLOOKUP(WX41,role!A:F,6,FALSE))</f>
        <v/>
      </c>
      <c r="XD41" s="36"/>
      <c r="XE41" s="36" t="str">
        <f t="shared" si="92"/>
        <v/>
      </c>
      <c r="XF41" s="36" t="str">
        <f t="shared" si="93"/>
        <v/>
      </c>
      <c r="XH41" s="32" t="str">
        <f>IF(ISBLANK(XG41),"",IF(ISBLANK(VLOOKUP(XG41,role!A:E,2,FALSE)),"",VLOOKUP(XG41,role!A:E,2,FALSE)))</f>
        <v/>
      </c>
      <c r="XI41" s="32" t="str">
        <f>IF(ISBLANK(XG41),"",IF(ISBLANK(VLOOKUP(XG41,role!A:E,3,FALSE)),"",VLOOKUP(XG41,role!A:E,3,FALSE)))</f>
        <v/>
      </c>
      <c r="XJ41" s="32" t="str">
        <f>IF(ISBLANK(XG41),"",IF(ISBLANK(VLOOKUP(XG41,role!A:E,4,FALSE)),"",VLOOKUP(XG41,role!A:E,4,FALSE)))</f>
        <v/>
      </c>
      <c r="XK41" s="32" t="str">
        <f>IF(ISBLANK(XG41),"",IF(ISBLANK(VLOOKUP(XG41,role!A:E,5,FALSE)),"",VLOOKUP(XG41,role!A:E,5,FALSE)))</f>
        <v/>
      </c>
      <c r="XL41" s="32" t="str">
        <f>IF(ISBLANK(XG41),"",VLOOKUP(XG41,role!A:F,6,FALSE))</f>
        <v/>
      </c>
      <c r="XM41" s="36"/>
      <c r="XN41" s="36" t="str">
        <f t="shared" si="94"/>
        <v/>
      </c>
      <c r="XO41" s="36" t="str">
        <f t="shared" si="95"/>
        <v/>
      </c>
      <c r="XQ41" s="32" t="str">
        <f>IF(ISBLANK(XP41),"",IF(ISBLANK(VLOOKUP(XP41,role!A:E,2,FALSE)),"",VLOOKUP(XP41,role!A:E,2,FALSE)))</f>
        <v/>
      </c>
      <c r="XR41" s="32" t="str">
        <f>IF(ISBLANK(XP41),"",IF(ISBLANK(VLOOKUP(XP41,role!A:E,3,FALSE)),"",VLOOKUP(XP41,role!A:E,3,FALSE)))</f>
        <v/>
      </c>
      <c r="XS41" s="32" t="str">
        <f>IF(ISBLANK(XP41),"",IF(ISBLANK(VLOOKUP(XP41,role!A:E,4,FALSE)),"",VLOOKUP(XP41,role!A:E,4,FALSE)))</f>
        <v/>
      </c>
      <c r="XT41" s="32" t="str">
        <f>IF(ISBLANK(XP41),"",IF(ISBLANK(VLOOKUP(XP41,role!A:E,5,FALSE)),"",VLOOKUP(XP41,role!A:E,5,FALSE)))</f>
        <v/>
      </c>
      <c r="XU41" s="32" t="str">
        <f>IF(ISBLANK(XP41),"",VLOOKUP(XP41,role!A:F,6,FALSE))</f>
        <v/>
      </c>
      <c r="XV41" s="36"/>
      <c r="XW41" s="36" t="str">
        <f t="shared" si="96"/>
        <v/>
      </c>
      <c r="XX41" s="36" t="str">
        <f t="shared" si="97"/>
        <v/>
      </c>
      <c r="XZ41" s="32" t="str">
        <f>IF(ISBLANK(XY41),"",IF(ISBLANK(VLOOKUP(XY41,role!A:E,2,FALSE)),"",VLOOKUP(XY41,role!A:E,2,FALSE)))</f>
        <v/>
      </c>
      <c r="YA41" s="32" t="str">
        <f>IF(ISBLANK(XY41),"",IF(ISBLANK(VLOOKUP(XY41,role!A:E,3,FALSE)),"",VLOOKUP(XY41,role!A:E,3,FALSE)))</f>
        <v/>
      </c>
      <c r="YB41" s="32" t="str">
        <f>IF(ISBLANK(XY41),"",IF(ISBLANK(VLOOKUP(XY41,role!A:E,4,FALSE)),"",VLOOKUP(XY41,role!A:E,4,FALSE)))</f>
        <v/>
      </c>
      <c r="YC41" s="32" t="str">
        <f>IF(ISBLANK(XY41),"",IF(ISBLANK(VLOOKUP(XY41,role!A:E,5,FALSE)),"",VLOOKUP(XY41,role!A:E,5,FALSE)))</f>
        <v/>
      </c>
      <c r="YD41" s="32" t="str">
        <f>IF(ISBLANK(XY41),"",VLOOKUP(XY41,role!A:F,6,FALSE))</f>
        <v/>
      </c>
      <c r="YE41" s="36"/>
      <c r="YF41" s="36" t="str">
        <f t="shared" si="98"/>
        <v/>
      </c>
      <c r="YG41" s="36" t="str">
        <f t="shared" si="99"/>
        <v/>
      </c>
      <c r="YI41" s="32" t="str">
        <f>IF(ISBLANK(YH41),"",IF(ISBLANK(VLOOKUP(YH41,role!A:E,2,FALSE)),"",VLOOKUP(YH41,role!A:E,2,FALSE)))</f>
        <v/>
      </c>
      <c r="YJ41" s="32" t="str">
        <f>IF(ISBLANK(YH41),"",IF(ISBLANK(VLOOKUP(YH41,role!A:E,3,FALSE)),"",VLOOKUP(YH41,role!A:E,3,FALSE)))</f>
        <v/>
      </c>
      <c r="YK41" s="32" t="str">
        <f>IF(ISBLANK(YH41),"",IF(ISBLANK(VLOOKUP(YH41,role!A:E,4,FALSE)),"",VLOOKUP(YH41,role!A:E,4,FALSE)))</f>
        <v/>
      </c>
      <c r="YL41" s="32" t="str">
        <f>IF(ISBLANK(YH41),"",IF(ISBLANK(VLOOKUP(YH41,role!A:E,5,FALSE)),"",VLOOKUP(YH41,role!A:E,5,FALSE)))</f>
        <v/>
      </c>
      <c r="YM41" s="32" t="str">
        <f>IF(ISBLANK(YH41),"",VLOOKUP(YH41,role!A:F,6,FALSE))</f>
        <v/>
      </c>
      <c r="YN41" s="33"/>
      <c r="YO41" s="36"/>
      <c r="YP41" s="36" t="str">
        <f t="shared" si="100"/>
        <v/>
      </c>
      <c r="YQ41" s="36" t="str">
        <f t="shared" si="101"/>
        <v/>
      </c>
      <c r="YS41" s="32" t="str">
        <f>IF(ISBLANK(YR41),"",IF(ISBLANK(VLOOKUP(YR41,role!A:E,2,FALSE)),"",VLOOKUP(YR41,role!A:E,2,FALSE)))</f>
        <v/>
      </c>
      <c r="YT41" s="32" t="str">
        <f>IF(ISBLANK(YR41),"",IF(ISBLANK(VLOOKUP(YR41,role!A:E,3,FALSE)),"",VLOOKUP(YR41,role!A:E,3,FALSE)))</f>
        <v/>
      </c>
      <c r="YU41" s="32" t="str">
        <f>IF(ISBLANK(YR41),"",IF(ISBLANK(VLOOKUP(YR41,role!A:E,4,FALSE)),"",VLOOKUP(YR41,role!A:E,4,FALSE)))</f>
        <v/>
      </c>
      <c r="YV41" s="32" t="str">
        <f>IF(ISBLANK(YR41),"",IF(ISBLANK(VLOOKUP(YR41,role!A:E,5,FALSE)),"",VLOOKUP(YR41,role!A:E,5,FALSE)))</f>
        <v/>
      </c>
      <c r="YW41" s="32" t="str">
        <f>IF(ISBLANK(YR41),"",VLOOKUP(YR41,role!A:F,6,FALSE))</f>
        <v/>
      </c>
      <c r="YX41" s="36"/>
      <c r="YY41" s="36" t="str">
        <f t="shared" si="102"/>
        <v/>
      </c>
      <c r="YZ41" s="36" t="str">
        <f t="shared" si="103"/>
        <v/>
      </c>
      <c r="ZB41" s="32" t="str">
        <f>IF(ISBLANK(ZA41),"",IF(ISBLANK(VLOOKUP(ZA41,role!A:E,2,FALSE)),"",VLOOKUP(ZA41,role!A:E,2,FALSE)))</f>
        <v/>
      </c>
      <c r="ZC41" s="32" t="str">
        <f>IF(ISBLANK(ZA41),"",IF(ISBLANK(VLOOKUP(ZA41,role!A:E,3,FALSE)),"",VLOOKUP(ZA41,role!A:E,3,FALSE)))</f>
        <v/>
      </c>
      <c r="ZD41" s="32" t="str">
        <f>IF(ISBLANK(ZA41),"",IF(ISBLANK(VLOOKUP(ZA41,role!A:E,4,FALSE)),"",VLOOKUP(ZA41,role!A:E,4,FALSE)))</f>
        <v/>
      </c>
      <c r="ZE41" s="32" t="str">
        <f>IF(ISBLANK(ZA41),"",IF(ISBLANK(VLOOKUP(ZA41,role!A:E,5,FALSE)),"",VLOOKUP(ZA41,role!A:E,5,FALSE)))</f>
        <v/>
      </c>
      <c r="ZF41" s="32" t="str">
        <f>IF(ISBLANK(ZA41),"",VLOOKUP(ZA41,role!A:F,6,FALSE))</f>
        <v/>
      </c>
      <c r="ZG41" s="36"/>
      <c r="ZH41" s="36" t="str">
        <f t="shared" si="104"/>
        <v/>
      </c>
      <c r="ZI41" s="36" t="str">
        <f t="shared" si="105"/>
        <v/>
      </c>
      <c r="ZK41" s="32" t="str">
        <f>IF(ISBLANK(ZJ41),"",IF(ISBLANK(VLOOKUP(ZJ41,role!A:E,2,FALSE)),"",VLOOKUP(ZJ41,role!A:E,2,FALSE)))</f>
        <v/>
      </c>
      <c r="ZL41" s="32" t="str">
        <f>IF(ISBLANK(ZJ41),"",IF(ISBLANK(VLOOKUP(ZJ41,role!A:E,3,FALSE)),"",VLOOKUP(ZJ41,role!A:E,3,FALSE)))</f>
        <v/>
      </c>
      <c r="ZM41" s="32" t="str">
        <f>IF(ISBLANK(ZJ41),"",IF(ISBLANK(VLOOKUP(ZJ41,role!A:E,4,FALSE)),"",VLOOKUP(ZJ41,role!A:E,4,FALSE)))</f>
        <v/>
      </c>
      <c r="ZN41" s="32" t="str">
        <f>IF(ISBLANK(ZJ41),"",IF(ISBLANK(VLOOKUP(ZJ41,role!A:E,5,FALSE)),"",VLOOKUP(ZJ41,role!A:E,5,FALSE)))</f>
        <v/>
      </c>
      <c r="ZO41" s="32" t="str">
        <f>IF(ISBLANK(ZJ41),"",VLOOKUP(ZJ41,role!A:F,6,FALSE))</f>
        <v/>
      </c>
      <c r="ZP41" s="36"/>
      <c r="ZQ41" s="36" t="str">
        <f t="shared" si="106"/>
        <v/>
      </c>
      <c r="ZR41" s="36" t="str">
        <f t="shared" si="107"/>
        <v/>
      </c>
      <c r="ZT41" s="32" t="str">
        <f>IF(ISBLANK(ZS41),"",IF(ISBLANK(VLOOKUP(ZS41,role!A:E,2,FALSE)),"",VLOOKUP(ZS41,role!A:E,2,FALSE)))</f>
        <v/>
      </c>
      <c r="ZU41" s="32" t="str">
        <f>IF(ISBLANK(ZS41),"",IF(ISBLANK(VLOOKUP(ZS41,role!A:E,3,FALSE)),"",VLOOKUP(ZS41,role!A:E,3,FALSE)))</f>
        <v/>
      </c>
      <c r="ZV41" s="32" t="str">
        <f>IF(ISBLANK(ZS41),"",IF(ISBLANK(VLOOKUP(ZS41,role!A:E,4,FALSE)),"",VLOOKUP(ZS41,role!A:E,4,FALSE)))</f>
        <v/>
      </c>
      <c r="ZW41" s="32" t="str">
        <f>IF(ISBLANK(ZS41),"",IF(ISBLANK(VLOOKUP(ZS41,role!A:E,5,FALSE)),"",VLOOKUP(ZS41,role!A:E,5,FALSE)))</f>
        <v/>
      </c>
      <c r="ZX41" s="32" t="str">
        <f>IF(ISBLANK(ZS41),"",VLOOKUP(ZS41,role!A:F,6,FALSE))</f>
        <v/>
      </c>
      <c r="ZY41" s="36"/>
      <c r="ZZ41" s="36" t="str">
        <f t="shared" si="108"/>
        <v/>
      </c>
      <c r="AAA41" s="36" t="str">
        <f t="shared" si="109"/>
        <v/>
      </c>
      <c r="AAC41" s="32" t="str">
        <f>IF(ISBLANK(AAB41),"",IF(ISBLANK(VLOOKUP(AAB41,role!A:E,2,FALSE)),"",VLOOKUP(AAB41,role!A:E,2,FALSE)))</f>
        <v/>
      </c>
      <c r="AAD41" s="32" t="str">
        <f>IF(ISBLANK(AAB41),"",IF(ISBLANK(VLOOKUP(AAB41,role!A:E,3,FALSE)),"",VLOOKUP(AAB41,role!A:E,3,FALSE)))</f>
        <v/>
      </c>
      <c r="AAE41" s="32" t="str">
        <f>IF(ISBLANK(AAB41),"",IF(ISBLANK(VLOOKUP(AAB41,role!A:E,4,FALSE)),"",VLOOKUP(AAB41,role!A:E,4,FALSE)))</f>
        <v/>
      </c>
      <c r="AAF41" s="32" t="str">
        <f>IF(ISBLANK(AAB41),"",IF(ISBLANK(VLOOKUP(AAB41,role!A:E,5,FALSE)),"",VLOOKUP(AAB41,role!A:E,5,FALSE)))</f>
        <v/>
      </c>
      <c r="AAG41" s="32" t="str">
        <f>IF(ISBLANK(AAB41),"",VLOOKUP(AAB41,role!A:F,6,FALSE))</f>
        <v/>
      </c>
      <c r="AAH41" s="33"/>
      <c r="AAI41" s="34"/>
      <c r="AAK41" s="32" t="str">
        <f t="shared" si="110"/>
        <v/>
      </c>
      <c r="AAL41" s="39"/>
      <c r="AAM41" s="32" t="str">
        <f t="shared" si="111"/>
        <v/>
      </c>
      <c r="AAO41" s="32" t="str">
        <f t="shared" si="112"/>
        <v/>
      </c>
      <c r="AAQ41" s="32" t="str">
        <f t="shared" si="113"/>
        <v/>
      </c>
      <c r="AAS41" s="32" t="str">
        <f t="shared" si="114"/>
        <v/>
      </c>
      <c r="AAU41" s="32" t="str">
        <f t="shared" si="115"/>
        <v/>
      </c>
      <c r="AAW41" s="32" t="str">
        <f t="shared" si="116"/>
        <v/>
      </c>
      <c r="AAY41" s="32" t="str">
        <f t="shared" si="117"/>
        <v/>
      </c>
      <c r="ABA41" s="32" t="str">
        <f t="shared" si="118"/>
        <v/>
      </c>
      <c r="ABC41" s="32" t="str">
        <f t="shared" si="119"/>
        <v/>
      </c>
      <c r="ABE41" s="32" t="str">
        <f t="shared" si="120"/>
        <v/>
      </c>
      <c r="ABF41" s="33"/>
      <c r="ABH41" s="32" t="str">
        <f t="shared" si="121"/>
        <v/>
      </c>
      <c r="ABJ41" s="32" t="str">
        <f t="shared" si="122"/>
        <v/>
      </c>
      <c r="ABL41" s="32" t="str">
        <f t="shared" si="123"/>
        <v/>
      </c>
      <c r="ABN41" s="32" t="str">
        <f t="shared" si="124"/>
        <v/>
      </c>
      <c r="ABP41" s="32" t="str">
        <f t="shared" si="125"/>
        <v/>
      </c>
      <c r="ABQ41" s="33"/>
      <c r="ABS41" s="32" t="str">
        <f t="shared" si="126"/>
        <v/>
      </c>
      <c r="ABU41" s="32" t="str">
        <f t="shared" si="127"/>
        <v/>
      </c>
      <c r="ABW41" s="32" t="str">
        <f t="shared" si="128"/>
        <v/>
      </c>
      <c r="ABY41" s="32" t="str">
        <f t="shared" si="129"/>
        <v/>
      </c>
      <c r="ACA41" s="32" t="str">
        <f t="shared" si="130"/>
        <v/>
      </c>
      <c r="ACB41" s="33"/>
      <c r="ACD41" s="32" t="str">
        <f t="shared" si="131"/>
        <v/>
      </c>
      <c r="ACF41" s="32" t="str">
        <f t="shared" si="132"/>
        <v/>
      </c>
      <c r="ACH41" s="32" t="str">
        <f t="shared" si="133"/>
        <v/>
      </c>
      <c r="ACJ41" s="32" t="str">
        <f t="shared" si="134"/>
        <v/>
      </c>
      <c r="ACL41" s="32" t="str">
        <f t="shared" si="135"/>
        <v/>
      </c>
      <c r="ACM41" s="33"/>
      <c r="ACO41" s="32" t="str">
        <f t="shared" si="136"/>
        <v/>
      </c>
      <c r="ACQ41" s="32" t="str">
        <f t="shared" si="137"/>
        <v/>
      </c>
      <c r="ACS41" s="32" t="str">
        <f t="shared" si="138"/>
        <v/>
      </c>
      <c r="ACU41" s="32" t="str">
        <f t="shared" si="139"/>
        <v/>
      </c>
      <c r="ACW41" s="32" t="str">
        <f t="shared" si="140"/>
        <v/>
      </c>
      <c r="ACX41" s="33"/>
      <c r="ACZ41" s="32" t="str">
        <f t="shared" si="141"/>
        <v/>
      </c>
      <c r="ADA41" s="32" t="str">
        <f t="shared" si="142"/>
        <v/>
      </c>
      <c r="ADC41" s="32" t="str">
        <f t="shared" si="143"/>
        <v/>
      </c>
      <c r="ADD41" s="32" t="str">
        <f t="shared" si="144"/>
        <v/>
      </c>
      <c r="ADF41" s="32" t="str">
        <f t="shared" si="145"/>
        <v/>
      </c>
      <c r="ADG41" s="32" t="str">
        <f t="shared" si="146"/>
        <v/>
      </c>
      <c r="ADI41" s="32" t="str">
        <f t="shared" si="147"/>
        <v/>
      </c>
      <c r="ADJ41" s="32" t="str">
        <f t="shared" si="148"/>
        <v/>
      </c>
      <c r="ADL41" s="32" t="str">
        <f t="shared" si="149"/>
        <v/>
      </c>
      <c r="ADM41" s="32" t="str">
        <f t="shared" si="150"/>
        <v/>
      </c>
      <c r="ADN41" s="35"/>
      <c r="ADO41" s="34"/>
      <c r="ADP41" s="36" t="str">
        <f t="shared" si="151"/>
        <v/>
      </c>
      <c r="ADQ41" s="36" t="str">
        <f t="shared" si="152"/>
        <v/>
      </c>
      <c r="ADS41" s="36" t="str">
        <f t="shared" si="153"/>
        <v/>
      </c>
      <c r="ADT41" s="36" t="str">
        <f t="shared" si="154"/>
        <v/>
      </c>
      <c r="ADV41" s="36" t="str">
        <f t="shared" si="155"/>
        <v/>
      </c>
      <c r="ADW41" s="36" t="str">
        <f t="shared" si="156"/>
        <v/>
      </c>
      <c r="ADY41" s="36" t="str">
        <f t="shared" si="157"/>
        <v/>
      </c>
      <c r="ADZ41" s="36" t="str">
        <f t="shared" si="158"/>
        <v/>
      </c>
      <c r="AEB41" s="36" t="str">
        <f t="shared" si="159"/>
        <v/>
      </c>
      <c r="AEC41" s="36" t="str">
        <f t="shared" si="160"/>
        <v/>
      </c>
      <c r="AED41" s="33"/>
      <c r="AEF41" s="36" t="str">
        <f t="shared" si="161"/>
        <v/>
      </c>
      <c r="AEG41" s="36" t="str">
        <f t="shared" si="162"/>
        <v/>
      </c>
      <c r="AEI41" s="36" t="str">
        <f t="shared" si="163"/>
        <v/>
      </c>
      <c r="AEJ41" s="36" t="str">
        <f t="shared" si="164"/>
        <v/>
      </c>
      <c r="AEL41" s="36" t="str">
        <f t="shared" si="165"/>
        <v/>
      </c>
      <c r="AEM41" s="36" t="str">
        <f t="shared" si="166"/>
        <v/>
      </c>
      <c r="AEO41" s="36" t="str">
        <f t="shared" si="167"/>
        <v/>
      </c>
      <c r="AEP41" s="36" t="str">
        <f t="shared" si="168"/>
        <v/>
      </c>
      <c r="AER41" s="36" t="str">
        <f t="shared" si="169"/>
        <v/>
      </c>
      <c r="AES41" s="36" t="str">
        <f t="shared" si="170"/>
        <v/>
      </c>
      <c r="AET41" s="33"/>
      <c r="AEU41" s="57"/>
      <c r="AEV41" s="57"/>
      <c r="AEW41" s="57" t="str">
        <f>IF(ISBLANK(AEV41),"",VLOOKUP(AEV41,related_id_type!A:B,2,FALSE))</f>
        <v/>
      </c>
      <c r="AEX41" s="57"/>
      <c r="AEY41" s="57" t="str">
        <f>IF(ISBLANK(AEX41),"",IF(ISBLANK(VLOOKUP(AEX41,related_id_relation!A:B,2,FALSE)),"",VLOOKUP(AEX41,related_id_relation!A:B,2,FALSE)))</f>
        <v/>
      </c>
      <c r="AEZ41" s="57"/>
      <c r="AFA41" s="57"/>
      <c r="AFB41" s="57" t="str">
        <f>IF(ISBLANK(AFA41),"",VLOOKUP(AFA41,related_id_type!A:B,2,FALSE))</f>
        <v/>
      </c>
      <c r="AFC41" s="57"/>
      <c r="AFD41" s="57" t="str">
        <f>IF(ISBLANK(AFC41),"",IF(ISBLANK(VLOOKUP(AFC41,related_id_relation!A:B,2,FALSE)),"",VLOOKUP(AFC41,related_id_relation!A:B,2,FALSE)))</f>
        <v/>
      </c>
      <c r="AFE41" s="57"/>
      <c r="AFF41" s="57"/>
      <c r="AFG41" s="57" t="str">
        <f>IF(ISBLANK(AFF41),"",VLOOKUP(AFF41,related_id_type!A:B,2,FALSE))</f>
        <v/>
      </c>
      <c r="AFH41" s="57"/>
      <c r="AFI41" s="57" t="str">
        <f>IF(ISBLANK(AFH41),"",IF(ISBLANK(VLOOKUP(AFH41,related_id_relation!A:B,2,FALSE)),"",VLOOKUP(AFH41,related_id_relation!A:B,2,FALSE)))</f>
        <v/>
      </c>
      <c r="AFJ41" s="57"/>
      <c r="AFK41" s="57"/>
      <c r="AFL41" s="57" t="str">
        <f>IF(ISBLANK(AFK41),"",VLOOKUP(AFK41,related_id_type!A:B,2,FALSE))</f>
        <v/>
      </c>
      <c r="AFM41" s="57"/>
      <c r="AFN41" s="57" t="str">
        <f>IF(ISBLANK(AFM41),"",IF(ISBLANK(VLOOKUP(AFM41,related_id_relation!A:B,2,FALSE)),"",VLOOKUP(AFM41,related_id_relation!A:B,2,FALSE)))</f>
        <v/>
      </c>
      <c r="AFO41" s="57"/>
      <c r="AFP41" s="57"/>
      <c r="AFQ41" s="57" t="str">
        <f>IF(ISBLANK(AFP41),"",VLOOKUP(AFP41,related_id_type!A:B,2,FALSE))</f>
        <v/>
      </c>
      <c r="AFR41" s="57"/>
      <c r="AFS41" s="57" t="str">
        <f>IF(ISBLANK(AFR41),"",IF(ISBLANK(VLOOKUP(AFR41,related_id_relation!A:B,2,FALSE)),"",VLOOKUP(AFR41,related_id_relation!A:B,2,FALSE)))</f>
        <v/>
      </c>
      <c r="AFT41" s="37"/>
      <c r="AFU41" s="39"/>
      <c r="AFW41" s="32" t="str">
        <f t="shared" si="171"/>
        <v/>
      </c>
      <c r="AFX41" s="34"/>
      <c r="AFY41" s="36"/>
      <c r="AFZ41" s="36" t="str">
        <f t="shared" si="172"/>
        <v/>
      </c>
      <c r="AGA41" s="32" t="str">
        <f t="shared" si="173"/>
        <v/>
      </c>
      <c r="AGD41" s="36" t="str">
        <f t="shared" si="174"/>
        <v/>
      </c>
      <c r="AGE41" s="32" t="str">
        <f t="shared" si="175"/>
        <v/>
      </c>
      <c r="AGH41" s="36" t="str">
        <f t="shared" si="176"/>
        <v/>
      </c>
      <c r="AGI41" s="32" t="str">
        <f t="shared" si="177"/>
        <v/>
      </c>
      <c r="AGL41" s="36" t="str">
        <f t="shared" si="178"/>
        <v/>
      </c>
      <c r="AGM41" s="32" t="str">
        <f t="shared" si="179"/>
        <v/>
      </c>
      <c r="AGP41" s="36" t="str">
        <f t="shared" si="180"/>
        <v/>
      </c>
      <c r="AGQ41" s="32" t="str">
        <f t="shared" si="181"/>
        <v/>
      </c>
      <c r="AGT41" s="36" t="str">
        <f t="shared" si="182"/>
        <v/>
      </c>
      <c r="AGU41" s="32" t="str">
        <f t="shared" si="183"/>
        <v/>
      </c>
      <c r="AGX41" s="36" t="str">
        <f t="shared" si="184"/>
        <v/>
      </c>
      <c r="AGY41" s="32" t="str">
        <f t="shared" si="185"/>
        <v/>
      </c>
      <c r="AHB41" s="36" t="str">
        <f t="shared" si="186"/>
        <v/>
      </c>
      <c r="AHC41" s="32" t="str">
        <f t="shared" si="187"/>
        <v/>
      </c>
      <c r="AHF41" s="36" t="str">
        <f t="shared" si="188"/>
        <v/>
      </c>
      <c r="AHG41" s="32" t="str">
        <f t="shared" si="189"/>
        <v/>
      </c>
      <c r="AHJ41" s="36" t="str">
        <f t="shared" si="190"/>
        <v/>
      </c>
      <c r="AHK41" s="32" t="str">
        <f t="shared" si="191"/>
        <v/>
      </c>
      <c r="AHL41" s="37"/>
      <c r="AHM41" s="32" t="str">
        <f t="shared" si="192"/>
        <v/>
      </c>
      <c r="AHN41" s="32" t="str">
        <f t="shared" si="193"/>
        <v/>
      </c>
      <c r="AHO41" s="32" t="str">
        <f t="shared" si="194"/>
        <v/>
      </c>
      <c r="AHP41" s="32" t="str">
        <f t="shared" si="195"/>
        <v/>
      </c>
      <c r="AHQ41" s="32" t="str">
        <f t="shared" si="196"/>
        <v/>
      </c>
      <c r="AHR41" s="32" t="str">
        <f t="shared" si="197"/>
        <v/>
      </c>
      <c r="AHS41" s="32" t="str">
        <f t="shared" si="198"/>
        <v/>
      </c>
      <c r="AHT41" s="32" t="str">
        <f t="shared" si="199"/>
        <v/>
      </c>
      <c r="AHU41" s="32" t="str">
        <f t="shared" si="200"/>
        <v/>
      </c>
    </row>
    <row r="42" spans="3:905" s="32" customFormat="1" x14ac:dyDescent="0.35">
      <c r="C42" s="32" t="str">
        <f t="shared" si="9"/>
        <v/>
      </c>
      <c r="E42" s="32" t="str">
        <f t="shared" si="10"/>
        <v/>
      </c>
      <c r="F42" s="32" t="str">
        <f t="shared" si="11"/>
        <v/>
      </c>
      <c r="G42" s="32" t="str">
        <f t="shared" si="12"/>
        <v/>
      </c>
      <c r="J42" s="32" t="str">
        <f t="shared" si="13"/>
        <v/>
      </c>
      <c r="K42" s="32" t="str">
        <f t="shared" si="14"/>
        <v/>
      </c>
      <c r="L42" s="32" t="str">
        <f t="shared" si="15"/>
        <v/>
      </c>
      <c r="N42" s="32" t="str">
        <f t="shared" si="16"/>
        <v/>
      </c>
      <c r="O42" s="32" t="str">
        <f t="shared" si="17"/>
        <v/>
      </c>
      <c r="Q42" s="32" t="str">
        <f t="shared" si="18"/>
        <v/>
      </c>
      <c r="R42" s="32" t="str">
        <f t="shared" si="19"/>
        <v/>
      </c>
      <c r="U42" s="32" t="str">
        <f t="shared" si="20"/>
        <v/>
      </c>
      <c r="V42" s="32" t="str">
        <f t="shared" si="21"/>
        <v/>
      </c>
      <c r="Y42" s="32" t="str">
        <f>IF(ISBLANK(X42),"",VLOOKUP(X42,resource_type!A:C,3,FALSE))</f>
        <v/>
      </c>
      <c r="Z42" s="32" t="str">
        <f>IF(ISBLANK(X42),"",VLOOKUP(X42,resource_type!A:C,2,FALSE))</f>
        <v/>
      </c>
      <c r="AA42" s="32" t="str">
        <f t="shared" si="22"/>
        <v/>
      </c>
      <c r="AB42" s="32" t="str">
        <f t="shared" si="23"/>
        <v/>
      </c>
      <c r="AD42" s="32" t="str">
        <f>IF(ISBLANK(AC42),"",VLOOKUP(AC42,resource_type!A:C,3,FALSE))</f>
        <v/>
      </c>
      <c r="AF42" s="32" t="str">
        <f>IF(ISBLANK(AE42),"",VLOOKUP(AE42,resource_type!A:C,3,FALSE))</f>
        <v/>
      </c>
      <c r="AG42" s="33"/>
      <c r="AI42" s="32" t="str">
        <f t="shared" si="24"/>
        <v/>
      </c>
      <c r="AK42" s="32" t="str">
        <f t="shared" si="25"/>
        <v/>
      </c>
      <c r="AM42" s="32" t="str">
        <f t="shared" si="26"/>
        <v/>
      </c>
      <c r="AO42" s="32" t="str">
        <f t="shared" si="27"/>
        <v/>
      </c>
      <c r="AP42" s="52"/>
      <c r="AQ42" s="34"/>
      <c r="AR42" s="36" t="str">
        <f t="shared" si="28"/>
        <v/>
      </c>
      <c r="AS42" s="36" t="str">
        <f t="shared" si="29"/>
        <v/>
      </c>
      <c r="AT42" s="34"/>
      <c r="AV42" s="32" t="str">
        <f t="shared" si="30"/>
        <v/>
      </c>
      <c r="AW42" s="32" t="str">
        <f t="shared" si="31"/>
        <v/>
      </c>
      <c r="AX42" s="32" t="str">
        <f t="shared" si="32"/>
        <v/>
      </c>
      <c r="AZ42" s="32" t="str">
        <f>IF(ISBLANK(AY42),"",IF(ISBLANK(VLOOKUP(AY42,role!A:E,2,FALSE)),"",VLOOKUP(AY42,role!A:E,2,FALSE)))</f>
        <v/>
      </c>
      <c r="BA42" s="32" t="str">
        <f>IF(ISBLANK(AY42),"",IF(ISBLANK(VLOOKUP(AY42,role!A:E,3,FALSE)),"",VLOOKUP(AY42,role!A:E,3,FALSE)))</f>
        <v/>
      </c>
      <c r="BB42" s="32" t="str">
        <f>IF(ISBLANK(AY42),"",IF(ISBLANK(VLOOKUP(AY42,role!A:E,4,FALSE)),"",VLOOKUP(AY42,role!A:E,4,FALSE)))</f>
        <v/>
      </c>
      <c r="BC42" s="32" t="str">
        <f>IF(ISBLANK(AY42),"",IF(ISBLANK(VLOOKUP(AY42,role!A:E,5,FALSE)),"",VLOOKUP(AY42,role!A:E,5,FALSE)))</f>
        <v/>
      </c>
      <c r="BE42" s="32" t="str">
        <f>IF(ISBLANK(BD42),"",IF(ISBLANK(VLOOKUP(BD42,role!A:E,2,FALSE)),"",VLOOKUP(BD42,role!A:E,2,FALSE)))</f>
        <v/>
      </c>
      <c r="BF42" s="32" t="str">
        <f>IF(ISBLANK(BD42),"",IF(ISBLANK(VLOOKUP(BD42,role!A:E,3,FALSE)),"",VLOOKUP(BD42,role!A:E,3,FALSE)))</f>
        <v/>
      </c>
      <c r="BG42" s="32" t="str">
        <f>IF(ISBLANK(BD42),"",IF(ISBLANK(VLOOKUP(BD42,role!A:E,4,FALSE)),"",VLOOKUP(BD42,role!A:E,4,FALSE)))</f>
        <v/>
      </c>
      <c r="BH42" s="32" t="str">
        <f>IF(ISBLANK(BD42),"",IF(ISBLANK(VLOOKUP(BD42,role!A:E,5,FALSE)),"",VLOOKUP(BD42,role!A:E,5,FALSE)))</f>
        <v/>
      </c>
      <c r="BX42" s="33"/>
      <c r="CA42" s="39"/>
      <c r="CC42" s="32" t="str">
        <f t="shared" si="33"/>
        <v/>
      </c>
      <c r="CD42" s="32" t="str">
        <f t="shared" si="34"/>
        <v/>
      </c>
      <c r="CE42" s="32" t="str">
        <f t="shared" si="35"/>
        <v/>
      </c>
      <c r="CG42" s="32" t="str">
        <f>IF(ISBLANK(CF42),"",IF(ISBLANK(VLOOKUP(CF42,role!A:E,2,FALSE)),"",VLOOKUP(CF42,role!A:E,2,FALSE)))</f>
        <v/>
      </c>
      <c r="CH42" s="32" t="str">
        <f>IF(ISBLANK(CF42),"",IF(ISBLANK(VLOOKUP(CF42,role!A:E,3,FALSE)),"",VLOOKUP(CF42,role!A:E,3,FALSE)))</f>
        <v/>
      </c>
      <c r="CI42" s="32" t="str">
        <f>IF(ISBLANK(CF42),"",IF(ISBLANK(VLOOKUP(CF42,role!A:E,4,FALSE)),"",VLOOKUP(CF42,role!A:E,4,FALSE)))</f>
        <v/>
      </c>
      <c r="CJ42" s="32" t="str">
        <f>IF(ISBLANK(CF42),"",IF(ISBLANK(VLOOKUP(CF42,role!A:E,5,FALSE)),"",VLOOKUP(CF42,role!A:E,5,FALSE)))</f>
        <v/>
      </c>
      <c r="CL42" s="32" t="str">
        <f>IF(ISBLANK(CK42),"",IF(ISBLANK(VLOOKUP(CK42,role!A:E,2,FALSE)),"",VLOOKUP(CK42,role!A:E,2,FALSE)))</f>
        <v/>
      </c>
      <c r="CM42" s="32" t="str">
        <f>IF(ISBLANK(CK42),"",IF(ISBLANK(VLOOKUP(CK42,role!A:E,3,FALSE)),"",VLOOKUP(CK42,role!A:E,3,FALSE)))</f>
        <v/>
      </c>
      <c r="CN42" s="32" t="str">
        <f>IF(ISBLANK(CK42),"",IF(ISBLANK(VLOOKUP(CK42,role!A:E,4,FALSE)),"",VLOOKUP(CK42,role!A:E,4,FALSE)))</f>
        <v/>
      </c>
      <c r="CO42" s="32" t="str">
        <f>IF(ISBLANK(CK42),"",IF(ISBLANK(VLOOKUP(CK42,role!A:E,5,FALSE)),"",VLOOKUP(CK42,role!A:E,5,FALSE)))</f>
        <v/>
      </c>
      <c r="DE42" s="33"/>
      <c r="DH42" s="39"/>
      <c r="DJ42" s="32" t="str">
        <f t="shared" si="36"/>
        <v/>
      </c>
      <c r="DK42" s="32" t="str">
        <f t="shared" si="37"/>
        <v/>
      </c>
      <c r="DL42" s="32" t="str">
        <f t="shared" si="38"/>
        <v/>
      </c>
      <c r="DN42" s="32" t="str">
        <f>IF(ISBLANK(DM42),"",IF(ISBLANK(VLOOKUP(DM42,role!A:E,2,FALSE)),"",VLOOKUP(DM42,role!A:E,2,FALSE)))</f>
        <v/>
      </c>
      <c r="DO42" s="32" t="str">
        <f>IF(ISBLANK(DM42),"",IF(ISBLANK(VLOOKUP(DM42,role!A:E,3,FALSE)),"",VLOOKUP(DM42,role!A:E,3,FALSE)))</f>
        <v/>
      </c>
      <c r="DP42" s="32" t="str">
        <f>IF(ISBLANK(DM42),"",IF(ISBLANK(VLOOKUP(DM42,role!A:E,4,FALSE)),"",VLOOKUP(DM42,role!A:E,4,FALSE)))</f>
        <v/>
      </c>
      <c r="DQ42" s="32" t="str">
        <f>IF(ISBLANK(DM42),"",IF(ISBLANK(VLOOKUP(DM42,role!A:E,5,FALSE)),"",VLOOKUP(DM42,role!A:E,5,FALSE)))</f>
        <v/>
      </c>
      <c r="EG42" s="33"/>
      <c r="EJ42" s="39"/>
      <c r="EL42" s="32" t="str">
        <f t="shared" si="39"/>
        <v/>
      </c>
      <c r="EM42" s="32" t="str">
        <f t="shared" si="40"/>
        <v/>
      </c>
      <c r="EN42" s="32" t="str">
        <f t="shared" si="41"/>
        <v/>
      </c>
      <c r="EP42" s="32" t="str">
        <f>IF(ISBLANK(EO42),"",IF(ISBLANK(VLOOKUP(EO42,role!A:E,2,FALSE)),"",VLOOKUP(EO42,role!A:E,2,FALSE)))</f>
        <v/>
      </c>
      <c r="EQ42" s="32" t="str">
        <f>IF(ISBLANK(EO42),"",IF(ISBLANK(VLOOKUP(EO42,role!A:E,3,FALSE)),"",VLOOKUP(EO42,role!A:E,3,FALSE)))</f>
        <v/>
      </c>
      <c r="ER42" s="32" t="str">
        <f>IF(ISBLANK(EO42),"",IF(ISBLANK(VLOOKUP(EO42,role!A:E,4,FALSE)),"",VLOOKUP(EO42,role!A:E,4,FALSE)))</f>
        <v/>
      </c>
      <c r="ES42" s="32" t="str">
        <f>IF(ISBLANK(EO42),"",IF(ISBLANK(VLOOKUP(EO42,role!A:E,5,FALSE)),"",VLOOKUP(EO42,role!A:E,5,FALSE)))</f>
        <v/>
      </c>
      <c r="FI42" s="33"/>
      <c r="FL42" s="39"/>
      <c r="FN42" s="32" t="str">
        <f t="shared" si="42"/>
        <v/>
      </c>
      <c r="FO42" s="32" t="str">
        <f t="shared" si="43"/>
        <v/>
      </c>
      <c r="FP42" s="32" t="str">
        <f t="shared" si="44"/>
        <v/>
      </c>
      <c r="FR42" s="32" t="str">
        <f>IF(ISBLANK(FQ42),"",VLOOKUP(FQ42,role!A:E,2,FALSE))</f>
        <v/>
      </c>
      <c r="FS42" s="32" t="str">
        <f>IF(ISBLANK(FQ42),"",IF(ISBLANK(VLOOKUP(FQ42,role!A:E,3,FALSE)),"",VLOOKUP(FQ42,role!A:E,3,FALSE)))</f>
        <v/>
      </c>
      <c r="FT42" s="32" t="str">
        <f>IF(ISBLANK(FQ42),"",IF(ISBLANK(VLOOKUP(FQ42,role!A:E,4,FALSE)),"",VLOOKUP(FQ42,role!A:E,4,FALSE)))</f>
        <v/>
      </c>
      <c r="FU42" s="32" t="str">
        <f>IF(ISBLANK(FQ42),"",IF(ISBLANK(VLOOKUP(FQ42,role!A:E,5,FALSE)),"",VLOOKUP(FQ42,role!A:E,5,FALSE)))</f>
        <v/>
      </c>
      <c r="GK42" s="33"/>
      <c r="GN42" s="33"/>
      <c r="GQ42" s="32" t="str">
        <f t="shared" si="45"/>
        <v/>
      </c>
      <c r="GR42" s="32" t="str">
        <f t="shared" si="46"/>
        <v/>
      </c>
      <c r="GS42" s="32" t="str">
        <f t="shared" si="47"/>
        <v/>
      </c>
      <c r="GU42" s="32" t="str">
        <f>IF(ISBLANK(GT42),"",IF(ISBLANK(VLOOKUP(GT42,role!A:E,2,FALSE)),"",VLOOKUP(GT42,role!A:E,2,FALSE)))</f>
        <v/>
      </c>
      <c r="GV42" s="32" t="str">
        <f>IF(ISBLANK(GT42),"",IF(ISBLANK(VLOOKUP(GT42,role!A:E,3,FALSE)),"",VLOOKUP(GT42,role!A:E,3,FALSE)))</f>
        <v/>
      </c>
      <c r="GW42" s="32" t="str">
        <f>IF(ISBLANK(GT42),"",IF(ISBLANK(VLOOKUP(GT42,role!A:E,4,FALSE)),"",VLOOKUP(GT42,role!A:E,4,FALSE)))</f>
        <v/>
      </c>
      <c r="GX42" s="32" t="str">
        <f>IF(ISBLANK(GT42),"",IF(ISBLANK(VLOOKUP(GT42,role!A:E,5,FALSE)),"",VLOOKUP(GT42,role!A:E,5,FALSE)))</f>
        <v/>
      </c>
      <c r="HN42" s="33"/>
      <c r="HQ42" s="39"/>
      <c r="HS42" s="32" t="str">
        <f t="shared" si="48"/>
        <v/>
      </c>
      <c r="HT42" s="32" t="str">
        <f t="shared" si="49"/>
        <v/>
      </c>
      <c r="HU42" s="32" t="str">
        <f t="shared" si="50"/>
        <v/>
      </c>
      <c r="HW42" s="32" t="str">
        <f>IF(ISBLANK(HV42),"",IF(ISBLANK(VLOOKUP(HV42,role!A:E,2,FALSE)),"",VLOOKUP(HV42,role!A:E,2,FALSE)))</f>
        <v/>
      </c>
      <c r="HX42" s="32" t="str">
        <f>IF(ISBLANK(HV42),"",IF(ISBLANK(VLOOKUP(HV42,role!A:E,3,FALSE)),"",VLOOKUP(HV42,role!A:E,3,FALSE)))</f>
        <v/>
      </c>
      <c r="HY42" s="32" t="str">
        <f>IF(ISBLANK(HV42),"",IF(ISBLANK(VLOOKUP(HV42,role!A:E,4,FALSE)),"",VLOOKUP(HV42,role!A:E,4,FALSE)))</f>
        <v/>
      </c>
      <c r="HZ42" s="32" t="str">
        <f>IF(ISBLANK(HV42),"",IF(ISBLANK(VLOOKUP(HV42,role!A:E,5,FALSE)),"",VLOOKUP(HV42,role!A:E,5,FALSE)))</f>
        <v/>
      </c>
      <c r="IP42" s="33"/>
      <c r="IS42" s="39"/>
      <c r="IU42" s="32" t="str">
        <f t="shared" si="51"/>
        <v/>
      </c>
      <c r="IV42" s="32" t="str">
        <f t="shared" si="52"/>
        <v/>
      </c>
      <c r="IW42" s="32" t="str">
        <f t="shared" si="53"/>
        <v/>
      </c>
      <c r="IY42" s="32" t="str">
        <f>IF(ISBLANK(IX42),"",IF(ISBLANK(VLOOKUP(IX42,role!A:E,2,FALSE)),"",VLOOKUP(IX42,role!A:E,2,FALSE)))</f>
        <v/>
      </c>
      <c r="IZ42" s="32" t="str">
        <f>IF(ISBLANK(IX42),"",IF(ISBLANK(VLOOKUP(IX42,role!A:E,3,FALSE)),"",VLOOKUP(IX42,role!A:E,3,FALSE)))</f>
        <v/>
      </c>
      <c r="JA42" s="32" t="str">
        <f>IF(ISBLANK(IX42),"",IF(ISBLANK(VLOOKUP(IX42,role!A:E,4,FALSE)),"",VLOOKUP(IX42,role!A:E,4,FALSE)))</f>
        <v/>
      </c>
      <c r="JB42" s="32" t="str">
        <f>IF(ISBLANK(IX42),"",IF(ISBLANK(VLOOKUP(IX42,role!A:E,5,FALSE)),"",VLOOKUP(IX42,role!A:E,5,FALSE)))</f>
        <v/>
      </c>
      <c r="JR42" s="33"/>
      <c r="JU42" s="39"/>
      <c r="JW42" s="32" t="str">
        <f t="shared" si="54"/>
        <v/>
      </c>
      <c r="JX42" s="32" t="str">
        <f t="shared" si="55"/>
        <v/>
      </c>
      <c r="JY42" s="32" t="str">
        <f t="shared" si="56"/>
        <v/>
      </c>
      <c r="KA42" s="32" t="str">
        <f>IF(ISBLANK(JZ42),"",IF(ISBLANK(VLOOKUP(JZ42,role!A:E,2,FALSE)),"",VLOOKUP(JZ42,role!A:E,2,FALSE)))</f>
        <v/>
      </c>
      <c r="KB42" s="32" t="str">
        <f>IF(ISBLANK(JZ42),"",IF(ISBLANK(VLOOKUP(JZ42,role!A:E,3,FALSE)),"",VLOOKUP(JZ42,role!A:E,3,FALSE)))</f>
        <v/>
      </c>
      <c r="KC42" s="32" t="str">
        <f>IF(ISBLANK(JZ42),"",IF(ISBLANK(VLOOKUP(JZ42,role!A:E,4,FALSE)),"",VLOOKUP(JZ42,role!A:E,4,FALSE)))</f>
        <v/>
      </c>
      <c r="KD42" s="32" t="str">
        <f>IF(ISBLANK(JZ42),"",IF(ISBLANK(VLOOKUP(JZ42,role!A:E,5,FALSE)),"",VLOOKUP(JZ42,role!A:E,5,FALSE)))</f>
        <v/>
      </c>
      <c r="KT42" s="33"/>
      <c r="KW42" s="39"/>
      <c r="KY42" s="32" t="str">
        <f t="shared" si="57"/>
        <v/>
      </c>
      <c r="KZ42" s="32" t="str">
        <f t="shared" si="58"/>
        <v/>
      </c>
      <c r="LA42" s="32" t="str">
        <f t="shared" si="59"/>
        <v/>
      </c>
      <c r="LC42" s="32" t="str">
        <f>IF(ISBLANK(LB42),"",IF(ISBLANK(VLOOKUP(LB42,role!A:E,2,FALSE)),"",VLOOKUP(LB42,role!A:E,2,FALSE)))</f>
        <v/>
      </c>
      <c r="LD42" s="32" t="str">
        <f>IF(ISBLANK(LB42),"",IF(ISBLANK(VLOOKUP(LB42,role!A:E,3,FALSE)),"",VLOOKUP(LB42,role!A:E,3,FALSE)))</f>
        <v/>
      </c>
      <c r="LE42" s="32" t="str">
        <f>IF(ISBLANK(LB42),"",IF(ISBLANK(VLOOKUP(LB42,role!A:E,4,FALSE)),"",VLOOKUP(LB42,role!A:E,4,FALSE)))</f>
        <v/>
      </c>
      <c r="LF42" s="32" t="str">
        <f>IF(ISBLANK(LB42),"",IF(ISBLANK(VLOOKUP(LB42,role!A:E,5,FALSE)),"",VLOOKUP(LB42,role!A:E,5,FALSE)))</f>
        <v/>
      </c>
      <c r="LV42" s="33"/>
      <c r="LY42" s="33"/>
      <c r="MB42" s="32" t="str">
        <f t="shared" si="60"/>
        <v/>
      </c>
      <c r="MC42" s="32" t="str">
        <f t="shared" si="61"/>
        <v/>
      </c>
      <c r="MD42" s="32" t="str">
        <f t="shared" si="62"/>
        <v/>
      </c>
      <c r="MF42" s="32" t="str">
        <f>IF(ISBLANK(ME42),"",IF(ISBLANK(VLOOKUP(ME42,role!A:E,2,FALSE)),"",VLOOKUP(ME42,role!A:E,2,FALSE)))</f>
        <v/>
      </c>
      <c r="MG42" s="32" t="str">
        <f>IF(ISBLANK(ME42),"",IF(ISBLANK(VLOOKUP(ME42,role!A:E,3,FALSE)),"",VLOOKUP(ME42,role!A:E,3,FALSE)))</f>
        <v/>
      </c>
      <c r="MH42" s="32" t="str">
        <f>IF(ISBLANK(ME42),"",IF(ISBLANK(VLOOKUP(ME42,role!A:E,4,FALSE)),"",VLOOKUP(ME42,role!A:E,4,FALSE)))</f>
        <v/>
      </c>
      <c r="MI42" s="32" t="str">
        <f>IF(ISBLANK(ME42),"",IF(ISBLANK(VLOOKUP(ME42,role!A:E,5,FALSE)),"",VLOOKUP(ME42,role!A:E,5,FALSE)))</f>
        <v/>
      </c>
      <c r="MY42" s="33"/>
      <c r="NB42" s="39"/>
      <c r="ND42" s="32" t="str">
        <f t="shared" si="63"/>
        <v/>
      </c>
      <c r="NE42" s="32" t="str">
        <f t="shared" si="64"/>
        <v/>
      </c>
      <c r="NF42" s="32" t="str">
        <f t="shared" si="65"/>
        <v/>
      </c>
      <c r="NH42" s="32" t="str">
        <f>IF(ISBLANK(NG42),"",IF(ISBLANK(VLOOKUP(NG42,role!A:E,2,FALSE)),"",VLOOKUP(NG42,role!A:E,2,FALSE)))</f>
        <v/>
      </c>
      <c r="NI42" s="32" t="str">
        <f>IF(ISBLANK(NG42),"",IF(ISBLANK(VLOOKUP(NG42,role!A:E,3,FALSE)),"",VLOOKUP(NG42,role!A:E,3,FALSE)))</f>
        <v/>
      </c>
      <c r="NJ42" s="32" t="str">
        <f>IF(ISBLANK(NG42),"",IF(ISBLANK(VLOOKUP(NG42,role!A:E,4,FALSE)),"",VLOOKUP(NG42,role!A:E,4,FALSE)))</f>
        <v/>
      </c>
      <c r="NK42" s="32" t="str">
        <f>IF(ISBLANK(NG42),"",IF(ISBLANK(VLOOKUP(NG42,role!A:E,5,FALSE)),"",VLOOKUP(NG42,role!A:E,5,FALSE)))</f>
        <v/>
      </c>
      <c r="OA42" s="33"/>
      <c r="OD42" s="39"/>
      <c r="OF42" s="32" t="str">
        <f t="shared" si="66"/>
        <v/>
      </c>
      <c r="OG42" s="32" t="str">
        <f t="shared" si="67"/>
        <v/>
      </c>
      <c r="OH42" s="32" t="str">
        <f t="shared" si="68"/>
        <v/>
      </c>
      <c r="OJ42" s="32" t="str">
        <f>IF(ISBLANK(OI42),"",IF(ISBLANK(VLOOKUP(OI42,role!A:E,2,FALSE)),"",VLOOKUP(OI42,role!A:E,2,FALSE)))</f>
        <v/>
      </c>
      <c r="OK42" s="32" t="str">
        <f>IF(ISBLANK(OI42),"",IF(ISBLANK(VLOOKUP(OI42,role!A:E,3,FALSE)),"",VLOOKUP(OI42,role!A:E,3,FALSE)))</f>
        <v/>
      </c>
      <c r="OL42" s="32" t="str">
        <f>IF(ISBLANK(OI42),"",IF(ISBLANK(VLOOKUP(OI42,role!A:E,4,FALSE)),"",VLOOKUP(OI42,role!A:E,4,FALSE)))</f>
        <v/>
      </c>
      <c r="OM42" s="32" t="str">
        <f>IF(ISBLANK(OI42),"",IF(ISBLANK(VLOOKUP(OI42,role!A:E,5,FALSE)),"",VLOOKUP(OI42,role!A:E,5,FALSE)))</f>
        <v/>
      </c>
      <c r="PC42" s="33"/>
      <c r="PF42" s="39"/>
      <c r="PH42" s="32" t="str">
        <f t="shared" si="69"/>
        <v/>
      </c>
      <c r="PI42" s="32" t="str">
        <f t="shared" si="70"/>
        <v/>
      </c>
      <c r="PJ42" s="32" t="str">
        <f t="shared" si="71"/>
        <v/>
      </c>
      <c r="PL42" s="32" t="str">
        <f>IF(ISBLANK(PK42),"",IF(ISBLANK(VLOOKUP(PK42,role!A:E,2,FALSE)),"",VLOOKUP(PK42,role!A:E,2,FALSE)))</f>
        <v/>
      </c>
      <c r="PM42" s="32" t="str">
        <f>IF(ISBLANK(PK42),"",IF(ISBLANK(VLOOKUP(PK42,role!A:E,3,FALSE)),"",VLOOKUP(PK42,role!A:E,3,FALSE)))</f>
        <v/>
      </c>
      <c r="PN42" s="32" t="str">
        <f>IF(ISBLANK(PK42),"",IF(ISBLANK(VLOOKUP(PK42,role!A:E,4,FALSE)),"",VLOOKUP(PK42,role!A:E,4,FALSE)))</f>
        <v/>
      </c>
      <c r="PO42" s="32" t="str">
        <f>IF(ISBLANK(PK42),"",IF(ISBLANK(VLOOKUP(PK42,role!A:E,5,FALSE)),"",VLOOKUP(PK42,role!A:E,5,FALSE)))</f>
        <v/>
      </c>
      <c r="QE42" s="33"/>
      <c r="QH42" s="39"/>
      <c r="QJ42" s="32" t="str">
        <f t="shared" si="72"/>
        <v/>
      </c>
      <c r="QK42" s="32" t="str">
        <f t="shared" si="73"/>
        <v/>
      </c>
      <c r="QL42" s="32" t="str">
        <f t="shared" si="74"/>
        <v/>
      </c>
      <c r="QN42" s="32" t="str">
        <f>IF(ISBLANK(QM42),"",IF(ISBLANK(VLOOKUP(QM42,role!A:E,2,FALSE)),"",VLOOKUP(QM42,role!A:E,2,FALSE)))</f>
        <v/>
      </c>
      <c r="QO42" s="32" t="str">
        <f>IF(ISBLANK(QM42),"",IF(ISBLANK(VLOOKUP(QM42,role!A:E,3,FALSE)),"",VLOOKUP(QM42,role!A:E,3,FALSE)))</f>
        <v/>
      </c>
      <c r="QP42" s="32" t="str">
        <f>IF(ISBLANK(QM42),"",IF(ISBLANK(VLOOKUP(QM42,role!A:E,4,FALSE)),"",VLOOKUP(QM42,role!A:E,4,FALSE)))</f>
        <v/>
      </c>
      <c r="QQ42" s="32" t="str">
        <f>IF(ISBLANK(QM42),"",IF(ISBLANK(VLOOKUP(QM42,role!A:E,5,FALSE)),"",VLOOKUP(QM42,role!A:E,5,FALSE)))</f>
        <v/>
      </c>
      <c r="RG42" s="33"/>
      <c r="RJ42" s="39"/>
      <c r="RL42" s="32" t="str">
        <f t="shared" si="75"/>
        <v/>
      </c>
      <c r="RM42" s="32" t="str">
        <f t="shared" si="76"/>
        <v/>
      </c>
      <c r="RN42" s="32" t="str">
        <f t="shared" si="77"/>
        <v/>
      </c>
      <c r="RP42" s="32" t="str">
        <f>IF(ISBLANK(RO42),"",IF(ISBLANK(VLOOKUP(RO42,role!A:E,2,FALSE)),"",VLOOKUP(RO42,role!A:E,2,FALSE)))</f>
        <v/>
      </c>
      <c r="RQ42" s="32" t="str">
        <f>IF(ISBLANK(RO42),"",IF(ISBLANK(VLOOKUP(RO42,role!A:E,3,FALSE)),"",VLOOKUP(RO42,role!A:E,3,FALSE)))</f>
        <v/>
      </c>
      <c r="RR42" s="32" t="str">
        <f>IF(ISBLANK(RO42),"",IF(ISBLANK(VLOOKUP(RO42,role!A:E,4,FALSE)),"",VLOOKUP(RO42,role!A:E,4,FALSE)))</f>
        <v/>
      </c>
      <c r="RS42" s="32" t="str">
        <f>IF(ISBLANK(RO42),"",IF(ISBLANK(VLOOKUP(RO42,role!A:E,5,FALSE)),"",VLOOKUP(RO42,role!A:E,5,FALSE)))</f>
        <v/>
      </c>
      <c r="SI42" s="33"/>
      <c r="SL42" s="39"/>
      <c r="SN42" s="32" t="str">
        <f t="shared" si="78"/>
        <v/>
      </c>
      <c r="SO42" s="32" t="str">
        <f t="shared" si="79"/>
        <v/>
      </c>
      <c r="SP42" s="32" t="str">
        <f t="shared" si="80"/>
        <v/>
      </c>
      <c r="SR42" s="32" t="str">
        <f>IF(ISBLANK(SQ42),"",IF(ISBLANK(VLOOKUP(SQ42,role!A:E,2,FALSE)),"",VLOOKUP(SQ42,role!A:E,2,FALSE)))</f>
        <v/>
      </c>
      <c r="SS42" s="32" t="str">
        <f>IF(ISBLANK(SQ42),"",IF(ISBLANK(VLOOKUP(SQ42,role!A:E,3,FALSE)),"",VLOOKUP(SQ42,role!A:E,3,FALSE)))</f>
        <v/>
      </c>
      <c r="ST42" s="32" t="str">
        <f>IF(ISBLANK(SQ42),"",IF(ISBLANK(VLOOKUP(SQ42,role!A:E,4,FALSE)),"",VLOOKUP(SQ42,role!A:E,4,FALSE)))</f>
        <v/>
      </c>
      <c r="SU42" s="32" t="str">
        <f>IF(ISBLANK(SQ42),"",IF(ISBLANK(VLOOKUP(SQ42,role!A:E,5,FALSE)),"",VLOOKUP(SQ42,role!A:E,5,FALSE)))</f>
        <v/>
      </c>
      <c r="TK42" s="33"/>
      <c r="TN42" s="39"/>
      <c r="TP42" s="32" t="str">
        <f t="shared" si="81"/>
        <v/>
      </c>
      <c r="TQ42" s="32" t="str">
        <f t="shared" si="82"/>
        <v/>
      </c>
      <c r="TR42" s="32" t="str">
        <f t="shared" si="83"/>
        <v/>
      </c>
      <c r="TT42" s="32" t="str">
        <f>IF(ISBLANK(TS42),"",IF(ISBLANK(VLOOKUP(TS42,role!A:E,2,FALSE)),"",VLOOKUP(TS42,role!A:E,2,FALSE)))</f>
        <v/>
      </c>
      <c r="TU42" s="32" t="str">
        <f>IF(ISBLANK(TS42),"",IF(ISBLANK(VLOOKUP(TS42,role!A:E,3,FALSE)),"",VLOOKUP(TS42,role!A:E,3,FALSE)))</f>
        <v/>
      </c>
      <c r="TV42" s="32" t="str">
        <f>IF(ISBLANK(TS42),"",IF(ISBLANK(VLOOKUP(TS42,role!A:E,4,FALSE)),"",VLOOKUP(TS42,role!A:E,4,FALSE)))</f>
        <v/>
      </c>
      <c r="TW42" s="32" t="str">
        <f>IF(ISBLANK(TS42),"",IF(ISBLANK(VLOOKUP(TS42,role!A:E,5,FALSE)),"",VLOOKUP(TS42,role!A:E,5,FALSE)))</f>
        <v/>
      </c>
      <c r="UM42" s="33"/>
      <c r="UP42" s="39"/>
      <c r="UR42" s="32" t="str">
        <f t="shared" si="84"/>
        <v/>
      </c>
      <c r="US42" s="32" t="str">
        <f t="shared" si="85"/>
        <v/>
      </c>
      <c r="UT42" s="32" t="str">
        <f t="shared" si="86"/>
        <v/>
      </c>
      <c r="UV42" s="32" t="str">
        <f>IF(ISBLANK(UU42),"",IF(ISBLANK(VLOOKUP(UU42,role!A:E,2,FALSE)),"",VLOOKUP(UU42,role!A:E,2,FALSE)))</f>
        <v/>
      </c>
      <c r="UW42" s="32" t="str">
        <f>IF(ISBLANK(UU42),"",IF(ISBLANK(VLOOKUP(UU42,role!A:E,3,FALSE)),"",VLOOKUP(UU42,role!A:E,3,FALSE)))</f>
        <v/>
      </c>
      <c r="UX42" s="32" t="str">
        <f>IF(ISBLANK(UU42),"",IF(ISBLANK(VLOOKUP(UU42,role!A:E,4,FALSE)),"",VLOOKUP(UU42,role!A:E,4,FALSE)))</f>
        <v/>
      </c>
      <c r="UY42" s="32" t="str">
        <f>IF(ISBLANK(UU42),"",IF(ISBLANK(VLOOKUP(UU42,role!A:E,5,FALSE)),"",VLOOKUP(UU42,role!A:E,5,FALSE)))</f>
        <v/>
      </c>
      <c r="VO42" s="33"/>
      <c r="VR42" s="39"/>
      <c r="VT42" s="32" t="str">
        <f t="shared" si="87"/>
        <v/>
      </c>
      <c r="VU42" s="32" t="str">
        <f t="shared" si="88"/>
        <v/>
      </c>
      <c r="VV42" s="32" t="str">
        <f t="shared" si="89"/>
        <v/>
      </c>
      <c r="VX42" s="32" t="str">
        <f>IF(ISBLANK(VW42),"",IF(ISBLANK(VLOOKUP(VW42,role!A:E,2,FALSE)),"",VLOOKUP(VW42,role!A:E,2,FALSE)))</f>
        <v/>
      </c>
      <c r="VY42" s="32" t="str">
        <f>IF(ISBLANK(VW42),"",IF(ISBLANK(VLOOKUP(VW42,role!A:E,3,FALSE)),"",VLOOKUP(VW42,role!A:E,3,FALSE)))</f>
        <v/>
      </c>
      <c r="VZ42" s="32" t="str">
        <f>IF(ISBLANK(VW42),"",IF(ISBLANK(VLOOKUP(VW42,role!A:E,4,FALSE)),"",VLOOKUP(VW42,role!A:E,4,FALSE)))</f>
        <v/>
      </c>
      <c r="WA42" s="32" t="str">
        <f>IF(ISBLANK(VW42),"",IF(ISBLANK(VLOOKUP(VW42,role!A:E,5,FALSE)),"",VLOOKUP(VW42,role!A:E,5,FALSE)))</f>
        <v/>
      </c>
      <c r="WQ42" s="33"/>
      <c r="WT42" s="33"/>
      <c r="WU42" s="34"/>
      <c r="WV42" s="36" t="str">
        <f t="shared" si="90"/>
        <v/>
      </c>
      <c r="WW42" s="36" t="str">
        <f t="shared" si="91"/>
        <v/>
      </c>
      <c r="WY42" s="32" t="str">
        <f>IF(ISBLANK(WX42),"",IF(ISBLANK(VLOOKUP(WX42,role!A:E,2,FALSE)),"",VLOOKUP(WX42,role!A:E,2,FALSE)))</f>
        <v/>
      </c>
      <c r="WZ42" s="32" t="str">
        <f>IF(ISBLANK(WX42),"",IF(ISBLANK(VLOOKUP(WX42,role!A:E,3,FALSE)),"",VLOOKUP(WX42,role!A:E,3,FALSE)))</f>
        <v/>
      </c>
      <c r="XA42" s="32" t="str">
        <f>IF(ISBLANK(WX42),"",IF(ISBLANK(VLOOKUP(WX42,role!A:E,4,FALSE)),"",VLOOKUP(WX42,role!A:E,4,FALSE)))</f>
        <v/>
      </c>
      <c r="XB42" s="32" t="str">
        <f>IF(ISBLANK(WX42),"",IF(ISBLANK(VLOOKUP(WX42,role!A:E,5,FALSE)),"",VLOOKUP(WX42,role!A:E,5,FALSE)))</f>
        <v/>
      </c>
      <c r="XC42" s="32" t="str">
        <f>IF(ISBLANK(WX42),"",VLOOKUP(WX42,role!A:F,6,FALSE))</f>
        <v/>
      </c>
      <c r="XD42" s="36"/>
      <c r="XE42" s="36" t="str">
        <f t="shared" si="92"/>
        <v/>
      </c>
      <c r="XF42" s="36" t="str">
        <f t="shared" si="93"/>
        <v/>
      </c>
      <c r="XH42" s="32" t="str">
        <f>IF(ISBLANK(XG42),"",IF(ISBLANK(VLOOKUP(XG42,role!A:E,2,FALSE)),"",VLOOKUP(XG42,role!A:E,2,FALSE)))</f>
        <v/>
      </c>
      <c r="XI42" s="32" t="str">
        <f>IF(ISBLANK(XG42),"",IF(ISBLANK(VLOOKUP(XG42,role!A:E,3,FALSE)),"",VLOOKUP(XG42,role!A:E,3,FALSE)))</f>
        <v/>
      </c>
      <c r="XJ42" s="32" t="str">
        <f>IF(ISBLANK(XG42),"",IF(ISBLANK(VLOOKUP(XG42,role!A:E,4,FALSE)),"",VLOOKUP(XG42,role!A:E,4,FALSE)))</f>
        <v/>
      </c>
      <c r="XK42" s="32" t="str">
        <f>IF(ISBLANK(XG42),"",IF(ISBLANK(VLOOKUP(XG42,role!A:E,5,FALSE)),"",VLOOKUP(XG42,role!A:E,5,FALSE)))</f>
        <v/>
      </c>
      <c r="XL42" s="32" t="str">
        <f>IF(ISBLANK(XG42),"",VLOOKUP(XG42,role!A:F,6,FALSE))</f>
        <v/>
      </c>
      <c r="XM42" s="36"/>
      <c r="XN42" s="36" t="str">
        <f t="shared" si="94"/>
        <v/>
      </c>
      <c r="XO42" s="36" t="str">
        <f t="shared" si="95"/>
        <v/>
      </c>
      <c r="XQ42" s="32" t="str">
        <f>IF(ISBLANK(XP42),"",IF(ISBLANK(VLOOKUP(XP42,role!A:E,2,FALSE)),"",VLOOKUP(XP42,role!A:E,2,FALSE)))</f>
        <v/>
      </c>
      <c r="XR42" s="32" t="str">
        <f>IF(ISBLANK(XP42),"",IF(ISBLANK(VLOOKUP(XP42,role!A:E,3,FALSE)),"",VLOOKUP(XP42,role!A:E,3,FALSE)))</f>
        <v/>
      </c>
      <c r="XS42" s="32" t="str">
        <f>IF(ISBLANK(XP42),"",IF(ISBLANK(VLOOKUP(XP42,role!A:E,4,FALSE)),"",VLOOKUP(XP42,role!A:E,4,FALSE)))</f>
        <v/>
      </c>
      <c r="XT42" s="32" t="str">
        <f>IF(ISBLANK(XP42),"",IF(ISBLANK(VLOOKUP(XP42,role!A:E,5,FALSE)),"",VLOOKUP(XP42,role!A:E,5,FALSE)))</f>
        <v/>
      </c>
      <c r="XU42" s="32" t="str">
        <f>IF(ISBLANK(XP42),"",VLOOKUP(XP42,role!A:F,6,FALSE))</f>
        <v/>
      </c>
      <c r="XV42" s="36"/>
      <c r="XW42" s="36" t="str">
        <f t="shared" si="96"/>
        <v/>
      </c>
      <c r="XX42" s="36" t="str">
        <f t="shared" si="97"/>
        <v/>
      </c>
      <c r="XZ42" s="32" t="str">
        <f>IF(ISBLANK(XY42),"",IF(ISBLANK(VLOOKUP(XY42,role!A:E,2,FALSE)),"",VLOOKUP(XY42,role!A:E,2,FALSE)))</f>
        <v/>
      </c>
      <c r="YA42" s="32" t="str">
        <f>IF(ISBLANK(XY42),"",IF(ISBLANK(VLOOKUP(XY42,role!A:E,3,FALSE)),"",VLOOKUP(XY42,role!A:E,3,FALSE)))</f>
        <v/>
      </c>
      <c r="YB42" s="32" t="str">
        <f>IF(ISBLANK(XY42),"",IF(ISBLANK(VLOOKUP(XY42,role!A:E,4,FALSE)),"",VLOOKUP(XY42,role!A:E,4,FALSE)))</f>
        <v/>
      </c>
      <c r="YC42" s="32" t="str">
        <f>IF(ISBLANK(XY42),"",IF(ISBLANK(VLOOKUP(XY42,role!A:E,5,FALSE)),"",VLOOKUP(XY42,role!A:E,5,FALSE)))</f>
        <v/>
      </c>
      <c r="YD42" s="32" t="str">
        <f>IF(ISBLANK(XY42),"",VLOOKUP(XY42,role!A:F,6,FALSE))</f>
        <v/>
      </c>
      <c r="YE42" s="36"/>
      <c r="YF42" s="36" t="str">
        <f t="shared" si="98"/>
        <v/>
      </c>
      <c r="YG42" s="36" t="str">
        <f t="shared" si="99"/>
        <v/>
      </c>
      <c r="YI42" s="32" t="str">
        <f>IF(ISBLANK(YH42),"",IF(ISBLANK(VLOOKUP(YH42,role!A:E,2,FALSE)),"",VLOOKUP(YH42,role!A:E,2,FALSE)))</f>
        <v/>
      </c>
      <c r="YJ42" s="32" t="str">
        <f>IF(ISBLANK(YH42),"",IF(ISBLANK(VLOOKUP(YH42,role!A:E,3,FALSE)),"",VLOOKUP(YH42,role!A:E,3,FALSE)))</f>
        <v/>
      </c>
      <c r="YK42" s="32" t="str">
        <f>IF(ISBLANK(YH42),"",IF(ISBLANK(VLOOKUP(YH42,role!A:E,4,FALSE)),"",VLOOKUP(YH42,role!A:E,4,FALSE)))</f>
        <v/>
      </c>
      <c r="YL42" s="32" t="str">
        <f>IF(ISBLANK(YH42),"",IF(ISBLANK(VLOOKUP(YH42,role!A:E,5,FALSE)),"",VLOOKUP(YH42,role!A:E,5,FALSE)))</f>
        <v/>
      </c>
      <c r="YM42" s="32" t="str">
        <f>IF(ISBLANK(YH42),"",VLOOKUP(YH42,role!A:F,6,FALSE))</f>
        <v/>
      </c>
      <c r="YN42" s="33"/>
      <c r="YO42" s="36"/>
      <c r="YP42" s="36" t="str">
        <f t="shared" si="100"/>
        <v/>
      </c>
      <c r="YQ42" s="36" t="str">
        <f t="shared" si="101"/>
        <v/>
      </c>
      <c r="YS42" s="32" t="str">
        <f>IF(ISBLANK(YR42),"",IF(ISBLANK(VLOOKUP(YR42,role!A:E,2,FALSE)),"",VLOOKUP(YR42,role!A:E,2,FALSE)))</f>
        <v/>
      </c>
      <c r="YT42" s="32" t="str">
        <f>IF(ISBLANK(YR42),"",IF(ISBLANK(VLOOKUP(YR42,role!A:E,3,FALSE)),"",VLOOKUP(YR42,role!A:E,3,FALSE)))</f>
        <v/>
      </c>
      <c r="YU42" s="32" t="str">
        <f>IF(ISBLANK(YR42),"",IF(ISBLANK(VLOOKUP(YR42,role!A:E,4,FALSE)),"",VLOOKUP(YR42,role!A:E,4,FALSE)))</f>
        <v/>
      </c>
      <c r="YV42" s="32" t="str">
        <f>IF(ISBLANK(YR42),"",IF(ISBLANK(VLOOKUP(YR42,role!A:E,5,FALSE)),"",VLOOKUP(YR42,role!A:E,5,FALSE)))</f>
        <v/>
      </c>
      <c r="YW42" s="32" t="str">
        <f>IF(ISBLANK(YR42),"",VLOOKUP(YR42,role!A:F,6,FALSE))</f>
        <v/>
      </c>
      <c r="YX42" s="36"/>
      <c r="YY42" s="36" t="str">
        <f t="shared" si="102"/>
        <v/>
      </c>
      <c r="YZ42" s="36" t="str">
        <f t="shared" si="103"/>
        <v/>
      </c>
      <c r="ZB42" s="32" t="str">
        <f>IF(ISBLANK(ZA42),"",IF(ISBLANK(VLOOKUP(ZA42,role!A:E,2,FALSE)),"",VLOOKUP(ZA42,role!A:E,2,FALSE)))</f>
        <v/>
      </c>
      <c r="ZC42" s="32" t="str">
        <f>IF(ISBLANK(ZA42),"",IF(ISBLANK(VLOOKUP(ZA42,role!A:E,3,FALSE)),"",VLOOKUP(ZA42,role!A:E,3,FALSE)))</f>
        <v/>
      </c>
      <c r="ZD42" s="32" t="str">
        <f>IF(ISBLANK(ZA42),"",IF(ISBLANK(VLOOKUP(ZA42,role!A:E,4,FALSE)),"",VLOOKUP(ZA42,role!A:E,4,FALSE)))</f>
        <v/>
      </c>
      <c r="ZE42" s="32" t="str">
        <f>IF(ISBLANK(ZA42),"",IF(ISBLANK(VLOOKUP(ZA42,role!A:E,5,FALSE)),"",VLOOKUP(ZA42,role!A:E,5,FALSE)))</f>
        <v/>
      </c>
      <c r="ZF42" s="32" t="str">
        <f>IF(ISBLANK(ZA42),"",VLOOKUP(ZA42,role!A:F,6,FALSE))</f>
        <v/>
      </c>
      <c r="ZG42" s="36"/>
      <c r="ZH42" s="36" t="str">
        <f t="shared" si="104"/>
        <v/>
      </c>
      <c r="ZI42" s="36" t="str">
        <f t="shared" si="105"/>
        <v/>
      </c>
      <c r="ZK42" s="32" t="str">
        <f>IF(ISBLANK(ZJ42),"",IF(ISBLANK(VLOOKUP(ZJ42,role!A:E,2,FALSE)),"",VLOOKUP(ZJ42,role!A:E,2,FALSE)))</f>
        <v/>
      </c>
      <c r="ZL42" s="32" t="str">
        <f>IF(ISBLANK(ZJ42),"",IF(ISBLANK(VLOOKUP(ZJ42,role!A:E,3,FALSE)),"",VLOOKUP(ZJ42,role!A:E,3,FALSE)))</f>
        <v/>
      </c>
      <c r="ZM42" s="32" t="str">
        <f>IF(ISBLANK(ZJ42),"",IF(ISBLANK(VLOOKUP(ZJ42,role!A:E,4,FALSE)),"",VLOOKUP(ZJ42,role!A:E,4,FALSE)))</f>
        <v/>
      </c>
      <c r="ZN42" s="32" t="str">
        <f>IF(ISBLANK(ZJ42),"",IF(ISBLANK(VLOOKUP(ZJ42,role!A:E,5,FALSE)),"",VLOOKUP(ZJ42,role!A:E,5,FALSE)))</f>
        <v/>
      </c>
      <c r="ZO42" s="32" t="str">
        <f>IF(ISBLANK(ZJ42),"",VLOOKUP(ZJ42,role!A:F,6,FALSE))</f>
        <v/>
      </c>
      <c r="ZP42" s="36"/>
      <c r="ZQ42" s="36" t="str">
        <f t="shared" si="106"/>
        <v/>
      </c>
      <c r="ZR42" s="36" t="str">
        <f t="shared" si="107"/>
        <v/>
      </c>
      <c r="ZT42" s="32" t="str">
        <f>IF(ISBLANK(ZS42),"",IF(ISBLANK(VLOOKUP(ZS42,role!A:E,2,FALSE)),"",VLOOKUP(ZS42,role!A:E,2,FALSE)))</f>
        <v/>
      </c>
      <c r="ZU42" s="32" t="str">
        <f>IF(ISBLANK(ZS42),"",IF(ISBLANK(VLOOKUP(ZS42,role!A:E,3,FALSE)),"",VLOOKUP(ZS42,role!A:E,3,FALSE)))</f>
        <v/>
      </c>
      <c r="ZV42" s="32" t="str">
        <f>IF(ISBLANK(ZS42),"",IF(ISBLANK(VLOOKUP(ZS42,role!A:E,4,FALSE)),"",VLOOKUP(ZS42,role!A:E,4,FALSE)))</f>
        <v/>
      </c>
      <c r="ZW42" s="32" t="str">
        <f>IF(ISBLANK(ZS42),"",IF(ISBLANK(VLOOKUP(ZS42,role!A:E,5,FALSE)),"",VLOOKUP(ZS42,role!A:E,5,FALSE)))</f>
        <v/>
      </c>
      <c r="ZX42" s="32" t="str">
        <f>IF(ISBLANK(ZS42),"",VLOOKUP(ZS42,role!A:F,6,FALSE))</f>
        <v/>
      </c>
      <c r="ZY42" s="36"/>
      <c r="ZZ42" s="36" t="str">
        <f t="shared" si="108"/>
        <v/>
      </c>
      <c r="AAA42" s="36" t="str">
        <f t="shared" si="109"/>
        <v/>
      </c>
      <c r="AAC42" s="32" t="str">
        <f>IF(ISBLANK(AAB42),"",IF(ISBLANK(VLOOKUP(AAB42,role!A:E,2,FALSE)),"",VLOOKUP(AAB42,role!A:E,2,FALSE)))</f>
        <v/>
      </c>
      <c r="AAD42" s="32" t="str">
        <f>IF(ISBLANK(AAB42),"",IF(ISBLANK(VLOOKUP(AAB42,role!A:E,3,FALSE)),"",VLOOKUP(AAB42,role!A:E,3,FALSE)))</f>
        <v/>
      </c>
      <c r="AAE42" s="32" t="str">
        <f>IF(ISBLANK(AAB42),"",IF(ISBLANK(VLOOKUP(AAB42,role!A:E,4,FALSE)),"",VLOOKUP(AAB42,role!A:E,4,FALSE)))</f>
        <v/>
      </c>
      <c r="AAF42" s="32" t="str">
        <f>IF(ISBLANK(AAB42),"",IF(ISBLANK(VLOOKUP(AAB42,role!A:E,5,FALSE)),"",VLOOKUP(AAB42,role!A:E,5,FALSE)))</f>
        <v/>
      </c>
      <c r="AAG42" s="32" t="str">
        <f>IF(ISBLANK(AAB42),"",VLOOKUP(AAB42,role!A:F,6,FALSE))</f>
        <v/>
      </c>
      <c r="AAH42" s="33"/>
      <c r="AAI42" s="34"/>
      <c r="AAK42" s="32" t="str">
        <f t="shared" si="110"/>
        <v/>
      </c>
      <c r="AAL42" s="39"/>
      <c r="AAM42" s="32" t="str">
        <f t="shared" si="111"/>
        <v/>
      </c>
      <c r="AAO42" s="32" t="str">
        <f t="shared" si="112"/>
        <v/>
      </c>
      <c r="AAQ42" s="32" t="str">
        <f t="shared" si="113"/>
        <v/>
      </c>
      <c r="AAS42" s="32" t="str">
        <f t="shared" si="114"/>
        <v/>
      </c>
      <c r="AAU42" s="32" t="str">
        <f t="shared" si="115"/>
        <v/>
      </c>
      <c r="AAW42" s="32" t="str">
        <f t="shared" si="116"/>
        <v/>
      </c>
      <c r="AAY42" s="32" t="str">
        <f t="shared" si="117"/>
        <v/>
      </c>
      <c r="ABA42" s="32" t="str">
        <f t="shared" si="118"/>
        <v/>
      </c>
      <c r="ABC42" s="32" t="str">
        <f t="shared" si="119"/>
        <v/>
      </c>
      <c r="ABE42" s="32" t="str">
        <f t="shared" si="120"/>
        <v/>
      </c>
      <c r="ABF42" s="33"/>
      <c r="ABH42" s="32" t="str">
        <f t="shared" si="121"/>
        <v/>
      </c>
      <c r="ABJ42" s="32" t="str">
        <f t="shared" si="122"/>
        <v/>
      </c>
      <c r="ABL42" s="32" t="str">
        <f t="shared" si="123"/>
        <v/>
      </c>
      <c r="ABN42" s="32" t="str">
        <f t="shared" si="124"/>
        <v/>
      </c>
      <c r="ABP42" s="32" t="str">
        <f t="shared" si="125"/>
        <v/>
      </c>
      <c r="ABQ42" s="33"/>
      <c r="ABS42" s="32" t="str">
        <f t="shared" si="126"/>
        <v/>
      </c>
      <c r="ABU42" s="32" t="str">
        <f t="shared" si="127"/>
        <v/>
      </c>
      <c r="ABW42" s="32" t="str">
        <f t="shared" si="128"/>
        <v/>
      </c>
      <c r="ABY42" s="32" t="str">
        <f t="shared" si="129"/>
        <v/>
      </c>
      <c r="ACA42" s="32" t="str">
        <f t="shared" si="130"/>
        <v/>
      </c>
      <c r="ACB42" s="33"/>
      <c r="ACD42" s="32" t="str">
        <f t="shared" si="131"/>
        <v/>
      </c>
      <c r="ACF42" s="32" t="str">
        <f t="shared" si="132"/>
        <v/>
      </c>
      <c r="ACH42" s="32" t="str">
        <f t="shared" si="133"/>
        <v/>
      </c>
      <c r="ACJ42" s="32" t="str">
        <f t="shared" si="134"/>
        <v/>
      </c>
      <c r="ACL42" s="32" t="str">
        <f t="shared" si="135"/>
        <v/>
      </c>
      <c r="ACM42" s="33"/>
      <c r="ACO42" s="32" t="str">
        <f t="shared" si="136"/>
        <v/>
      </c>
      <c r="ACQ42" s="32" t="str">
        <f t="shared" si="137"/>
        <v/>
      </c>
      <c r="ACS42" s="32" t="str">
        <f t="shared" si="138"/>
        <v/>
      </c>
      <c r="ACU42" s="32" t="str">
        <f t="shared" si="139"/>
        <v/>
      </c>
      <c r="ACW42" s="32" t="str">
        <f t="shared" si="140"/>
        <v/>
      </c>
      <c r="ACX42" s="33"/>
      <c r="ACZ42" s="32" t="str">
        <f t="shared" si="141"/>
        <v/>
      </c>
      <c r="ADA42" s="32" t="str">
        <f t="shared" si="142"/>
        <v/>
      </c>
      <c r="ADC42" s="32" t="str">
        <f t="shared" si="143"/>
        <v/>
      </c>
      <c r="ADD42" s="32" t="str">
        <f t="shared" si="144"/>
        <v/>
      </c>
      <c r="ADF42" s="32" t="str">
        <f t="shared" si="145"/>
        <v/>
      </c>
      <c r="ADG42" s="32" t="str">
        <f t="shared" si="146"/>
        <v/>
      </c>
      <c r="ADI42" s="32" t="str">
        <f t="shared" si="147"/>
        <v/>
      </c>
      <c r="ADJ42" s="32" t="str">
        <f t="shared" si="148"/>
        <v/>
      </c>
      <c r="ADL42" s="32" t="str">
        <f t="shared" si="149"/>
        <v/>
      </c>
      <c r="ADM42" s="32" t="str">
        <f t="shared" si="150"/>
        <v/>
      </c>
      <c r="ADN42" s="35"/>
      <c r="ADO42" s="34"/>
      <c r="ADP42" s="36" t="str">
        <f t="shared" si="151"/>
        <v/>
      </c>
      <c r="ADQ42" s="36" t="str">
        <f t="shared" si="152"/>
        <v/>
      </c>
      <c r="ADS42" s="36" t="str">
        <f t="shared" si="153"/>
        <v/>
      </c>
      <c r="ADT42" s="36" t="str">
        <f t="shared" si="154"/>
        <v/>
      </c>
      <c r="ADV42" s="36" t="str">
        <f t="shared" si="155"/>
        <v/>
      </c>
      <c r="ADW42" s="36" t="str">
        <f t="shared" si="156"/>
        <v/>
      </c>
      <c r="ADY42" s="36" t="str">
        <f t="shared" si="157"/>
        <v/>
      </c>
      <c r="ADZ42" s="36" t="str">
        <f t="shared" si="158"/>
        <v/>
      </c>
      <c r="AEB42" s="36" t="str">
        <f t="shared" si="159"/>
        <v/>
      </c>
      <c r="AEC42" s="36" t="str">
        <f t="shared" si="160"/>
        <v/>
      </c>
      <c r="AED42" s="33"/>
      <c r="AEF42" s="36" t="str">
        <f t="shared" si="161"/>
        <v/>
      </c>
      <c r="AEG42" s="36" t="str">
        <f t="shared" si="162"/>
        <v/>
      </c>
      <c r="AEI42" s="36" t="str">
        <f t="shared" si="163"/>
        <v/>
      </c>
      <c r="AEJ42" s="36" t="str">
        <f t="shared" si="164"/>
        <v/>
      </c>
      <c r="AEL42" s="36" t="str">
        <f t="shared" si="165"/>
        <v/>
      </c>
      <c r="AEM42" s="36" t="str">
        <f t="shared" si="166"/>
        <v/>
      </c>
      <c r="AEO42" s="36" t="str">
        <f t="shared" si="167"/>
        <v/>
      </c>
      <c r="AEP42" s="36" t="str">
        <f t="shared" si="168"/>
        <v/>
      </c>
      <c r="AER42" s="36" t="str">
        <f t="shared" si="169"/>
        <v/>
      </c>
      <c r="AES42" s="36" t="str">
        <f t="shared" si="170"/>
        <v/>
      </c>
      <c r="AET42" s="33"/>
      <c r="AEU42" s="57"/>
      <c r="AEV42" s="57"/>
      <c r="AEW42" s="57" t="str">
        <f>IF(ISBLANK(AEV42),"",VLOOKUP(AEV42,related_id_type!A:B,2,FALSE))</f>
        <v/>
      </c>
      <c r="AEX42" s="57"/>
      <c r="AEY42" s="57" t="str">
        <f>IF(ISBLANK(AEX42),"",IF(ISBLANK(VLOOKUP(AEX42,related_id_relation!A:B,2,FALSE)),"",VLOOKUP(AEX42,related_id_relation!A:B,2,FALSE)))</f>
        <v/>
      </c>
      <c r="AEZ42" s="57"/>
      <c r="AFA42" s="57"/>
      <c r="AFB42" s="57" t="str">
        <f>IF(ISBLANK(AFA42),"",VLOOKUP(AFA42,related_id_type!A:B,2,FALSE))</f>
        <v/>
      </c>
      <c r="AFC42" s="57"/>
      <c r="AFD42" s="57" t="str">
        <f>IF(ISBLANK(AFC42),"",IF(ISBLANK(VLOOKUP(AFC42,related_id_relation!A:B,2,FALSE)),"",VLOOKUP(AFC42,related_id_relation!A:B,2,FALSE)))</f>
        <v/>
      </c>
      <c r="AFE42" s="57"/>
      <c r="AFF42" s="57"/>
      <c r="AFG42" s="57" t="str">
        <f>IF(ISBLANK(AFF42),"",VLOOKUP(AFF42,related_id_type!A:B,2,FALSE))</f>
        <v/>
      </c>
      <c r="AFH42" s="57"/>
      <c r="AFI42" s="57" t="str">
        <f>IF(ISBLANK(AFH42),"",IF(ISBLANK(VLOOKUP(AFH42,related_id_relation!A:B,2,FALSE)),"",VLOOKUP(AFH42,related_id_relation!A:B,2,FALSE)))</f>
        <v/>
      </c>
      <c r="AFJ42" s="57"/>
      <c r="AFK42" s="57"/>
      <c r="AFL42" s="57" t="str">
        <f>IF(ISBLANK(AFK42),"",VLOOKUP(AFK42,related_id_type!A:B,2,FALSE))</f>
        <v/>
      </c>
      <c r="AFM42" s="57"/>
      <c r="AFN42" s="57" t="str">
        <f>IF(ISBLANK(AFM42),"",IF(ISBLANK(VLOOKUP(AFM42,related_id_relation!A:B,2,FALSE)),"",VLOOKUP(AFM42,related_id_relation!A:B,2,FALSE)))</f>
        <v/>
      </c>
      <c r="AFO42" s="57"/>
      <c r="AFP42" s="57"/>
      <c r="AFQ42" s="57" t="str">
        <f>IF(ISBLANK(AFP42),"",VLOOKUP(AFP42,related_id_type!A:B,2,FALSE))</f>
        <v/>
      </c>
      <c r="AFR42" s="57"/>
      <c r="AFS42" s="57" t="str">
        <f>IF(ISBLANK(AFR42),"",IF(ISBLANK(VLOOKUP(AFR42,related_id_relation!A:B,2,FALSE)),"",VLOOKUP(AFR42,related_id_relation!A:B,2,FALSE)))</f>
        <v/>
      </c>
      <c r="AFT42" s="37"/>
      <c r="AFU42" s="39"/>
      <c r="AFW42" s="32" t="str">
        <f t="shared" si="171"/>
        <v/>
      </c>
      <c r="AFX42" s="34"/>
      <c r="AFY42" s="36"/>
      <c r="AFZ42" s="36" t="str">
        <f t="shared" si="172"/>
        <v/>
      </c>
      <c r="AGA42" s="32" t="str">
        <f t="shared" si="173"/>
        <v/>
      </c>
      <c r="AGD42" s="36" t="str">
        <f t="shared" si="174"/>
        <v/>
      </c>
      <c r="AGE42" s="32" t="str">
        <f t="shared" si="175"/>
        <v/>
      </c>
      <c r="AGH42" s="36" t="str">
        <f t="shared" si="176"/>
        <v/>
      </c>
      <c r="AGI42" s="32" t="str">
        <f t="shared" si="177"/>
        <v/>
      </c>
      <c r="AGL42" s="36" t="str">
        <f t="shared" si="178"/>
        <v/>
      </c>
      <c r="AGM42" s="32" t="str">
        <f t="shared" si="179"/>
        <v/>
      </c>
      <c r="AGP42" s="36" t="str">
        <f t="shared" si="180"/>
        <v/>
      </c>
      <c r="AGQ42" s="32" t="str">
        <f t="shared" si="181"/>
        <v/>
      </c>
      <c r="AGT42" s="36" t="str">
        <f t="shared" si="182"/>
        <v/>
      </c>
      <c r="AGU42" s="32" t="str">
        <f t="shared" si="183"/>
        <v/>
      </c>
      <c r="AGX42" s="36" t="str">
        <f t="shared" si="184"/>
        <v/>
      </c>
      <c r="AGY42" s="32" t="str">
        <f t="shared" si="185"/>
        <v/>
      </c>
      <c r="AHB42" s="36" t="str">
        <f t="shared" si="186"/>
        <v/>
      </c>
      <c r="AHC42" s="32" t="str">
        <f t="shared" si="187"/>
        <v/>
      </c>
      <c r="AHF42" s="36" t="str">
        <f t="shared" si="188"/>
        <v/>
      </c>
      <c r="AHG42" s="32" t="str">
        <f t="shared" si="189"/>
        <v/>
      </c>
      <c r="AHJ42" s="36" t="str">
        <f t="shared" si="190"/>
        <v/>
      </c>
      <c r="AHK42" s="32" t="str">
        <f t="shared" si="191"/>
        <v/>
      </c>
      <c r="AHL42" s="37"/>
      <c r="AHM42" s="32" t="str">
        <f t="shared" si="192"/>
        <v/>
      </c>
      <c r="AHN42" s="32" t="str">
        <f t="shared" si="193"/>
        <v/>
      </c>
      <c r="AHO42" s="32" t="str">
        <f t="shared" si="194"/>
        <v/>
      </c>
      <c r="AHP42" s="32" t="str">
        <f t="shared" si="195"/>
        <v/>
      </c>
      <c r="AHQ42" s="32" t="str">
        <f t="shared" si="196"/>
        <v/>
      </c>
      <c r="AHR42" s="32" t="str">
        <f t="shared" si="197"/>
        <v/>
      </c>
      <c r="AHS42" s="32" t="str">
        <f t="shared" si="198"/>
        <v/>
      </c>
      <c r="AHT42" s="32" t="str">
        <f t="shared" si="199"/>
        <v/>
      </c>
      <c r="AHU42" s="32" t="str">
        <f t="shared" si="200"/>
        <v/>
      </c>
    </row>
    <row r="43" spans="3:905" s="32" customFormat="1" x14ac:dyDescent="0.35">
      <c r="C43" s="32" t="str">
        <f t="shared" si="9"/>
        <v/>
      </c>
      <c r="E43" s="32" t="str">
        <f t="shared" si="10"/>
        <v/>
      </c>
      <c r="F43" s="32" t="str">
        <f t="shared" si="11"/>
        <v/>
      </c>
      <c r="G43" s="32" t="str">
        <f t="shared" si="12"/>
        <v/>
      </c>
      <c r="J43" s="32" t="str">
        <f t="shared" si="13"/>
        <v/>
      </c>
      <c r="K43" s="32" t="str">
        <f t="shared" si="14"/>
        <v/>
      </c>
      <c r="L43" s="32" t="str">
        <f t="shared" si="15"/>
        <v/>
      </c>
      <c r="N43" s="32" t="str">
        <f t="shared" si="16"/>
        <v/>
      </c>
      <c r="O43" s="32" t="str">
        <f t="shared" si="17"/>
        <v/>
      </c>
      <c r="Q43" s="32" t="str">
        <f t="shared" si="18"/>
        <v/>
      </c>
      <c r="R43" s="32" t="str">
        <f t="shared" si="19"/>
        <v/>
      </c>
      <c r="U43" s="32" t="str">
        <f t="shared" si="20"/>
        <v/>
      </c>
      <c r="V43" s="32" t="str">
        <f t="shared" si="21"/>
        <v/>
      </c>
      <c r="Y43" s="32" t="str">
        <f>IF(ISBLANK(X43),"",VLOOKUP(X43,resource_type!A:C,3,FALSE))</f>
        <v/>
      </c>
      <c r="Z43" s="32" t="str">
        <f>IF(ISBLANK(X43),"",VLOOKUP(X43,resource_type!A:C,2,FALSE))</f>
        <v/>
      </c>
      <c r="AA43" s="32" t="str">
        <f t="shared" si="22"/>
        <v/>
      </c>
      <c r="AB43" s="32" t="str">
        <f t="shared" si="23"/>
        <v/>
      </c>
      <c r="AD43" s="32" t="str">
        <f>IF(ISBLANK(AC43),"",VLOOKUP(AC43,resource_type!A:C,3,FALSE))</f>
        <v/>
      </c>
      <c r="AF43" s="32" t="str">
        <f>IF(ISBLANK(AE43),"",VLOOKUP(AE43,resource_type!A:C,3,FALSE))</f>
        <v/>
      </c>
      <c r="AG43" s="33"/>
      <c r="AI43" s="32" t="str">
        <f t="shared" si="24"/>
        <v/>
      </c>
      <c r="AK43" s="32" t="str">
        <f t="shared" si="25"/>
        <v/>
      </c>
      <c r="AM43" s="32" t="str">
        <f t="shared" si="26"/>
        <v/>
      </c>
      <c r="AO43" s="32" t="str">
        <f t="shared" si="27"/>
        <v/>
      </c>
      <c r="AP43" s="52"/>
      <c r="AQ43" s="34"/>
      <c r="AR43" s="36" t="str">
        <f t="shared" si="28"/>
        <v/>
      </c>
      <c r="AS43" s="36" t="str">
        <f t="shared" si="29"/>
        <v/>
      </c>
      <c r="AT43" s="34"/>
      <c r="AV43" s="32" t="str">
        <f t="shared" si="30"/>
        <v/>
      </c>
      <c r="AW43" s="32" t="str">
        <f t="shared" si="31"/>
        <v/>
      </c>
      <c r="AX43" s="32" t="str">
        <f t="shared" si="32"/>
        <v/>
      </c>
      <c r="AZ43" s="32" t="str">
        <f>IF(ISBLANK(AY43),"",IF(ISBLANK(VLOOKUP(AY43,role!A:E,2,FALSE)),"",VLOOKUP(AY43,role!A:E,2,FALSE)))</f>
        <v/>
      </c>
      <c r="BA43" s="32" t="str">
        <f>IF(ISBLANK(AY43),"",IF(ISBLANK(VLOOKUP(AY43,role!A:E,3,FALSE)),"",VLOOKUP(AY43,role!A:E,3,FALSE)))</f>
        <v/>
      </c>
      <c r="BB43" s="32" t="str">
        <f>IF(ISBLANK(AY43),"",IF(ISBLANK(VLOOKUP(AY43,role!A:E,4,FALSE)),"",VLOOKUP(AY43,role!A:E,4,FALSE)))</f>
        <v/>
      </c>
      <c r="BC43" s="32" t="str">
        <f>IF(ISBLANK(AY43),"",IF(ISBLANK(VLOOKUP(AY43,role!A:E,5,FALSE)),"",VLOOKUP(AY43,role!A:E,5,FALSE)))</f>
        <v/>
      </c>
      <c r="BE43" s="32" t="str">
        <f>IF(ISBLANK(BD43),"",IF(ISBLANK(VLOOKUP(BD43,role!A:E,2,FALSE)),"",VLOOKUP(BD43,role!A:E,2,FALSE)))</f>
        <v/>
      </c>
      <c r="BF43" s="32" t="str">
        <f>IF(ISBLANK(BD43),"",IF(ISBLANK(VLOOKUP(BD43,role!A:E,3,FALSE)),"",VLOOKUP(BD43,role!A:E,3,FALSE)))</f>
        <v/>
      </c>
      <c r="BG43" s="32" t="str">
        <f>IF(ISBLANK(BD43),"",IF(ISBLANK(VLOOKUP(BD43,role!A:E,4,FALSE)),"",VLOOKUP(BD43,role!A:E,4,FALSE)))</f>
        <v/>
      </c>
      <c r="BH43" s="32" t="str">
        <f>IF(ISBLANK(BD43),"",IF(ISBLANK(VLOOKUP(BD43,role!A:E,5,FALSE)),"",VLOOKUP(BD43,role!A:E,5,FALSE)))</f>
        <v/>
      </c>
      <c r="BX43" s="33"/>
      <c r="CA43" s="39"/>
      <c r="CC43" s="32" t="str">
        <f t="shared" si="33"/>
        <v/>
      </c>
      <c r="CD43" s="32" t="str">
        <f t="shared" si="34"/>
        <v/>
      </c>
      <c r="CE43" s="32" t="str">
        <f t="shared" si="35"/>
        <v/>
      </c>
      <c r="CG43" s="32" t="str">
        <f>IF(ISBLANK(CF43),"",IF(ISBLANK(VLOOKUP(CF43,role!A:E,2,FALSE)),"",VLOOKUP(CF43,role!A:E,2,FALSE)))</f>
        <v/>
      </c>
      <c r="CH43" s="32" t="str">
        <f>IF(ISBLANK(CF43),"",IF(ISBLANK(VLOOKUP(CF43,role!A:E,3,FALSE)),"",VLOOKUP(CF43,role!A:E,3,FALSE)))</f>
        <v/>
      </c>
      <c r="CI43" s="32" t="str">
        <f>IF(ISBLANK(CF43),"",IF(ISBLANK(VLOOKUP(CF43,role!A:E,4,FALSE)),"",VLOOKUP(CF43,role!A:E,4,FALSE)))</f>
        <v/>
      </c>
      <c r="CJ43" s="32" t="str">
        <f>IF(ISBLANK(CF43),"",IF(ISBLANK(VLOOKUP(CF43,role!A:E,5,FALSE)),"",VLOOKUP(CF43,role!A:E,5,FALSE)))</f>
        <v/>
      </c>
      <c r="CL43" s="32" t="str">
        <f>IF(ISBLANK(CK43),"",IF(ISBLANK(VLOOKUP(CK43,role!A:E,2,FALSE)),"",VLOOKUP(CK43,role!A:E,2,FALSE)))</f>
        <v/>
      </c>
      <c r="CM43" s="32" t="str">
        <f>IF(ISBLANK(CK43),"",IF(ISBLANK(VLOOKUP(CK43,role!A:E,3,FALSE)),"",VLOOKUP(CK43,role!A:E,3,FALSE)))</f>
        <v/>
      </c>
      <c r="CN43" s="32" t="str">
        <f>IF(ISBLANK(CK43),"",IF(ISBLANK(VLOOKUP(CK43,role!A:E,4,FALSE)),"",VLOOKUP(CK43,role!A:E,4,FALSE)))</f>
        <v/>
      </c>
      <c r="CO43" s="32" t="str">
        <f>IF(ISBLANK(CK43),"",IF(ISBLANK(VLOOKUP(CK43,role!A:E,5,FALSE)),"",VLOOKUP(CK43,role!A:E,5,FALSE)))</f>
        <v/>
      </c>
      <c r="DE43" s="33"/>
      <c r="DH43" s="39"/>
      <c r="DJ43" s="32" t="str">
        <f t="shared" si="36"/>
        <v/>
      </c>
      <c r="DK43" s="32" t="str">
        <f t="shared" si="37"/>
        <v/>
      </c>
      <c r="DL43" s="32" t="str">
        <f t="shared" si="38"/>
        <v/>
      </c>
      <c r="DN43" s="32" t="str">
        <f>IF(ISBLANK(DM43),"",IF(ISBLANK(VLOOKUP(DM43,role!A:E,2,FALSE)),"",VLOOKUP(DM43,role!A:E,2,FALSE)))</f>
        <v/>
      </c>
      <c r="DO43" s="32" t="str">
        <f>IF(ISBLANK(DM43),"",IF(ISBLANK(VLOOKUP(DM43,role!A:E,3,FALSE)),"",VLOOKUP(DM43,role!A:E,3,FALSE)))</f>
        <v/>
      </c>
      <c r="DP43" s="32" t="str">
        <f>IF(ISBLANK(DM43),"",IF(ISBLANK(VLOOKUP(DM43,role!A:E,4,FALSE)),"",VLOOKUP(DM43,role!A:E,4,FALSE)))</f>
        <v/>
      </c>
      <c r="DQ43" s="32" t="str">
        <f>IF(ISBLANK(DM43),"",IF(ISBLANK(VLOOKUP(DM43,role!A:E,5,FALSE)),"",VLOOKUP(DM43,role!A:E,5,FALSE)))</f>
        <v/>
      </c>
      <c r="EG43" s="33"/>
      <c r="EJ43" s="39"/>
      <c r="EL43" s="32" t="str">
        <f t="shared" si="39"/>
        <v/>
      </c>
      <c r="EM43" s="32" t="str">
        <f t="shared" si="40"/>
        <v/>
      </c>
      <c r="EN43" s="32" t="str">
        <f t="shared" si="41"/>
        <v/>
      </c>
      <c r="EP43" s="32" t="str">
        <f>IF(ISBLANK(EO43),"",IF(ISBLANK(VLOOKUP(EO43,role!A:E,2,FALSE)),"",VLOOKUP(EO43,role!A:E,2,FALSE)))</f>
        <v/>
      </c>
      <c r="EQ43" s="32" t="str">
        <f>IF(ISBLANK(EO43),"",IF(ISBLANK(VLOOKUP(EO43,role!A:E,3,FALSE)),"",VLOOKUP(EO43,role!A:E,3,FALSE)))</f>
        <v/>
      </c>
      <c r="ER43" s="32" t="str">
        <f>IF(ISBLANK(EO43),"",IF(ISBLANK(VLOOKUP(EO43,role!A:E,4,FALSE)),"",VLOOKUP(EO43,role!A:E,4,FALSE)))</f>
        <v/>
      </c>
      <c r="ES43" s="32" t="str">
        <f>IF(ISBLANK(EO43),"",IF(ISBLANK(VLOOKUP(EO43,role!A:E,5,FALSE)),"",VLOOKUP(EO43,role!A:E,5,FALSE)))</f>
        <v/>
      </c>
      <c r="FI43" s="33"/>
      <c r="FL43" s="39"/>
      <c r="FN43" s="32" t="str">
        <f t="shared" si="42"/>
        <v/>
      </c>
      <c r="FO43" s="32" t="str">
        <f t="shared" si="43"/>
        <v/>
      </c>
      <c r="FP43" s="32" t="str">
        <f t="shared" si="44"/>
        <v/>
      </c>
      <c r="FR43" s="32" t="str">
        <f>IF(ISBLANK(FQ43),"",VLOOKUP(FQ43,role!A:E,2,FALSE))</f>
        <v/>
      </c>
      <c r="FS43" s="32" t="str">
        <f>IF(ISBLANK(FQ43),"",IF(ISBLANK(VLOOKUP(FQ43,role!A:E,3,FALSE)),"",VLOOKUP(FQ43,role!A:E,3,FALSE)))</f>
        <v/>
      </c>
      <c r="FT43" s="32" t="str">
        <f>IF(ISBLANK(FQ43),"",IF(ISBLANK(VLOOKUP(FQ43,role!A:E,4,FALSE)),"",VLOOKUP(FQ43,role!A:E,4,FALSE)))</f>
        <v/>
      </c>
      <c r="FU43" s="32" t="str">
        <f>IF(ISBLANK(FQ43),"",IF(ISBLANK(VLOOKUP(FQ43,role!A:E,5,FALSE)),"",VLOOKUP(FQ43,role!A:E,5,FALSE)))</f>
        <v/>
      </c>
      <c r="GK43" s="33"/>
      <c r="GN43" s="33"/>
      <c r="GQ43" s="32" t="str">
        <f t="shared" si="45"/>
        <v/>
      </c>
      <c r="GR43" s="32" t="str">
        <f t="shared" si="46"/>
        <v/>
      </c>
      <c r="GS43" s="32" t="str">
        <f t="shared" si="47"/>
        <v/>
      </c>
      <c r="GU43" s="32" t="str">
        <f>IF(ISBLANK(GT43),"",IF(ISBLANK(VLOOKUP(GT43,role!A:E,2,FALSE)),"",VLOOKUP(GT43,role!A:E,2,FALSE)))</f>
        <v/>
      </c>
      <c r="GV43" s="32" t="str">
        <f>IF(ISBLANK(GT43),"",IF(ISBLANK(VLOOKUP(GT43,role!A:E,3,FALSE)),"",VLOOKUP(GT43,role!A:E,3,FALSE)))</f>
        <v/>
      </c>
      <c r="GW43" s="32" t="str">
        <f>IF(ISBLANK(GT43),"",IF(ISBLANK(VLOOKUP(GT43,role!A:E,4,FALSE)),"",VLOOKUP(GT43,role!A:E,4,FALSE)))</f>
        <v/>
      </c>
      <c r="GX43" s="32" t="str">
        <f>IF(ISBLANK(GT43),"",IF(ISBLANK(VLOOKUP(GT43,role!A:E,5,FALSE)),"",VLOOKUP(GT43,role!A:E,5,FALSE)))</f>
        <v/>
      </c>
      <c r="HN43" s="33"/>
      <c r="HQ43" s="39"/>
      <c r="HS43" s="32" t="str">
        <f t="shared" si="48"/>
        <v/>
      </c>
      <c r="HT43" s="32" t="str">
        <f t="shared" si="49"/>
        <v/>
      </c>
      <c r="HU43" s="32" t="str">
        <f t="shared" si="50"/>
        <v/>
      </c>
      <c r="HW43" s="32" t="str">
        <f>IF(ISBLANK(HV43),"",IF(ISBLANK(VLOOKUP(HV43,role!A:E,2,FALSE)),"",VLOOKUP(HV43,role!A:E,2,FALSE)))</f>
        <v/>
      </c>
      <c r="HX43" s="32" t="str">
        <f>IF(ISBLANK(HV43),"",IF(ISBLANK(VLOOKUP(HV43,role!A:E,3,FALSE)),"",VLOOKUP(HV43,role!A:E,3,FALSE)))</f>
        <v/>
      </c>
      <c r="HY43" s="32" t="str">
        <f>IF(ISBLANK(HV43),"",IF(ISBLANK(VLOOKUP(HV43,role!A:E,4,FALSE)),"",VLOOKUP(HV43,role!A:E,4,FALSE)))</f>
        <v/>
      </c>
      <c r="HZ43" s="32" t="str">
        <f>IF(ISBLANK(HV43),"",IF(ISBLANK(VLOOKUP(HV43,role!A:E,5,FALSE)),"",VLOOKUP(HV43,role!A:E,5,FALSE)))</f>
        <v/>
      </c>
      <c r="IP43" s="33"/>
      <c r="IS43" s="39"/>
      <c r="IU43" s="32" t="str">
        <f t="shared" si="51"/>
        <v/>
      </c>
      <c r="IV43" s="32" t="str">
        <f t="shared" si="52"/>
        <v/>
      </c>
      <c r="IW43" s="32" t="str">
        <f t="shared" si="53"/>
        <v/>
      </c>
      <c r="IY43" s="32" t="str">
        <f>IF(ISBLANK(IX43),"",IF(ISBLANK(VLOOKUP(IX43,role!A:E,2,FALSE)),"",VLOOKUP(IX43,role!A:E,2,FALSE)))</f>
        <v/>
      </c>
      <c r="IZ43" s="32" t="str">
        <f>IF(ISBLANK(IX43),"",IF(ISBLANK(VLOOKUP(IX43,role!A:E,3,FALSE)),"",VLOOKUP(IX43,role!A:E,3,FALSE)))</f>
        <v/>
      </c>
      <c r="JA43" s="32" t="str">
        <f>IF(ISBLANK(IX43),"",IF(ISBLANK(VLOOKUP(IX43,role!A:E,4,FALSE)),"",VLOOKUP(IX43,role!A:E,4,FALSE)))</f>
        <v/>
      </c>
      <c r="JB43" s="32" t="str">
        <f>IF(ISBLANK(IX43),"",IF(ISBLANK(VLOOKUP(IX43,role!A:E,5,FALSE)),"",VLOOKUP(IX43,role!A:E,5,FALSE)))</f>
        <v/>
      </c>
      <c r="JR43" s="33"/>
      <c r="JU43" s="39"/>
      <c r="JW43" s="32" t="str">
        <f t="shared" si="54"/>
        <v/>
      </c>
      <c r="JX43" s="32" t="str">
        <f t="shared" si="55"/>
        <v/>
      </c>
      <c r="JY43" s="32" t="str">
        <f t="shared" si="56"/>
        <v/>
      </c>
      <c r="KA43" s="32" t="str">
        <f>IF(ISBLANK(JZ43),"",IF(ISBLANK(VLOOKUP(JZ43,role!A:E,2,FALSE)),"",VLOOKUP(JZ43,role!A:E,2,FALSE)))</f>
        <v/>
      </c>
      <c r="KB43" s="32" t="str">
        <f>IF(ISBLANK(JZ43),"",IF(ISBLANK(VLOOKUP(JZ43,role!A:E,3,FALSE)),"",VLOOKUP(JZ43,role!A:E,3,FALSE)))</f>
        <v/>
      </c>
      <c r="KC43" s="32" t="str">
        <f>IF(ISBLANK(JZ43),"",IF(ISBLANK(VLOOKUP(JZ43,role!A:E,4,FALSE)),"",VLOOKUP(JZ43,role!A:E,4,FALSE)))</f>
        <v/>
      </c>
      <c r="KD43" s="32" t="str">
        <f>IF(ISBLANK(JZ43),"",IF(ISBLANK(VLOOKUP(JZ43,role!A:E,5,FALSE)),"",VLOOKUP(JZ43,role!A:E,5,FALSE)))</f>
        <v/>
      </c>
      <c r="KT43" s="33"/>
      <c r="KW43" s="39"/>
      <c r="KY43" s="32" t="str">
        <f t="shared" si="57"/>
        <v/>
      </c>
      <c r="KZ43" s="32" t="str">
        <f t="shared" si="58"/>
        <v/>
      </c>
      <c r="LA43" s="32" t="str">
        <f t="shared" si="59"/>
        <v/>
      </c>
      <c r="LC43" s="32" t="str">
        <f>IF(ISBLANK(LB43),"",IF(ISBLANK(VLOOKUP(LB43,role!A:E,2,FALSE)),"",VLOOKUP(LB43,role!A:E,2,FALSE)))</f>
        <v/>
      </c>
      <c r="LD43" s="32" t="str">
        <f>IF(ISBLANK(LB43),"",IF(ISBLANK(VLOOKUP(LB43,role!A:E,3,FALSE)),"",VLOOKUP(LB43,role!A:E,3,FALSE)))</f>
        <v/>
      </c>
      <c r="LE43" s="32" t="str">
        <f>IF(ISBLANK(LB43),"",IF(ISBLANK(VLOOKUP(LB43,role!A:E,4,FALSE)),"",VLOOKUP(LB43,role!A:E,4,FALSE)))</f>
        <v/>
      </c>
      <c r="LF43" s="32" t="str">
        <f>IF(ISBLANK(LB43),"",IF(ISBLANK(VLOOKUP(LB43,role!A:E,5,FALSE)),"",VLOOKUP(LB43,role!A:E,5,FALSE)))</f>
        <v/>
      </c>
      <c r="LV43" s="33"/>
      <c r="LY43" s="33"/>
      <c r="MB43" s="32" t="str">
        <f t="shared" si="60"/>
        <v/>
      </c>
      <c r="MC43" s="32" t="str">
        <f t="shared" si="61"/>
        <v/>
      </c>
      <c r="MD43" s="32" t="str">
        <f t="shared" si="62"/>
        <v/>
      </c>
      <c r="MF43" s="32" t="str">
        <f>IF(ISBLANK(ME43),"",IF(ISBLANK(VLOOKUP(ME43,role!A:E,2,FALSE)),"",VLOOKUP(ME43,role!A:E,2,FALSE)))</f>
        <v/>
      </c>
      <c r="MG43" s="32" t="str">
        <f>IF(ISBLANK(ME43),"",IF(ISBLANK(VLOOKUP(ME43,role!A:E,3,FALSE)),"",VLOOKUP(ME43,role!A:E,3,FALSE)))</f>
        <v/>
      </c>
      <c r="MH43" s="32" t="str">
        <f>IF(ISBLANK(ME43),"",IF(ISBLANK(VLOOKUP(ME43,role!A:E,4,FALSE)),"",VLOOKUP(ME43,role!A:E,4,FALSE)))</f>
        <v/>
      </c>
      <c r="MI43" s="32" t="str">
        <f>IF(ISBLANK(ME43),"",IF(ISBLANK(VLOOKUP(ME43,role!A:E,5,FALSE)),"",VLOOKUP(ME43,role!A:E,5,FALSE)))</f>
        <v/>
      </c>
      <c r="MY43" s="33"/>
      <c r="NB43" s="39"/>
      <c r="ND43" s="32" t="str">
        <f t="shared" si="63"/>
        <v/>
      </c>
      <c r="NE43" s="32" t="str">
        <f t="shared" si="64"/>
        <v/>
      </c>
      <c r="NF43" s="32" t="str">
        <f t="shared" si="65"/>
        <v/>
      </c>
      <c r="NH43" s="32" t="str">
        <f>IF(ISBLANK(NG43),"",IF(ISBLANK(VLOOKUP(NG43,role!A:E,2,FALSE)),"",VLOOKUP(NG43,role!A:E,2,FALSE)))</f>
        <v/>
      </c>
      <c r="NI43" s="32" t="str">
        <f>IF(ISBLANK(NG43),"",IF(ISBLANK(VLOOKUP(NG43,role!A:E,3,FALSE)),"",VLOOKUP(NG43,role!A:E,3,FALSE)))</f>
        <v/>
      </c>
      <c r="NJ43" s="32" t="str">
        <f>IF(ISBLANK(NG43),"",IF(ISBLANK(VLOOKUP(NG43,role!A:E,4,FALSE)),"",VLOOKUP(NG43,role!A:E,4,FALSE)))</f>
        <v/>
      </c>
      <c r="NK43" s="32" t="str">
        <f>IF(ISBLANK(NG43),"",IF(ISBLANK(VLOOKUP(NG43,role!A:E,5,FALSE)),"",VLOOKUP(NG43,role!A:E,5,FALSE)))</f>
        <v/>
      </c>
      <c r="OA43" s="33"/>
      <c r="OD43" s="39"/>
      <c r="OF43" s="32" t="str">
        <f t="shared" si="66"/>
        <v/>
      </c>
      <c r="OG43" s="32" t="str">
        <f t="shared" si="67"/>
        <v/>
      </c>
      <c r="OH43" s="32" t="str">
        <f t="shared" si="68"/>
        <v/>
      </c>
      <c r="OJ43" s="32" t="str">
        <f>IF(ISBLANK(OI43),"",IF(ISBLANK(VLOOKUP(OI43,role!A:E,2,FALSE)),"",VLOOKUP(OI43,role!A:E,2,FALSE)))</f>
        <v/>
      </c>
      <c r="OK43" s="32" t="str">
        <f>IF(ISBLANK(OI43),"",IF(ISBLANK(VLOOKUP(OI43,role!A:E,3,FALSE)),"",VLOOKUP(OI43,role!A:E,3,FALSE)))</f>
        <v/>
      </c>
      <c r="OL43" s="32" t="str">
        <f>IF(ISBLANK(OI43),"",IF(ISBLANK(VLOOKUP(OI43,role!A:E,4,FALSE)),"",VLOOKUP(OI43,role!A:E,4,FALSE)))</f>
        <v/>
      </c>
      <c r="OM43" s="32" t="str">
        <f>IF(ISBLANK(OI43),"",IF(ISBLANK(VLOOKUP(OI43,role!A:E,5,FALSE)),"",VLOOKUP(OI43,role!A:E,5,FALSE)))</f>
        <v/>
      </c>
      <c r="PC43" s="33"/>
      <c r="PF43" s="39"/>
      <c r="PH43" s="32" t="str">
        <f t="shared" si="69"/>
        <v/>
      </c>
      <c r="PI43" s="32" t="str">
        <f t="shared" si="70"/>
        <v/>
      </c>
      <c r="PJ43" s="32" t="str">
        <f t="shared" si="71"/>
        <v/>
      </c>
      <c r="PL43" s="32" t="str">
        <f>IF(ISBLANK(PK43),"",IF(ISBLANK(VLOOKUP(PK43,role!A:E,2,FALSE)),"",VLOOKUP(PK43,role!A:E,2,FALSE)))</f>
        <v/>
      </c>
      <c r="PM43" s="32" t="str">
        <f>IF(ISBLANK(PK43),"",IF(ISBLANK(VLOOKUP(PK43,role!A:E,3,FALSE)),"",VLOOKUP(PK43,role!A:E,3,FALSE)))</f>
        <v/>
      </c>
      <c r="PN43" s="32" t="str">
        <f>IF(ISBLANK(PK43),"",IF(ISBLANK(VLOOKUP(PK43,role!A:E,4,FALSE)),"",VLOOKUP(PK43,role!A:E,4,FALSE)))</f>
        <v/>
      </c>
      <c r="PO43" s="32" t="str">
        <f>IF(ISBLANK(PK43),"",IF(ISBLANK(VLOOKUP(PK43,role!A:E,5,FALSE)),"",VLOOKUP(PK43,role!A:E,5,FALSE)))</f>
        <v/>
      </c>
      <c r="QE43" s="33"/>
      <c r="QH43" s="39"/>
      <c r="QJ43" s="32" t="str">
        <f t="shared" si="72"/>
        <v/>
      </c>
      <c r="QK43" s="32" t="str">
        <f t="shared" si="73"/>
        <v/>
      </c>
      <c r="QL43" s="32" t="str">
        <f t="shared" si="74"/>
        <v/>
      </c>
      <c r="QN43" s="32" t="str">
        <f>IF(ISBLANK(QM43),"",IF(ISBLANK(VLOOKUP(QM43,role!A:E,2,FALSE)),"",VLOOKUP(QM43,role!A:E,2,FALSE)))</f>
        <v/>
      </c>
      <c r="QO43" s="32" t="str">
        <f>IF(ISBLANK(QM43),"",IF(ISBLANK(VLOOKUP(QM43,role!A:E,3,FALSE)),"",VLOOKUP(QM43,role!A:E,3,FALSE)))</f>
        <v/>
      </c>
      <c r="QP43" s="32" t="str">
        <f>IF(ISBLANK(QM43),"",IF(ISBLANK(VLOOKUP(QM43,role!A:E,4,FALSE)),"",VLOOKUP(QM43,role!A:E,4,FALSE)))</f>
        <v/>
      </c>
      <c r="QQ43" s="32" t="str">
        <f>IF(ISBLANK(QM43),"",IF(ISBLANK(VLOOKUP(QM43,role!A:E,5,FALSE)),"",VLOOKUP(QM43,role!A:E,5,FALSE)))</f>
        <v/>
      </c>
      <c r="RG43" s="33"/>
      <c r="RJ43" s="39"/>
      <c r="RL43" s="32" t="str">
        <f t="shared" si="75"/>
        <v/>
      </c>
      <c r="RM43" s="32" t="str">
        <f t="shared" si="76"/>
        <v/>
      </c>
      <c r="RN43" s="32" t="str">
        <f t="shared" si="77"/>
        <v/>
      </c>
      <c r="RP43" s="32" t="str">
        <f>IF(ISBLANK(RO43),"",IF(ISBLANK(VLOOKUP(RO43,role!A:E,2,FALSE)),"",VLOOKUP(RO43,role!A:E,2,FALSE)))</f>
        <v/>
      </c>
      <c r="RQ43" s="32" t="str">
        <f>IF(ISBLANK(RO43),"",IF(ISBLANK(VLOOKUP(RO43,role!A:E,3,FALSE)),"",VLOOKUP(RO43,role!A:E,3,FALSE)))</f>
        <v/>
      </c>
      <c r="RR43" s="32" t="str">
        <f>IF(ISBLANK(RO43),"",IF(ISBLANK(VLOOKUP(RO43,role!A:E,4,FALSE)),"",VLOOKUP(RO43,role!A:E,4,FALSE)))</f>
        <v/>
      </c>
      <c r="RS43" s="32" t="str">
        <f>IF(ISBLANK(RO43),"",IF(ISBLANK(VLOOKUP(RO43,role!A:E,5,FALSE)),"",VLOOKUP(RO43,role!A:E,5,FALSE)))</f>
        <v/>
      </c>
      <c r="SI43" s="33"/>
      <c r="SL43" s="39"/>
      <c r="SN43" s="32" t="str">
        <f t="shared" si="78"/>
        <v/>
      </c>
      <c r="SO43" s="32" t="str">
        <f t="shared" si="79"/>
        <v/>
      </c>
      <c r="SP43" s="32" t="str">
        <f t="shared" si="80"/>
        <v/>
      </c>
      <c r="SR43" s="32" t="str">
        <f>IF(ISBLANK(SQ43),"",IF(ISBLANK(VLOOKUP(SQ43,role!A:E,2,FALSE)),"",VLOOKUP(SQ43,role!A:E,2,FALSE)))</f>
        <v/>
      </c>
      <c r="SS43" s="32" t="str">
        <f>IF(ISBLANK(SQ43),"",IF(ISBLANK(VLOOKUP(SQ43,role!A:E,3,FALSE)),"",VLOOKUP(SQ43,role!A:E,3,FALSE)))</f>
        <v/>
      </c>
      <c r="ST43" s="32" t="str">
        <f>IF(ISBLANK(SQ43),"",IF(ISBLANK(VLOOKUP(SQ43,role!A:E,4,FALSE)),"",VLOOKUP(SQ43,role!A:E,4,FALSE)))</f>
        <v/>
      </c>
      <c r="SU43" s="32" t="str">
        <f>IF(ISBLANK(SQ43),"",IF(ISBLANK(VLOOKUP(SQ43,role!A:E,5,FALSE)),"",VLOOKUP(SQ43,role!A:E,5,FALSE)))</f>
        <v/>
      </c>
      <c r="TK43" s="33"/>
      <c r="TN43" s="39"/>
      <c r="TP43" s="32" t="str">
        <f t="shared" si="81"/>
        <v/>
      </c>
      <c r="TQ43" s="32" t="str">
        <f t="shared" si="82"/>
        <v/>
      </c>
      <c r="TR43" s="32" t="str">
        <f t="shared" si="83"/>
        <v/>
      </c>
      <c r="TT43" s="32" t="str">
        <f>IF(ISBLANK(TS43),"",IF(ISBLANK(VLOOKUP(TS43,role!A:E,2,FALSE)),"",VLOOKUP(TS43,role!A:E,2,FALSE)))</f>
        <v/>
      </c>
      <c r="TU43" s="32" t="str">
        <f>IF(ISBLANK(TS43),"",IF(ISBLANK(VLOOKUP(TS43,role!A:E,3,FALSE)),"",VLOOKUP(TS43,role!A:E,3,FALSE)))</f>
        <v/>
      </c>
      <c r="TV43" s="32" t="str">
        <f>IF(ISBLANK(TS43),"",IF(ISBLANK(VLOOKUP(TS43,role!A:E,4,FALSE)),"",VLOOKUP(TS43,role!A:E,4,FALSE)))</f>
        <v/>
      </c>
      <c r="TW43" s="32" t="str">
        <f>IF(ISBLANK(TS43),"",IF(ISBLANK(VLOOKUP(TS43,role!A:E,5,FALSE)),"",VLOOKUP(TS43,role!A:E,5,FALSE)))</f>
        <v/>
      </c>
      <c r="UM43" s="33"/>
      <c r="UP43" s="39"/>
      <c r="UR43" s="32" t="str">
        <f t="shared" si="84"/>
        <v/>
      </c>
      <c r="US43" s="32" t="str">
        <f t="shared" si="85"/>
        <v/>
      </c>
      <c r="UT43" s="32" t="str">
        <f t="shared" si="86"/>
        <v/>
      </c>
      <c r="UV43" s="32" t="str">
        <f>IF(ISBLANK(UU43),"",IF(ISBLANK(VLOOKUP(UU43,role!A:E,2,FALSE)),"",VLOOKUP(UU43,role!A:E,2,FALSE)))</f>
        <v/>
      </c>
      <c r="UW43" s="32" t="str">
        <f>IF(ISBLANK(UU43),"",IF(ISBLANK(VLOOKUP(UU43,role!A:E,3,FALSE)),"",VLOOKUP(UU43,role!A:E,3,FALSE)))</f>
        <v/>
      </c>
      <c r="UX43" s="32" t="str">
        <f>IF(ISBLANK(UU43),"",IF(ISBLANK(VLOOKUP(UU43,role!A:E,4,FALSE)),"",VLOOKUP(UU43,role!A:E,4,FALSE)))</f>
        <v/>
      </c>
      <c r="UY43" s="32" t="str">
        <f>IF(ISBLANK(UU43),"",IF(ISBLANK(VLOOKUP(UU43,role!A:E,5,FALSE)),"",VLOOKUP(UU43,role!A:E,5,FALSE)))</f>
        <v/>
      </c>
      <c r="VO43" s="33"/>
      <c r="VR43" s="39"/>
      <c r="VT43" s="32" t="str">
        <f t="shared" si="87"/>
        <v/>
      </c>
      <c r="VU43" s="32" t="str">
        <f t="shared" si="88"/>
        <v/>
      </c>
      <c r="VV43" s="32" t="str">
        <f t="shared" si="89"/>
        <v/>
      </c>
      <c r="VX43" s="32" t="str">
        <f>IF(ISBLANK(VW43),"",IF(ISBLANK(VLOOKUP(VW43,role!A:E,2,FALSE)),"",VLOOKUP(VW43,role!A:E,2,FALSE)))</f>
        <v/>
      </c>
      <c r="VY43" s="32" t="str">
        <f>IF(ISBLANK(VW43),"",IF(ISBLANK(VLOOKUP(VW43,role!A:E,3,FALSE)),"",VLOOKUP(VW43,role!A:E,3,FALSE)))</f>
        <v/>
      </c>
      <c r="VZ43" s="32" t="str">
        <f>IF(ISBLANK(VW43),"",IF(ISBLANK(VLOOKUP(VW43,role!A:E,4,FALSE)),"",VLOOKUP(VW43,role!A:E,4,FALSE)))</f>
        <v/>
      </c>
      <c r="WA43" s="32" t="str">
        <f>IF(ISBLANK(VW43),"",IF(ISBLANK(VLOOKUP(VW43,role!A:E,5,FALSE)),"",VLOOKUP(VW43,role!A:E,5,FALSE)))</f>
        <v/>
      </c>
      <c r="WQ43" s="33"/>
      <c r="WT43" s="33"/>
      <c r="WU43" s="34"/>
      <c r="WV43" s="36" t="str">
        <f t="shared" si="90"/>
        <v/>
      </c>
      <c r="WW43" s="36" t="str">
        <f t="shared" si="91"/>
        <v/>
      </c>
      <c r="WY43" s="32" t="str">
        <f>IF(ISBLANK(WX43),"",IF(ISBLANK(VLOOKUP(WX43,role!A:E,2,FALSE)),"",VLOOKUP(WX43,role!A:E,2,FALSE)))</f>
        <v/>
      </c>
      <c r="WZ43" s="32" t="str">
        <f>IF(ISBLANK(WX43),"",IF(ISBLANK(VLOOKUP(WX43,role!A:E,3,FALSE)),"",VLOOKUP(WX43,role!A:E,3,FALSE)))</f>
        <v/>
      </c>
      <c r="XA43" s="32" t="str">
        <f>IF(ISBLANK(WX43),"",IF(ISBLANK(VLOOKUP(WX43,role!A:E,4,FALSE)),"",VLOOKUP(WX43,role!A:E,4,FALSE)))</f>
        <v/>
      </c>
      <c r="XB43" s="32" t="str">
        <f>IF(ISBLANK(WX43),"",IF(ISBLANK(VLOOKUP(WX43,role!A:E,5,FALSE)),"",VLOOKUP(WX43,role!A:E,5,FALSE)))</f>
        <v/>
      </c>
      <c r="XC43" s="32" t="str">
        <f>IF(ISBLANK(WX43),"",VLOOKUP(WX43,role!A:F,6,FALSE))</f>
        <v/>
      </c>
      <c r="XD43" s="36"/>
      <c r="XE43" s="36" t="str">
        <f t="shared" si="92"/>
        <v/>
      </c>
      <c r="XF43" s="36" t="str">
        <f t="shared" si="93"/>
        <v/>
      </c>
      <c r="XH43" s="32" t="str">
        <f>IF(ISBLANK(XG43),"",IF(ISBLANK(VLOOKUP(XG43,role!A:E,2,FALSE)),"",VLOOKUP(XG43,role!A:E,2,FALSE)))</f>
        <v/>
      </c>
      <c r="XI43" s="32" t="str">
        <f>IF(ISBLANK(XG43),"",IF(ISBLANK(VLOOKUP(XG43,role!A:E,3,FALSE)),"",VLOOKUP(XG43,role!A:E,3,FALSE)))</f>
        <v/>
      </c>
      <c r="XJ43" s="32" t="str">
        <f>IF(ISBLANK(XG43),"",IF(ISBLANK(VLOOKUP(XG43,role!A:E,4,FALSE)),"",VLOOKUP(XG43,role!A:E,4,FALSE)))</f>
        <v/>
      </c>
      <c r="XK43" s="32" t="str">
        <f>IF(ISBLANK(XG43),"",IF(ISBLANK(VLOOKUP(XG43,role!A:E,5,FALSE)),"",VLOOKUP(XG43,role!A:E,5,FALSE)))</f>
        <v/>
      </c>
      <c r="XL43" s="32" t="str">
        <f>IF(ISBLANK(XG43),"",VLOOKUP(XG43,role!A:F,6,FALSE))</f>
        <v/>
      </c>
      <c r="XM43" s="36"/>
      <c r="XN43" s="36" t="str">
        <f t="shared" si="94"/>
        <v/>
      </c>
      <c r="XO43" s="36" t="str">
        <f t="shared" si="95"/>
        <v/>
      </c>
      <c r="XQ43" s="32" t="str">
        <f>IF(ISBLANK(XP43),"",IF(ISBLANK(VLOOKUP(XP43,role!A:E,2,FALSE)),"",VLOOKUP(XP43,role!A:E,2,FALSE)))</f>
        <v/>
      </c>
      <c r="XR43" s="32" t="str">
        <f>IF(ISBLANK(XP43),"",IF(ISBLANK(VLOOKUP(XP43,role!A:E,3,FALSE)),"",VLOOKUP(XP43,role!A:E,3,FALSE)))</f>
        <v/>
      </c>
      <c r="XS43" s="32" t="str">
        <f>IF(ISBLANK(XP43),"",IF(ISBLANK(VLOOKUP(XP43,role!A:E,4,FALSE)),"",VLOOKUP(XP43,role!A:E,4,FALSE)))</f>
        <v/>
      </c>
      <c r="XT43" s="32" t="str">
        <f>IF(ISBLANK(XP43),"",IF(ISBLANK(VLOOKUP(XP43,role!A:E,5,FALSE)),"",VLOOKUP(XP43,role!A:E,5,FALSE)))</f>
        <v/>
      </c>
      <c r="XU43" s="32" t="str">
        <f>IF(ISBLANK(XP43),"",VLOOKUP(XP43,role!A:F,6,FALSE))</f>
        <v/>
      </c>
      <c r="XV43" s="36"/>
      <c r="XW43" s="36" t="str">
        <f t="shared" si="96"/>
        <v/>
      </c>
      <c r="XX43" s="36" t="str">
        <f t="shared" si="97"/>
        <v/>
      </c>
      <c r="XZ43" s="32" t="str">
        <f>IF(ISBLANK(XY43),"",IF(ISBLANK(VLOOKUP(XY43,role!A:E,2,FALSE)),"",VLOOKUP(XY43,role!A:E,2,FALSE)))</f>
        <v/>
      </c>
      <c r="YA43" s="32" t="str">
        <f>IF(ISBLANK(XY43),"",IF(ISBLANK(VLOOKUP(XY43,role!A:E,3,FALSE)),"",VLOOKUP(XY43,role!A:E,3,FALSE)))</f>
        <v/>
      </c>
      <c r="YB43" s="32" t="str">
        <f>IF(ISBLANK(XY43),"",IF(ISBLANK(VLOOKUP(XY43,role!A:E,4,FALSE)),"",VLOOKUP(XY43,role!A:E,4,FALSE)))</f>
        <v/>
      </c>
      <c r="YC43" s="32" t="str">
        <f>IF(ISBLANK(XY43),"",IF(ISBLANK(VLOOKUP(XY43,role!A:E,5,FALSE)),"",VLOOKUP(XY43,role!A:E,5,FALSE)))</f>
        <v/>
      </c>
      <c r="YD43" s="32" t="str">
        <f>IF(ISBLANK(XY43),"",VLOOKUP(XY43,role!A:F,6,FALSE))</f>
        <v/>
      </c>
      <c r="YE43" s="36"/>
      <c r="YF43" s="36" t="str">
        <f t="shared" si="98"/>
        <v/>
      </c>
      <c r="YG43" s="36" t="str">
        <f t="shared" si="99"/>
        <v/>
      </c>
      <c r="YI43" s="32" t="str">
        <f>IF(ISBLANK(YH43),"",IF(ISBLANK(VLOOKUP(YH43,role!A:E,2,FALSE)),"",VLOOKUP(YH43,role!A:E,2,FALSE)))</f>
        <v/>
      </c>
      <c r="YJ43" s="32" t="str">
        <f>IF(ISBLANK(YH43),"",IF(ISBLANK(VLOOKUP(YH43,role!A:E,3,FALSE)),"",VLOOKUP(YH43,role!A:E,3,FALSE)))</f>
        <v/>
      </c>
      <c r="YK43" s="32" t="str">
        <f>IF(ISBLANK(YH43),"",IF(ISBLANK(VLOOKUP(YH43,role!A:E,4,FALSE)),"",VLOOKUP(YH43,role!A:E,4,FALSE)))</f>
        <v/>
      </c>
      <c r="YL43" s="32" t="str">
        <f>IF(ISBLANK(YH43),"",IF(ISBLANK(VLOOKUP(YH43,role!A:E,5,FALSE)),"",VLOOKUP(YH43,role!A:E,5,FALSE)))</f>
        <v/>
      </c>
      <c r="YM43" s="32" t="str">
        <f>IF(ISBLANK(YH43),"",VLOOKUP(YH43,role!A:F,6,FALSE))</f>
        <v/>
      </c>
      <c r="YN43" s="33"/>
      <c r="YO43" s="36"/>
      <c r="YP43" s="36" t="str">
        <f t="shared" si="100"/>
        <v/>
      </c>
      <c r="YQ43" s="36" t="str">
        <f t="shared" si="101"/>
        <v/>
      </c>
      <c r="YS43" s="32" t="str">
        <f>IF(ISBLANK(YR43),"",IF(ISBLANK(VLOOKUP(YR43,role!A:E,2,FALSE)),"",VLOOKUP(YR43,role!A:E,2,FALSE)))</f>
        <v/>
      </c>
      <c r="YT43" s="32" t="str">
        <f>IF(ISBLANK(YR43),"",IF(ISBLANK(VLOOKUP(YR43,role!A:E,3,FALSE)),"",VLOOKUP(YR43,role!A:E,3,FALSE)))</f>
        <v/>
      </c>
      <c r="YU43" s="32" t="str">
        <f>IF(ISBLANK(YR43),"",IF(ISBLANK(VLOOKUP(YR43,role!A:E,4,FALSE)),"",VLOOKUP(YR43,role!A:E,4,FALSE)))</f>
        <v/>
      </c>
      <c r="YV43" s="32" t="str">
        <f>IF(ISBLANK(YR43),"",IF(ISBLANK(VLOOKUP(YR43,role!A:E,5,FALSE)),"",VLOOKUP(YR43,role!A:E,5,FALSE)))</f>
        <v/>
      </c>
      <c r="YW43" s="32" t="str">
        <f>IF(ISBLANK(YR43),"",VLOOKUP(YR43,role!A:F,6,FALSE))</f>
        <v/>
      </c>
      <c r="YX43" s="36"/>
      <c r="YY43" s="36" t="str">
        <f t="shared" si="102"/>
        <v/>
      </c>
      <c r="YZ43" s="36" t="str">
        <f t="shared" si="103"/>
        <v/>
      </c>
      <c r="ZB43" s="32" t="str">
        <f>IF(ISBLANK(ZA43),"",IF(ISBLANK(VLOOKUP(ZA43,role!A:E,2,FALSE)),"",VLOOKUP(ZA43,role!A:E,2,FALSE)))</f>
        <v/>
      </c>
      <c r="ZC43" s="32" t="str">
        <f>IF(ISBLANK(ZA43),"",IF(ISBLANK(VLOOKUP(ZA43,role!A:E,3,FALSE)),"",VLOOKUP(ZA43,role!A:E,3,FALSE)))</f>
        <v/>
      </c>
      <c r="ZD43" s="32" t="str">
        <f>IF(ISBLANK(ZA43),"",IF(ISBLANK(VLOOKUP(ZA43,role!A:E,4,FALSE)),"",VLOOKUP(ZA43,role!A:E,4,FALSE)))</f>
        <v/>
      </c>
      <c r="ZE43" s="32" t="str">
        <f>IF(ISBLANK(ZA43),"",IF(ISBLANK(VLOOKUP(ZA43,role!A:E,5,FALSE)),"",VLOOKUP(ZA43,role!A:E,5,FALSE)))</f>
        <v/>
      </c>
      <c r="ZF43" s="32" t="str">
        <f>IF(ISBLANK(ZA43),"",VLOOKUP(ZA43,role!A:F,6,FALSE))</f>
        <v/>
      </c>
      <c r="ZG43" s="36"/>
      <c r="ZH43" s="36" t="str">
        <f t="shared" si="104"/>
        <v/>
      </c>
      <c r="ZI43" s="36" t="str">
        <f t="shared" si="105"/>
        <v/>
      </c>
      <c r="ZK43" s="32" t="str">
        <f>IF(ISBLANK(ZJ43),"",IF(ISBLANK(VLOOKUP(ZJ43,role!A:E,2,FALSE)),"",VLOOKUP(ZJ43,role!A:E,2,FALSE)))</f>
        <v/>
      </c>
      <c r="ZL43" s="32" t="str">
        <f>IF(ISBLANK(ZJ43),"",IF(ISBLANK(VLOOKUP(ZJ43,role!A:E,3,FALSE)),"",VLOOKUP(ZJ43,role!A:E,3,FALSE)))</f>
        <v/>
      </c>
      <c r="ZM43" s="32" t="str">
        <f>IF(ISBLANK(ZJ43),"",IF(ISBLANK(VLOOKUP(ZJ43,role!A:E,4,FALSE)),"",VLOOKUP(ZJ43,role!A:E,4,FALSE)))</f>
        <v/>
      </c>
      <c r="ZN43" s="32" t="str">
        <f>IF(ISBLANK(ZJ43),"",IF(ISBLANK(VLOOKUP(ZJ43,role!A:E,5,FALSE)),"",VLOOKUP(ZJ43,role!A:E,5,FALSE)))</f>
        <v/>
      </c>
      <c r="ZO43" s="32" t="str">
        <f>IF(ISBLANK(ZJ43),"",VLOOKUP(ZJ43,role!A:F,6,FALSE))</f>
        <v/>
      </c>
      <c r="ZP43" s="36"/>
      <c r="ZQ43" s="36" t="str">
        <f t="shared" si="106"/>
        <v/>
      </c>
      <c r="ZR43" s="36" t="str">
        <f t="shared" si="107"/>
        <v/>
      </c>
      <c r="ZT43" s="32" t="str">
        <f>IF(ISBLANK(ZS43),"",IF(ISBLANK(VLOOKUP(ZS43,role!A:E,2,FALSE)),"",VLOOKUP(ZS43,role!A:E,2,FALSE)))</f>
        <v/>
      </c>
      <c r="ZU43" s="32" t="str">
        <f>IF(ISBLANK(ZS43),"",IF(ISBLANK(VLOOKUP(ZS43,role!A:E,3,FALSE)),"",VLOOKUP(ZS43,role!A:E,3,FALSE)))</f>
        <v/>
      </c>
      <c r="ZV43" s="32" t="str">
        <f>IF(ISBLANK(ZS43),"",IF(ISBLANK(VLOOKUP(ZS43,role!A:E,4,FALSE)),"",VLOOKUP(ZS43,role!A:E,4,FALSE)))</f>
        <v/>
      </c>
      <c r="ZW43" s="32" t="str">
        <f>IF(ISBLANK(ZS43),"",IF(ISBLANK(VLOOKUP(ZS43,role!A:E,5,FALSE)),"",VLOOKUP(ZS43,role!A:E,5,FALSE)))</f>
        <v/>
      </c>
      <c r="ZX43" s="32" t="str">
        <f>IF(ISBLANK(ZS43),"",VLOOKUP(ZS43,role!A:F,6,FALSE))</f>
        <v/>
      </c>
      <c r="ZY43" s="36"/>
      <c r="ZZ43" s="36" t="str">
        <f t="shared" si="108"/>
        <v/>
      </c>
      <c r="AAA43" s="36" t="str">
        <f t="shared" si="109"/>
        <v/>
      </c>
      <c r="AAC43" s="32" t="str">
        <f>IF(ISBLANK(AAB43),"",IF(ISBLANK(VLOOKUP(AAB43,role!A:E,2,FALSE)),"",VLOOKUP(AAB43,role!A:E,2,FALSE)))</f>
        <v/>
      </c>
      <c r="AAD43" s="32" t="str">
        <f>IF(ISBLANK(AAB43),"",IF(ISBLANK(VLOOKUP(AAB43,role!A:E,3,FALSE)),"",VLOOKUP(AAB43,role!A:E,3,FALSE)))</f>
        <v/>
      </c>
      <c r="AAE43" s="32" t="str">
        <f>IF(ISBLANK(AAB43),"",IF(ISBLANK(VLOOKUP(AAB43,role!A:E,4,FALSE)),"",VLOOKUP(AAB43,role!A:E,4,FALSE)))</f>
        <v/>
      </c>
      <c r="AAF43" s="32" t="str">
        <f>IF(ISBLANK(AAB43),"",IF(ISBLANK(VLOOKUP(AAB43,role!A:E,5,FALSE)),"",VLOOKUP(AAB43,role!A:E,5,FALSE)))</f>
        <v/>
      </c>
      <c r="AAG43" s="32" t="str">
        <f>IF(ISBLANK(AAB43),"",VLOOKUP(AAB43,role!A:F,6,FALSE))</f>
        <v/>
      </c>
      <c r="AAH43" s="33"/>
      <c r="AAI43" s="34"/>
      <c r="AAK43" s="32" t="str">
        <f t="shared" si="110"/>
        <v/>
      </c>
      <c r="AAL43" s="39"/>
      <c r="AAM43" s="32" t="str">
        <f t="shared" si="111"/>
        <v/>
      </c>
      <c r="AAO43" s="32" t="str">
        <f t="shared" si="112"/>
        <v/>
      </c>
      <c r="AAQ43" s="32" t="str">
        <f t="shared" si="113"/>
        <v/>
      </c>
      <c r="AAS43" s="32" t="str">
        <f t="shared" si="114"/>
        <v/>
      </c>
      <c r="AAU43" s="32" t="str">
        <f t="shared" si="115"/>
        <v/>
      </c>
      <c r="AAW43" s="32" t="str">
        <f t="shared" si="116"/>
        <v/>
      </c>
      <c r="AAY43" s="32" t="str">
        <f t="shared" si="117"/>
        <v/>
      </c>
      <c r="ABA43" s="32" t="str">
        <f t="shared" si="118"/>
        <v/>
      </c>
      <c r="ABC43" s="32" t="str">
        <f t="shared" si="119"/>
        <v/>
      </c>
      <c r="ABE43" s="32" t="str">
        <f t="shared" si="120"/>
        <v/>
      </c>
      <c r="ABF43" s="33"/>
      <c r="ABH43" s="32" t="str">
        <f t="shared" si="121"/>
        <v/>
      </c>
      <c r="ABJ43" s="32" t="str">
        <f t="shared" si="122"/>
        <v/>
      </c>
      <c r="ABL43" s="32" t="str">
        <f t="shared" si="123"/>
        <v/>
      </c>
      <c r="ABN43" s="32" t="str">
        <f t="shared" si="124"/>
        <v/>
      </c>
      <c r="ABP43" s="32" t="str">
        <f t="shared" si="125"/>
        <v/>
      </c>
      <c r="ABQ43" s="33"/>
      <c r="ABS43" s="32" t="str">
        <f t="shared" si="126"/>
        <v/>
      </c>
      <c r="ABU43" s="32" t="str">
        <f t="shared" si="127"/>
        <v/>
      </c>
      <c r="ABW43" s="32" t="str">
        <f t="shared" si="128"/>
        <v/>
      </c>
      <c r="ABY43" s="32" t="str">
        <f t="shared" si="129"/>
        <v/>
      </c>
      <c r="ACA43" s="32" t="str">
        <f t="shared" si="130"/>
        <v/>
      </c>
      <c r="ACB43" s="33"/>
      <c r="ACD43" s="32" t="str">
        <f t="shared" si="131"/>
        <v/>
      </c>
      <c r="ACF43" s="32" t="str">
        <f t="shared" si="132"/>
        <v/>
      </c>
      <c r="ACH43" s="32" t="str">
        <f t="shared" si="133"/>
        <v/>
      </c>
      <c r="ACJ43" s="32" t="str">
        <f t="shared" si="134"/>
        <v/>
      </c>
      <c r="ACL43" s="32" t="str">
        <f t="shared" si="135"/>
        <v/>
      </c>
      <c r="ACM43" s="33"/>
      <c r="ACO43" s="32" t="str">
        <f t="shared" si="136"/>
        <v/>
      </c>
      <c r="ACQ43" s="32" t="str">
        <f t="shared" si="137"/>
        <v/>
      </c>
      <c r="ACS43" s="32" t="str">
        <f t="shared" si="138"/>
        <v/>
      </c>
      <c r="ACU43" s="32" t="str">
        <f t="shared" si="139"/>
        <v/>
      </c>
      <c r="ACW43" s="32" t="str">
        <f t="shared" si="140"/>
        <v/>
      </c>
      <c r="ACX43" s="33"/>
      <c r="ACZ43" s="32" t="str">
        <f t="shared" si="141"/>
        <v/>
      </c>
      <c r="ADA43" s="32" t="str">
        <f t="shared" si="142"/>
        <v/>
      </c>
      <c r="ADC43" s="32" t="str">
        <f t="shared" si="143"/>
        <v/>
      </c>
      <c r="ADD43" s="32" t="str">
        <f t="shared" si="144"/>
        <v/>
      </c>
      <c r="ADF43" s="32" t="str">
        <f t="shared" si="145"/>
        <v/>
      </c>
      <c r="ADG43" s="32" t="str">
        <f t="shared" si="146"/>
        <v/>
      </c>
      <c r="ADI43" s="32" t="str">
        <f t="shared" si="147"/>
        <v/>
      </c>
      <c r="ADJ43" s="32" t="str">
        <f t="shared" si="148"/>
        <v/>
      </c>
      <c r="ADL43" s="32" t="str">
        <f t="shared" si="149"/>
        <v/>
      </c>
      <c r="ADM43" s="32" t="str">
        <f t="shared" si="150"/>
        <v/>
      </c>
      <c r="ADN43" s="35"/>
      <c r="ADO43" s="34"/>
      <c r="ADP43" s="36" t="str">
        <f t="shared" si="151"/>
        <v/>
      </c>
      <c r="ADQ43" s="36" t="str">
        <f t="shared" si="152"/>
        <v/>
      </c>
      <c r="ADS43" s="36" t="str">
        <f t="shared" si="153"/>
        <v/>
      </c>
      <c r="ADT43" s="36" t="str">
        <f t="shared" si="154"/>
        <v/>
      </c>
      <c r="ADV43" s="36" t="str">
        <f t="shared" si="155"/>
        <v/>
      </c>
      <c r="ADW43" s="36" t="str">
        <f t="shared" si="156"/>
        <v/>
      </c>
      <c r="ADY43" s="36" t="str">
        <f t="shared" si="157"/>
        <v/>
      </c>
      <c r="ADZ43" s="36" t="str">
        <f t="shared" si="158"/>
        <v/>
      </c>
      <c r="AEB43" s="36" t="str">
        <f t="shared" si="159"/>
        <v/>
      </c>
      <c r="AEC43" s="36" t="str">
        <f t="shared" si="160"/>
        <v/>
      </c>
      <c r="AED43" s="33"/>
      <c r="AEF43" s="36" t="str">
        <f t="shared" si="161"/>
        <v/>
      </c>
      <c r="AEG43" s="36" t="str">
        <f t="shared" si="162"/>
        <v/>
      </c>
      <c r="AEI43" s="36" t="str">
        <f t="shared" si="163"/>
        <v/>
      </c>
      <c r="AEJ43" s="36" t="str">
        <f t="shared" si="164"/>
        <v/>
      </c>
      <c r="AEL43" s="36" t="str">
        <f t="shared" si="165"/>
        <v/>
      </c>
      <c r="AEM43" s="36" t="str">
        <f t="shared" si="166"/>
        <v/>
      </c>
      <c r="AEO43" s="36" t="str">
        <f t="shared" si="167"/>
        <v/>
      </c>
      <c r="AEP43" s="36" t="str">
        <f t="shared" si="168"/>
        <v/>
      </c>
      <c r="AER43" s="36" t="str">
        <f t="shared" si="169"/>
        <v/>
      </c>
      <c r="AES43" s="36" t="str">
        <f t="shared" si="170"/>
        <v/>
      </c>
      <c r="AET43" s="33"/>
      <c r="AEU43" s="57"/>
      <c r="AEV43" s="57"/>
      <c r="AEW43" s="57" t="str">
        <f>IF(ISBLANK(AEV43),"",VLOOKUP(AEV43,related_id_type!A:B,2,FALSE))</f>
        <v/>
      </c>
      <c r="AEX43" s="57"/>
      <c r="AEY43" s="57" t="str">
        <f>IF(ISBLANK(AEX43),"",IF(ISBLANK(VLOOKUP(AEX43,related_id_relation!A:B,2,FALSE)),"",VLOOKUP(AEX43,related_id_relation!A:B,2,FALSE)))</f>
        <v/>
      </c>
      <c r="AEZ43" s="57"/>
      <c r="AFA43" s="57"/>
      <c r="AFB43" s="57" t="str">
        <f>IF(ISBLANK(AFA43),"",VLOOKUP(AFA43,related_id_type!A:B,2,FALSE))</f>
        <v/>
      </c>
      <c r="AFC43" s="57"/>
      <c r="AFD43" s="57" t="str">
        <f>IF(ISBLANK(AFC43),"",IF(ISBLANK(VLOOKUP(AFC43,related_id_relation!A:B,2,FALSE)),"",VLOOKUP(AFC43,related_id_relation!A:B,2,FALSE)))</f>
        <v/>
      </c>
      <c r="AFE43" s="57"/>
      <c r="AFF43" s="57"/>
      <c r="AFG43" s="57" t="str">
        <f>IF(ISBLANK(AFF43),"",VLOOKUP(AFF43,related_id_type!A:B,2,FALSE))</f>
        <v/>
      </c>
      <c r="AFH43" s="57"/>
      <c r="AFI43" s="57" t="str">
        <f>IF(ISBLANK(AFH43),"",IF(ISBLANK(VLOOKUP(AFH43,related_id_relation!A:B,2,FALSE)),"",VLOOKUP(AFH43,related_id_relation!A:B,2,FALSE)))</f>
        <v/>
      </c>
      <c r="AFJ43" s="57"/>
      <c r="AFK43" s="57"/>
      <c r="AFL43" s="57" t="str">
        <f>IF(ISBLANK(AFK43),"",VLOOKUP(AFK43,related_id_type!A:B,2,FALSE))</f>
        <v/>
      </c>
      <c r="AFM43" s="57"/>
      <c r="AFN43" s="57" t="str">
        <f>IF(ISBLANK(AFM43),"",IF(ISBLANK(VLOOKUP(AFM43,related_id_relation!A:B,2,FALSE)),"",VLOOKUP(AFM43,related_id_relation!A:B,2,FALSE)))</f>
        <v/>
      </c>
      <c r="AFO43" s="57"/>
      <c r="AFP43" s="57"/>
      <c r="AFQ43" s="57" t="str">
        <f>IF(ISBLANK(AFP43),"",VLOOKUP(AFP43,related_id_type!A:B,2,FALSE))</f>
        <v/>
      </c>
      <c r="AFR43" s="57"/>
      <c r="AFS43" s="57" t="str">
        <f>IF(ISBLANK(AFR43),"",IF(ISBLANK(VLOOKUP(AFR43,related_id_relation!A:B,2,FALSE)),"",VLOOKUP(AFR43,related_id_relation!A:B,2,FALSE)))</f>
        <v/>
      </c>
      <c r="AFT43" s="37"/>
      <c r="AFU43" s="39"/>
      <c r="AFW43" s="32" t="str">
        <f t="shared" si="171"/>
        <v/>
      </c>
      <c r="AFX43" s="34"/>
      <c r="AFY43" s="36"/>
      <c r="AFZ43" s="36" t="str">
        <f t="shared" si="172"/>
        <v/>
      </c>
      <c r="AGA43" s="32" t="str">
        <f t="shared" si="173"/>
        <v/>
      </c>
      <c r="AGD43" s="36" t="str">
        <f t="shared" si="174"/>
        <v/>
      </c>
      <c r="AGE43" s="32" t="str">
        <f t="shared" si="175"/>
        <v/>
      </c>
      <c r="AGH43" s="36" t="str">
        <f t="shared" si="176"/>
        <v/>
      </c>
      <c r="AGI43" s="32" t="str">
        <f t="shared" si="177"/>
        <v/>
      </c>
      <c r="AGL43" s="36" t="str">
        <f t="shared" si="178"/>
        <v/>
      </c>
      <c r="AGM43" s="32" t="str">
        <f t="shared" si="179"/>
        <v/>
      </c>
      <c r="AGP43" s="36" t="str">
        <f t="shared" si="180"/>
        <v/>
      </c>
      <c r="AGQ43" s="32" t="str">
        <f t="shared" si="181"/>
        <v/>
      </c>
      <c r="AGT43" s="36" t="str">
        <f t="shared" si="182"/>
        <v/>
      </c>
      <c r="AGU43" s="32" t="str">
        <f t="shared" si="183"/>
        <v/>
      </c>
      <c r="AGX43" s="36" t="str">
        <f t="shared" si="184"/>
        <v/>
      </c>
      <c r="AGY43" s="32" t="str">
        <f t="shared" si="185"/>
        <v/>
      </c>
      <c r="AHB43" s="36" t="str">
        <f t="shared" si="186"/>
        <v/>
      </c>
      <c r="AHC43" s="32" t="str">
        <f t="shared" si="187"/>
        <v/>
      </c>
      <c r="AHF43" s="36" t="str">
        <f t="shared" si="188"/>
        <v/>
      </c>
      <c r="AHG43" s="32" t="str">
        <f t="shared" si="189"/>
        <v/>
      </c>
      <c r="AHJ43" s="36" t="str">
        <f t="shared" si="190"/>
        <v/>
      </c>
      <c r="AHK43" s="32" t="str">
        <f t="shared" si="191"/>
        <v/>
      </c>
      <c r="AHL43" s="37"/>
      <c r="AHM43" s="32" t="str">
        <f t="shared" si="192"/>
        <v/>
      </c>
      <c r="AHN43" s="32" t="str">
        <f t="shared" si="193"/>
        <v/>
      </c>
      <c r="AHO43" s="32" t="str">
        <f t="shared" si="194"/>
        <v/>
      </c>
      <c r="AHP43" s="32" t="str">
        <f t="shared" si="195"/>
        <v/>
      </c>
      <c r="AHQ43" s="32" t="str">
        <f t="shared" si="196"/>
        <v/>
      </c>
      <c r="AHR43" s="32" t="str">
        <f t="shared" si="197"/>
        <v/>
      </c>
      <c r="AHS43" s="32" t="str">
        <f t="shared" si="198"/>
        <v/>
      </c>
      <c r="AHT43" s="32" t="str">
        <f t="shared" si="199"/>
        <v/>
      </c>
      <c r="AHU43" s="32" t="str">
        <f t="shared" si="200"/>
        <v/>
      </c>
    </row>
    <row r="44" spans="3:905" s="32" customFormat="1" x14ac:dyDescent="0.35">
      <c r="C44" s="32" t="str">
        <f t="shared" si="9"/>
        <v/>
      </c>
      <c r="E44" s="32" t="str">
        <f t="shared" si="10"/>
        <v/>
      </c>
      <c r="F44" s="32" t="str">
        <f t="shared" si="11"/>
        <v/>
      </c>
      <c r="G44" s="32" t="str">
        <f t="shared" si="12"/>
        <v/>
      </c>
      <c r="J44" s="32" t="str">
        <f t="shared" si="13"/>
        <v/>
      </c>
      <c r="K44" s="32" t="str">
        <f t="shared" si="14"/>
        <v/>
      </c>
      <c r="L44" s="32" t="str">
        <f t="shared" si="15"/>
        <v/>
      </c>
      <c r="N44" s="32" t="str">
        <f t="shared" si="16"/>
        <v/>
      </c>
      <c r="O44" s="32" t="str">
        <f t="shared" si="17"/>
        <v/>
      </c>
      <c r="Q44" s="32" t="str">
        <f t="shared" si="18"/>
        <v/>
      </c>
      <c r="R44" s="32" t="str">
        <f t="shared" si="19"/>
        <v/>
      </c>
      <c r="U44" s="32" t="str">
        <f t="shared" si="20"/>
        <v/>
      </c>
      <c r="V44" s="32" t="str">
        <f t="shared" si="21"/>
        <v/>
      </c>
      <c r="Y44" s="32" t="str">
        <f>IF(ISBLANK(X44),"",VLOOKUP(X44,resource_type!A:C,3,FALSE))</f>
        <v/>
      </c>
      <c r="Z44" s="32" t="str">
        <f>IF(ISBLANK(X44),"",VLOOKUP(X44,resource_type!A:C,2,FALSE))</f>
        <v/>
      </c>
      <c r="AA44" s="32" t="str">
        <f t="shared" si="22"/>
        <v/>
      </c>
      <c r="AB44" s="32" t="str">
        <f t="shared" si="23"/>
        <v/>
      </c>
      <c r="AD44" s="32" t="str">
        <f>IF(ISBLANK(AC44),"",VLOOKUP(AC44,resource_type!A:C,3,FALSE))</f>
        <v/>
      </c>
      <c r="AF44" s="32" t="str">
        <f>IF(ISBLANK(AE44),"",VLOOKUP(AE44,resource_type!A:C,3,FALSE))</f>
        <v/>
      </c>
      <c r="AG44" s="33"/>
      <c r="AI44" s="32" t="str">
        <f t="shared" si="24"/>
        <v/>
      </c>
      <c r="AK44" s="32" t="str">
        <f t="shared" si="25"/>
        <v/>
      </c>
      <c r="AM44" s="32" t="str">
        <f t="shared" si="26"/>
        <v/>
      </c>
      <c r="AO44" s="32" t="str">
        <f t="shared" si="27"/>
        <v/>
      </c>
      <c r="AP44" s="52"/>
      <c r="AQ44" s="34"/>
      <c r="AR44" s="36" t="str">
        <f t="shared" si="28"/>
        <v/>
      </c>
      <c r="AS44" s="36" t="str">
        <f t="shared" si="29"/>
        <v/>
      </c>
      <c r="AT44" s="34"/>
      <c r="AV44" s="32" t="str">
        <f t="shared" si="30"/>
        <v/>
      </c>
      <c r="AW44" s="32" t="str">
        <f t="shared" si="31"/>
        <v/>
      </c>
      <c r="AX44" s="32" t="str">
        <f t="shared" si="32"/>
        <v/>
      </c>
      <c r="AZ44" s="32" t="str">
        <f>IF(ISBLANK(AY44),"",IF(ISBLANK(VLOOKUP(AY44,role!A:E,2,FALSE)),"",VLOOKUP(AY44,role!A:E,2,FALSE)))</f>
        <v/>
      </c>
      <c r="BA44" s="32" t="str">
        <f>IF(ISBLANK(AY44),"",IF(ISBLANK(VLOOKUP(AY44,role!A:E,3,FALSE)),"",VLOOKUP(AY44,role!A:E,3,FALSE)))</f>
        <v/>
      </c>
      <c r="BB44" s="32" t="str">
        <f>IF(ISBLANK(AY44),"",IF(ISBLANK(VLOOKUP(AY44,role!A:E,4,FALSE)),"",VLOOKUP(AY44,role!A:E,4,FALSE)))</f>
        <v/>
      </c>
      <c r="BC44" s="32" t="str">
        <f>IF(ISBLANK(AY44),"",IF(ISBLANK(VLOOKUP(AY44,role!A:E,5,FALSE)),"",VLOOKUP(AY44,role!A:E,5,FALSE)))</f>
        <v/>
      </c>
      <c r="BE44" s="32" t="str">
        <f>IF(ISBLANK(BD44),"",IF(ISBLANK(VLOOKUP(BD44,role!A:E,2,FALSE)),"",VLOOKUP(BD44,role!A:E,2,FALSE)))</f>
        <v/>
      </c>
      <c r="BF44" s="32" t="str">
        <f>IF(ISBLANK(BD44),"",IF(ISBLANK(VLOOKUP(BD44,role!A:E,3,FALSE)),"",VLOOKUP(BD44,role!A:E,3,FALSE)))</f>
        <v/>
      </c>
      <c r="BG44" s="32" t="str">
        <f>IF(ISBLANK(BD44),"",IF(ISBLANK(VLOOKUP(BD44,role!A:E,4,FALSE)),"",VLOOKUP(BD44,role!A:E,4,FALSE)))</f>
        <v/>
      </c>
      <c r="BH44" s="32" t="str">
        <f>IF(ISBLANK(BD44),"",IF(ISBLANK(VLOOKUP(BD44,role!A:E,5,FALSE)),"",VLOOKUP(BD44,role!A:E,5,FALSE)))</f>
        <v/>
      </c>
      <c r="BX44" s="33"/>
      <c r="CA44" s="39"/>
      <c r="CC44" s="32" t="str">
        <f t="shared" si="33"/>
        <v/>
      </c>
      <c r="CD44" s="32" t="str">
        <f t="shared" si="34"/>
        <v/>
      </c>
      <c r="CE44" s="32" t="str">
        <f t="shared" si="35"/>
        <v/>
      </c>
      <c r="CG44" s="32" t="str">
        <f>IF(ISBLANK(CF44),"",IF(ISBLANK(VLOOKUP(CF44,role!A:E,2,FALSE)),"",VLOOKUP(CF44,role!A:E,2,FALSE)))</f>
        <v/>
      </c>
      <c r="CH44" s="32" t="str">
        <f>IF(ISBLANK(CF44),"",IF(ISBLANK(VLOOKUP(CF44,role!A:E,3,FALSE)),"",VLOOKUP(CF44,role!A:E,3,FALSE)))</f>
        <v/>
      </c>
      <c r="CI44" s="32" t="str">
        <f>IF(ISBLANK(CF44),"",IF(ISBLANK(VLOOKUP(CF44,role!A:E,4,FALSE)),"",VLOOKUP(CF44,role!A:E,4,FALSE)))</f>
        <v/>
      </c>
      <c r="CJ44" s="32" t="str">
        <f>IF(ISBLANK(CF44),"",IF(ISBLANK(VLOOKUP(CF44,role!A:E,5,FALSE)),"",VLOOKUP(CF44,role!A:E,5,FALSE)))</f>
        <v/>
      </c>
      <c r="CL44" s="32" t="str">
        <f>IF(ISBLANK(CK44),"",IF(ISBLANK(VLOOKUP(CK44,role!A:E,2,FALSE)),"",VLOOKUP(CK44,role!A:E,2,FALSE)))</f>
        <v/>
      </c>
      <c r="CM44" s="32" t="str">
        <f>IF(ISBLANK(CK44),"",IF(ISBLANK(VLOOKUP(CK44,role!A:E,3,FALSE)),"",VLOOKUP(CK44,role!A:E,3,FALSE)))</f>
        <v/>
      </c>
      <c r="CN44" s="32" t="str">
        <f>IF(ISBLANK(CK44),"",IF(ISBLANK(VLOOKUP(CK44,role!A:E,4,FALSE)),"",VLOOKUP(CK44,role!A:E,4,FALSE)))</f>
        <v/>
      </c>
      <c r="CO44" s="32" t="str">
        <f>IF(ISBLANK(CK44),"",IF(ISBLANK(VLOOKUP(CK44,role!A:E,5,FALSE)),"",VLOOKUP(CK44,role!A:E,5,FALSE)))</f>
        <v/>
      </c>
      <c r="DE44" s="33"/>
      <c r="DH44" s="39"/>
      <c r="DJ44" s="32" t="str">
        <f t="shared" si="36"/>
        <v/>
      </c>
      <c r="DK44" s="32" t="str">
        <f t="shared" si="37"/>
        <v/>
      </c>
      <c r="DL44" s="32" t="str">
        <f t="shared" si="38"/>
        <v/>
      </c>
      <c r="DN44" s="32" t="str">
        <f>IF(ISBLANK(DM44),"",IF(ISBLANK(VLOOKUP(DM44,role!A:E,2,FALSE)),"",VLOOKUP(DM44,role!A:E,2,FALSE)))</f>
        <v/>
      </c>
      <c r="DO44" s="32" t="str">
        <f>IF(ISBLANK(DM44),"",IF(ISBLANK(VLOOKUP(DM44,role!A:E,3,FALSE)),"",VLOOKUP(DM44,role!A:E,3,FALSE)))</f>
        <v/>
      </c>
      <c r="DP44" s="32" t="str">
        <f>IF(ISBLANK(DM44),"",IF(ISBLANK(VLOOKUP(DM44,role!A:E,4,FALSE)),"",VLOOKUP(DM44,role!A:E,4,FALSE)))</f>
        <v/>
      </c>
      <c r="DQ44" s="32" t="str">
        <f>IF(ISBLANK(DM44),"",IF(ISBLANK(VLOOKUP(DM44,role!A:E,5,FALSE)),"",VLOOKUP(DM44,role!A:E,5,FALSE)))</f>
        <v/>
      </c>
      <c r="EG44" s="33"/>
      <c r="EJ44" s="39"/>
      <c r="EL44" s="32" t="str">
        <f t="shared" si="39"/>
        <v/>
      </c>
      <c r="EM44" s="32" t="str">
        <f t="shared" si="40"/>
        <v/>
      </c>
      <c r="EN44" s="32" t="str">
        <f t="shared" si="41"/>
        <v/>
      </c>
      <c r="EP44" s="32" t="str">
        <f>IF(ISBLANK(EO44),"",IF(ISBLANK(VLOOKUP(EO44,role!A:E,2,FALSE)),"",VLOOKUP(EO44,role!A:E,2,FALSE)))</f>
        <v/>
      </c>
      <c r="EQ44" s="32" t="str">
        <f>IF(ISBLANK(EO44),"",IF(ISBLANK(VLOOKUP(EO44,role!A:E,3,FALSE)),"",VLOOKUP(EO44,role!A:E,3,FALSE)))</f>
        <v/>
      </c>
      <c r="ER44" s="32" t="str">
        <f>IF(ISBLANK(EO44),"",IF(ISBLANK(VLOOKUP(EO44,role!A:E,4,FALSE)),"",VLOOKUP(EO44,role!A:E,4,FALSE)))</f>
        <v/>
      </c>
      <c r="ES44" s="32" t="str">
        <f>IF(ISBLANK(EO44),"",IF(ISBLANK(VLOOKUP(EO44,role!A:E,5,FALSE)),"",VLOOKUP(EO44,role!A:E,5,FALSE)))</f>
        <v/>
      </c>
      <c r="FI44" s="33"/>
      <c r="FL44" s="39"/>
      <c r="FN44" s="32" t="str">
        <f t="shared" si="42"/>
        <v/>
      </c>
      <c r="FO44" s="32" t="str">
        <f t="shared" si="43"/>
        <v/>
      </c>
      <c r="FP44" s="32" t="str">
        <f t="shared" si="44"/>
        <v/>
      </c>
      <c r="FR44" s="32" t="str">
        <f>IF(ISBLANK(FQ44),"",VLOOKUP(FQ44,role!A:E,2,FALSE))</f>
        <v/>
      </c>
      <c r="FS44" s="32" t="str">
        <f>IF(ISBLANK(FQ44),"",IF(ISBLANK(VLOOKUP(FQ44,role!A:E,3,FALSE)),"",VLOOKUP(FQ44,role!A:E,3,FALSE)))</f>
        <v/>
      </c>
      <c r="FT44" s="32" t="str">
        <f>IF(ISBLANK(FQ44),"",IF(ISBLANK(VLOOKUP(FQ44,role!A:E,4,FALSE)),"",VLOOKUP(FQ44,role!A:E,4,FALSE)))</f>
        <v/>
      </c>
      <c r="FU44" s="32" t="str">
        <f>IF(ISBLANK(FQ44),"",IF(ISBLANK(VLOOKUP(FQ44,role!A:E,5,FALSE)),"",VLOOKUP(FQ44,role!A:E,5,FALSE)))</f>
        <v/>
      </c>
      <c r="GK44" s="33"/>
      <c r="GN44" s="33"/>
      <c r="GQ44" s="32" t="str">
        <f t="shared" si="45"/>
        <v/>
      </c>
      <c r="GR44" s="32" t="str">
        <f t="shared" si="46"/>
        <v/>
      </c>
      <c r="GS44" s="32" t="str">
        <f t="shared" si="47"/>
        <v/>
      </c>
      <c r="GU44" s="32" t="str">
        <f>IF(ISBLANK(GT44),"",IF(ISBLANK(VLOOKUP(GT44,role!A:E,2,FALSE)),"",VLOOKUP(GT44,role!A:E,2,FALSE)))</f>
        <v/>
      </c>
      <c r="GV44" s="32" t="str">
        <f>IF(ISBLANK(GT44),"",IF(ISBLANK(VLOOKUP(GT44,role!A:E,3,FALSE)),"",VLOOKUP(GT44,role!A:E,3,FALSE)))</f>
        <v/>
      </c>
      <c r="GW44" s="32" t="str">
        <f>IF(ISBLANK(GT44),"",IF(ISBLANK(VLOOKUP(GT44,role!A:E,4,FALSE)),"",VLOOKUP(GT44,role!A:E,4,FALSE)))</f>
        <v/>
      </c>
      <c r="GX44" s="32" t="str">
        <f>IF(ISBLANK(GT44),"",IF(ISBLANK(VLOOKUP(GT44,role!A:E,5,FALSE)),"",VLOOKUP(GT44,role!A:E,5,FALSE)))</f>
        <v/>
      </c>
      <c r="HN44" s="33"/>
      <c r="HQ44" s="39"/>
      <c r="HS44" s="32" t="str">
        <f t="shared" si="48"/>
        <v/>
      </c>
      <c r="HT44" s="32" t="str">
        <f t="shared" si="49"/>
        <v/>
      </c>
      <c r="HU44" s="32" t="str">
        <f t="shared" si="50"/>
        <v/>
      </c>
      <c r="HW44" s="32" t="str">
        <f>IF(ISBLANK(HV44),"",IF(ISBLANK(VLOOKUP(HV44,role!A:E,2,FALSE)),"",VLOOKUP(HV44,role!A:E,2,FALSE)))</f>
        <v/>
      </c>
      <c r="HX44" s="32" t="str">
        <f>IF(ISBLANK(HV44),"",IF(ISBLANK(VLOOKUP(HV44,role!A:E,3,FALSE)),"",VLOOKUP(HV44,role!A:E,3,FALSE)))</f>
        <v/>
      </c>
      <c r="HY44" s="32" t="str">
        <f>IF(ISBLANK(HV44),"",IF(ISBLANK(VLOOKUP(HV44,role!A:E,4,FALSE)),"",VLOOKUP(HV44,role!A:E,4,FALSE)))</f>
        <v/>
      </c>
      <c r="HZ44" s="32" t="str">
        <f>IF(ISBLANK(HV44),"",IF(ISBLANK(VLOOKUP(HV44,role!A:E,5,FALSE)),"",VLOOKUP(HV44,role!A:E,5,FALSE)))</f>
        <v/>
      </c>
      <c r="IP44" s="33"/>
      <c r="IS44" s="39"/>
      <c r="IU44" s="32" t="str">
        <f t="shared" si="51"/>
        <v/>
      </c>
      <c r="IV44" s="32" t="str">
        <f t="shared" si="52"/>
        <v/>
      </c>
      <c r="IW44" s="32" t="str">
        <f t="shared" si="53"/>
        <v/>
      </c>
      <c r="IY44" s="32" t="str">
        <f>IF(ISBLANK(IX44),"",IF(ISBLANK(VLOOKUP(IX44,role!A:E,2,FALSE)),"",VLOOKUP(IX44,role!A:E,2,FALSE)))</f>
        <v/>
      </c>
      <c r="IZ44" s="32" t="str">
        <f>IF(ISBLANK(IX44),"",IF(ISBLANK(VLOOKUP(IX44,role!A:E,3,FALSE)),"",VLOOKUP(IX44,role!A:E,3,FALSE)))</f>
        <v/>
      </c>
      <c r="JA44" s="32" t="str">
        <f>IF(ISBLANK(IX44),"",IF(ISBLANK(VLOOKUP(IX44,role!A:E,4,FALSE)),"",VLOOKUP(IX44,role!A:E,4,FALSE)))</f>
        <v/>
      </c>
      <c r="JB44" s="32" t="str">
        <f>IF(ISBLANK(IX44),"",IF(ISBLANK(VLOOKUP(IX44,role!A:E,5,FALSE)),"",VLOOKUP(IX44,role!A:E,5,FALSE)))</f>
        <v/>
      </c>
      <c r="JR44" s="33"/>
      <c r="JU44" s="39"/>
      <c r="JW44" s="32" t="str">
        <f t="shared" si="54"/>
        <v/>
      </c>
      <c r="JX44" s="32" t="str">
        <f t="shared" si="55"/>
        <v/>
      </c>
      <c r="JY44" s="32" t="str">
        <f t="shared" si="56"/>
        <v/>
      </c>
      <c r="KA44" s="32" t="str">
        <f>IF(ISBLANK(JZ44),"",IF(ISBLANK(VLOOKUP(JZ44,role!A:E,2,FALSE)),"",VLOOKUP(JZ44,role!A:E,2,FALSE)))</f>
        <v/>
      </c>
      <c r="KB44" s="32" t="str">
        <f>IF(ISBLANK(JZ44),"",IF(ISBLANK(VLOOKUP(JZ44,role!A:E,3,FALSE)),"",VLOOKUP(JZ44,role!A:E,3,FALSE)))</f>
        <v/>
      </c>
      <c r="KC44" s="32" t="str">
        <f>IF(ISBLANK(JZ44),"",IF(ISBLANK(VLOOKUP(JZ44,role!A:E,4,FALSE)),"",VLOOKUP(JZ44,role!A:E,4,FALSE)))</f>
        <v/>
      </c>
      <c r="KD44" s="32" t="str">
        <f>IF(ISBLANK(JZ44),"",IF(ISBLANK(VLOOKUP(JZ44,role!A:E,5,FALSE)),"",VLOOKUP(JZ44,role!A:E,5,FALSE)))</f>
        <v/>
      </c>
      <c r="KT44" s="33"/>
      <c r="KW44" s="39"/>
      <c r="KY44" s="32" t="str">
        <f t="shared" si="57"/>
        <v/>
      </c>
      <c r="KZ44" s="32" t="str">
        <f t="shared" si="58"/>
        <v/>
      </c>
      <c r="LA44" s="32" t="str">
        <f t="shared" si="59"/>
        <v/>
      </c>
      <c r="LC44" s="32" t="str">
        <f>IF(ISBLANK(LB44),"",IF(ISBLANK(VLOOKUP(LB44,role!A:E,2,FALSE)),"",VLOOKUP(LB44,role!A:E,2,FALSE)))</f>
        <v/>
      </c>
      <c r="LD44" s="32" t="str">
        <f>IF(ISBLANK(LB44),"",IF(ISBLANK(VLOOKUP(LB44,role!A:E,3,FALSE)),"",VLOOKUP(LB44,role!A:E,3,FALSE)))</f>
        <v/>
      </c>
      <c r="LE44" s="32" t="str">
        <f>IF(ISBLANK(LB44),"",IF(ISBLANK(VLOOKUP(LB44,role!A:E,4,FALSE)),"",VLOOKUP(LB44,role!A:E,4,FALSE)))</f>
        <v/>
      </c>
      <c r="LF44" s="32" t="str">
        <f>IF(ISBLANK(LB44),"",IF(ISBLANK(VLOOKUP(LB44,role!A:E,5,FALSE)),"",VLOOKUP(LB44,role!A:E,5,FALSE)))</f>
        <v/>
      </c>
      <c r="LV44" s="33"/>
      <c r="LY44" s="33"/>
      <c r="MB44" s="32" t="str">
        <f t="shared" si="60"/>
        <v/>
      </c>
      <c r="MC44" s="32" t="str">
        <f t="shared" si="61"/>
        <v/>
      </c>
      <c r="MD44" s="32" t="str">
        <f t="shared" si="62"/>
        <v/>
      </c>
      <c r="MF44" s="32" t="str">
        <f>IF(ISBLANK(ME44),"",IF(ISBLANK(VLOOKUP(ME44,role!A:E,2,FALSE)),"",VLOOKUP(ME44,role!A:E,2,FALSE)))</f>
        <v/>
      </c>
      <c r="MG44" s="32" t="str">
        <f>IF(ISBLANK(ME44),"",IF(ISBLANK(VLOOKUP(ME44,role!A:E,3,FALSE)),"",VLOOKUP(ME44,role!A:E,3,FALSE)))</f>
        <v/>
      </c>
      <c r="MH44" s="32" t="str">
        <f>IF(ISBLANK(ME44),"",IF(ISBLANK(VLOOKUP(ME44,role!A:E,4,FALSE)),"",VLOOKUP(ME44,role!A:E,4,FALSE)))</f>
        <v/>
      </c>
      <c r="MI44" s="32" t="str">
        <f>IF(ISBLANK(ME44),"",IF(ISBLANK(VLOOKUP(ME44,role!A:E,5,FALSE)),"",VLOOKUP(ME44,role!A:E,5,FALSE)))</f>
        <v/>
      </c>
      <c r="MY44" s="33"/>
      <c r="NB44" s="39"/>
      <c r="ND44" s="32" t="str">
        <f t="shared" si="63"/>
        <v/>
      </c>
      <c r="NE44" s="32" t="str">
        <f t="shared" si="64"/>
        <v/>
      </c>
      <c r="NF44" s="32" t="str">
        <f t="shared" si="65"/>
        <v/>
      </c>
      <c r="NH44" s="32" t="str">
        <f>IF(ISBLANK(NG44),"",IF(ISBLANK(VLOOKUP(NG44,role!A:E,2,FALSE)),"",VLOOKUP(NG44,role!A:E,2,FALSE)))</f>
        <v/>
      </c>
      <c r="NI44" s="32" t="str">
        <f>IF(ISBLANK(NG44),"",IF(ISBLANK(VLOOKUP(NG44,role!A:E,3,FALSE)),"",VLOOKUP(NG44,role!A:E,3,FALSE)))</f>
        <v/>
      </c>
      <c r="NJ44" s="32" t="str">
        <f>IF(ISBLANK(NG44),"",IF(ISBLANK(VLOOKUP(NG44,role!A:E,4,FALSE)),"",VLOOKUP(NG44,role!A:E,4,FALSE)))</f>
        <v/>
      </c>
      <c r="NK44" s="32" t="str">
        <f>IF(ISBLANK(NG44),"",IF(ISBLANK(VLOOKUP(NG44,role!A:E,5,FALSE)),"",VLOOKUP(NG44,role!A:E,5,FALSE)))</f>
        <v/>
      </c>
      <c r="OA44" s="33"/>
      <c r="OD44" s="39"/>
      <c r="OF44" s="32" t="str">
        <f t="shared" si="66"/>
        <v/>
      </c>
      <c r="OG44" s="32" t="str">
        <f t="shared" si="67"/>
        <v/>
      </c>
      <c r="OH44" s="32" t="str">
        <f t="shared" si="68"/>
        <v/>
      </c>
      <c r="OJ44" s="32" t="str">
        <f>IF(ISBLANK(OI44),"",IF(ISBLANK(VLOOKUP(OI44,role!A:E,2,FALSE)),"",VLOOKUP(OI44,role!A:E,2,FALSE)))</f>
        <v/>
      </c>
      <c r="OK44" s="32" t="str">
        <f>IF(ISBLANK(OI44),"",IF(ISBLANK(VLOOKUP(OI44,role!A:E,3,FALSE)),"",VLOOKUP(OI44,role!A:E,3,FALSE)))</f>
        <v/>
      </c>
      <c r="OL44" s="32" t="str">
        <f>IF(ISBLANK(OI44),"",IF(ISBLANK(VLOOKUP(OI44,role!A:E,4,FALSE)),"",VLOOKUP(OI44,role!A:E,4,FALSE)))</f>
        <v/>
      </c>
      <c r="OM44" s="32" t="str">
        <f>IF(ISBLANK(OI44),"",IF(ISBLANK(VLOOKUP(OI44,role!A:E,5,FALSE)),"",VLOOKUP(OI44,role!A:E,5,FALSE)))</f>
        <v/>
      </c>
      <c r="PC44" s="33"/>
      <c r="PF44" s="39"/>
      <c r="PH44" s="32" t="str">
        <f t="shared" si="69"/>
        <v/>
      </c>
      <c r="PI44" s="32" t="str">
        <f t="shared" si="70"/>
        <v/>
      </c>
      <c r="PJ44" s="32" t="str">
        <f t="shared" si="71"/>
        <v/>
      </c>
      <c r="PL44" s="32" t="str">
        <f>IF(ISBLANK(PK44),"",IF(ISBLANK(VLOOKUP(PK44,role!A:E,2,FALSE)),"",VLOOKUP(PK44,role!A:E,2,FALSE)))</f>
        <v/>
      </c>
      <c r="PM44" s="32" t="str">
        <f>IF(ISBLANK(PK44),"",IF(ISBLANK(VLOOKUP(PK44,role!A:E,3,FALSE)),"",VLOOKUP(PK44,role!A:E,3,FALSE)))</f>
        <v/>
      </c>
      <c r="PN44" s="32" t="str">
        <f>IF(ISBLANK(PK44),"",IF(ISBLANK(VLOOKUP(PK44,role!A:E,4,FALSE)),"",VLOOKUP(PK44,role!A:E,4,FALSE)))</f>
        <v/>
      </c>
      <c r="PO44" s="32" t="str">
        <f>IF(ISBLANK(PK44),"",IF(ISBLANK(VLOOKUP(PK44,role!A:E,5,FALSE)),"",VLOOKUP(PK44,role!A:E,5,FALSE)))</f>
        <v/>
      </c>
      <c r="QE44" s="33"/>
      <c r="QH44" s="39"/>
      <c r="QJ44" s="32" t="str">
        <f t="shared" si="72"/>
        <v/>
      </c>
      <c r="QK44" s="32" t="str">
        <f t="shared" si="73"/>
        <v/>
      </c>
      <c r="QL44" s="32" t="str">
        <f t="shared" si="74"/>
        <v/>
      </c>
      <c r="QN44" s="32" t="str">
        <f>IF(ISBLANK(QM44),"",IF(ISBLANK(VLOOKUP(QM44,role!A:E,2,FALSE)),"",VLOOKUP(QM44,role!A:E,2,FALSE)))</f>
        <v/>
      </c>
      <c r="QO44" s="32" t="str">
        <f>IF(ISBLANK(QM44),"",IF(ISBLANK(VLOOKUP(QM44,role!A:E,3,FALSE)),"",VLOOKUP(QM44,role!A:E,3,FALSE)))</f>
        <v/>
      </c>
      <c r="QP44" s="32" t="str">
        <f>IF(ISBLANK(QM44),"",IF(ISBLANK(VLOOKUP(QM44,role!A:E,4,FALSE)),"",VLOOKUP(QM44,role!A:E,4,FALSE)))</f>
        <v/>
      </c>
      <c r="QQ44" s="32" t="str">
        <f>IF(ISBLANK(QM44),"",IF(ISBLANK(VLOOKUP(QM44,role!A:E,5,FALSE)),"",VLOOKUP(QM44,role!A:E,5,FALSE)))</f>
        <v/>
      </c>
      <c r="RG44" s="33"/>
      <c r="RJ44" s="39"/>
      <c r="RL44" s="32" t="str">
        <f t="shared" si="75"/>
        <v/>
      </c>
      <c r="RM44" s="32" t="str">
        <f t="shared" si="76"/>
        <v/>
      </c>
      <c r="RN44" s="32" t="str">
        <f t="shared" si="77"/>
        <v/>
      </c>
      <c r="RP44" s="32" t="str">
        <f>IF(ISBLANK(RO44),"",IF(ISBLANK(VLOOKUP(RO44,role!A:E,2,FALSE)),"",VLOOKUP(RO44,role!A:E,2,FALSE)))</f>
        <v/>
      </c>
      <c r="RQ44" s="32" t="str">
        <f>IF(ISBLANK(RO44),"",IF(ISBLANK(VLOOKUP(RO44,role!A:E,3,FALSE)),"",VLOOKUP(RO44,role!A:E,3,FALSE)))</f>
        <v/>
      </c>
      <c r="RR44" s="32" t="str">
        <f>IF(ISBLANK(RO44),"",IF(ISBLANK(VLOOKUP(RO44,role!A:E,4,FALSE)),"",VLOOKUP(RO44,role!A:E,4,FALSE)))</f>
        <v/>
      </c>
      <c r="RS44" s="32" t="str">
        <f>IF(ISBLANK(RO44),"",IF(ISBLANK(VLOOKUP(RO44,role!A:E,5,FALSE)),"",VLOOKUP(RO44,role!A:E,5,FALSE)))</f>
        <v/>
      </c>
      <c r="SI44" s="33"/>
      <c r="SL44" s="39"/>
      <c r="SN44" s="32" t="str">
        <f t="shared" si="78"/>
        <v/>
      </c>
      <c r="SO44" s="32" t="str">
        <f t="shared" si="79"/>
        <v/>
      </c>
      <c r="SP44" s="32" t="str">
        <f t="shared" si="80"/>
        <v/>
      </c>
      <c r="SR44" s="32" t="str">
        <f>IF(ISBLANK(SQ44),"",IF(ISBLANK(VLOOKUP(SQ44,role!A:E,2,FALSE)),"",VLOOKUP(SQ44,role!A:E,2,FALSE)))</f>
        <v/>
      </c>
      <c r="SS44" s="32" t="str">
        <f>IF(ISBLANK(SQ44),"",IF(ISBLANK(VLOOKUP(SQ44,role!A:E,3,FALSE)),"",VLOOKUP(SQ44,role!A:E,3,FALSE)))</f>
        <v/>
      </c>
      <c r="ST44" s="32" t="str">
        <f>IF(ISBLANK(SQ44),"",IF(ISBLANK(VLOOKUP(SQ44,role!A:E,4,FALSE)),"",VLOOKUP(SQ44,role!A:E,4,FALSE)))</f>
        <v/>
      </c>
      <c r="SU44" s="32" t="str">
        <f>IF(ISBLANK(SQ44),"",IF(ISBLANK(VLOOKUP(SQ44,role!A:E,5,FALSE)),"",VLOOKUP(SQ44,role!A:E,5,FALSE)))</f>
        <v/>
      </c>
      <c r="TK44" s="33"/>
      <c r="TN44" s="39"/>
      <c r="TP44" s="32" t="str">
        <f t="shared" si="81"/>
        <v/>
      </c>
      <c r="TQ44" s="32" t="str">
        <f t="shared" si="82"/>
        <v/>
      </c>
      <c r="TR44" s="32" t="str">
        <f t="shared" si="83"/>
        <v/>
      </c>
      <c r="TT44" s="32" t="str">
        <f>IF(ISBLANK(TS44),"",IF(ISBLANK(VLOOKUP(TS44,role!A:E,2,FALSE)),"",VLOOKUP(TS44,role!A:E,2,FALSE)))</f>
        <v/>
      </c>
      <c r="TU44" s="32" t="str">
        <f>IF(ISBLANK(TS44),"",IF(ISBLANK(VLOOKUP(TS44,role!A:E,3,FALSE)),"",VLOOKUP(TS44,role!A:E,3,FALSE)))</f>
        <v/>
      </c>
      <c r="TV44" s="32" t="str">
        <f>IF(ISBLANK(TS44),"",IF(ISBLANK(VLOOKUP(TS44,role!A:E,4,FALSE)),"",VLOOKUP(TS44,role!A:E,4,FALSE)))</f>
        <v/>
      </c>
      <c r="TW44" s="32" t="str">
        <f>IF(ISBLANK(TS44),"",IF(ISBLANK(VLOOKUP(TS44,role!A:E,5,FALSE)),"",VLOOKUP(TS44,role!A:E,5,FALSE)))</f>
        <v/>
      </c>
      <c r="UM44" s="33"/>
      <c r="UP44" s="39"/>
      <c r="UR44" s="32" t="str">
        <f t="shared" si="84"/>
        <v/>
      </c>
      <c r="US44" s="32" t="str">
        <f t="shared" si="85"/>
        <v/>
      </c>
      <c r="UT44" s="32" t="str">
        <f t="shared" si="86"/>
        <v/>
      </c>
      <c r="UV44" s="32" t="str">
        <f>IF(ISBLANK(UU44),"",IF(ISBLANK(VLOOKUP(UU44,role!A:E,2,FALSE)),"",VLOOKUP(UU44,role!A:E,2,FALSE)))</f>
        <v/>
      </c>
      <c r="UW44" s="32" t="str">
        <f>IF(ISBLANK(UU44),"",IF(ISBLANK(VLOOKUP(UU44,role!A:E,3,FALSE)),"",VLOOKUP(UU44,role!A:E,3,FALSE)))</f>
        <v/>
      </c>
      <c r="UX44" s="32" t="str">
        <f>IF(ISBLANK(UU44),"",IF(ISBLANK(VLOOKUP(UU44,role!A:E,4,FALSE)),"",VLOOKUP(UU44,role!A:E,4,FALSE)))</f>
        <v/>
      </c>
      <c r="UY44" s="32" t="str">
        <f>IF(ISBLANK(UU44),"",IF(ISBLANK(VLOOKUP(UU44,role!A:E,5,FALSE)),"",VLOOKUP(UU44,role!A:E,5,FALSE)))</f>
        <v/>
      </c>
      <c r="VO44" s="33"/>
      <c r="VR44" s="39"/>
      <c r="VT44" s="32" t="str">
        <f t="shared" si="87"/>
        <v/>
      </c>
      <c r="VU44" s="32" t="str">
        <f t="shared" si="88"/>
        <v/>
      </c>
      <c r="VV44" s="32" t="str">
        <f t="shared" si="89"/>
        <v/>
      </c>
      <c r="VX44" s="32" t="str">
        <f>IF(ISBLANK(VW44),"",IF(ISBLANK(VLOOKUP(VW44,role!A:E,2,FALSE)),"",VLOOKUP(VW44,role!A:E,2,FALSE)))</f>
        <v/>
      </c>
      <c r="VY44" s="32" t="str">
        <f>IF(ISBLANK(VW44),"",IF(ISBLANK(VLOOKUP(VW44,role!A:E,3,FALSE)),"",VLOOKUP(VW44,role!A:E,3,FALSE)))</f>
        <v/>
      </c>
      <c r="VZ44" s="32" t="str">
        <f>IF(ISBLANK(VW44),"",IF(ISBLANK(VLOOKUP(VW44,role!A:E,4,FALSE)),"",VLOOKUP(VW44,role!A:E,4,FALSE)))</f>
        <v/>
      </c>
      <c r="WA44" s="32" t="str">
        <f>IF(ISBLANK(VW44),"",IF(ISBLANK(VLOOKUP(VW44,role!A:E,5,FALSE)),"",VLOOKUP(VW44,role!A:E,5,FALSE)))</f>
        <v/>
      </c>
      <c r="WQ44" s="33"/>
      <c r="WT44" s="33"/>
      <c r="WU44" s="34"/>
      <c r="WV44" s="36" t="str">
        <f t="shared" si="90"/>
        <v/>
      </c>
      <c r="WW44" s="36" t="str">
        <f t="shared" si="91"/>
        <v/>
      </c>
      <c r="WY44" s="32" t="str">
        <f>IF(ISBLANK(WX44),"",IF(ISBLANK(VLOOKUP(WX44,role!A:E,2,FALSE)),"",VLOOKUP(WX44,role!A:E,2,FALSE)))</f>
        <v/>
      </c>
      <c r="WZ44" s="32" t="str">
        <f>IF(ISBLANK(WX44),"",IF(ISBLANK(VLOOKUP(WX44,role!A:E,3,FALSE)),"",VLOOKUP(WX44,role!A:E,3,FALSE)))</f>
        <v/>
      </c>
      <c r="XA44" s="32" t="str">
        <f>IF(ISBLANK(WX44),"",IF(ISBLANK(VLOOKUP(WX44,role!A:E,4,FALSE)),"",VLOOKUP(WX44,role!A:E,4,FALSE)))</f>
        <v/>
      </c>
      <c r="XB44" s="32" t="str">
        <f>IF(ISBLANK(WX44),"",IF(ISBLANK(VLOOKUP(WX44,role!A:E,5,FALSE)),"",VLOOKUP(WX44,role!A:E,5,FALSE)))</f>
        <v/>
      </c>
      <c r="XC44" s="32" t="str">
        <f>IF(ISBLANK(WX44),"",VLOOKUP(WX44,role!A:F,6,FALSE))</f>
        <v/>
      </c>
      <c r="XD44" s="36"/>
      <c r="XE44" s="36" t="str">
        <f t="shared" si="92"/>
        <v/>
      </c>
      <c r="XF44" s="36" t="str">
        <f t="shared" si="93"/>
        <v/>
      </c>
      <c r="XH44" s="32" t="str">
        <f>IF(ISBLANK(XG44),"",IF(ISBLANK(VLOOKUP(XG44,role!A:E,2,FALSE)),"",VLOOKUP(XG44,role!A:E,2,FALSE)))</f>
        <v/>
      </c>
      <c r="XI44" s="32" t="str">
        <f>IF(ISBLANK(XG44),"",IF(ISBLANK(VLOOKUP(XG44,role!A:E,3,FALSE)),"",VLOOKUP(XG44,role!A:E,3,FALSE)))</f>
        <v/>
      </c>
      <c r="XJ44" s="32" t="str">
        <f>IF(ISBLANK(XG44),"",IF(ISBLANK(VLOOKUP(XG44,role!A:E,4,FALSE)),"",VLOOKUP(XG44,role!A:E,4,FALSE)))</f>
        <v/>
      </c>
      <c r="XK44" s="32" t="str">
        <f>IF(ISBLANK(XG44),"",IF(ISBLANK(VLOOKUP(XG44,role!A:E,5,FALSE)),"",VLOOKUP(XG44,role!A:E,5,FALSE)))</f>
        <v/>
      </c>
      <c r="XL44" s="32" t="str">
        <f>IF(ISBLANK(XG44),"",VLOOKUP(XG44,role!A:F,6,FALSE))</f>
        <v/>
      </c>
      <c r="XM44" s="36"/>
      <c r="XN44" s="36" t="str">
        <f t="shared" si="94"/>
        <v/>
      </c>
      <c r="XO44" s="36" t="str">
        <f t="shared" si="95"/>
        <v/>
      </c>
      <c r="XQ44" s="32" t="str">
        <f>IF(ISBLANK(XP44),"",IF(ISBLANK(VLOOKUP(XP44,role!A:E,2,FALSE)),"",VLOOKUP(XP44,role!A:E,2,FALSE)))</f>
        <v/>
      </c>
      <c r="XR44" s="32" t="str">
        <f>IF(ISBLANK(XP44),"",IF(ISBLANK(VLOOKUP(XP44,role!A:E,3,FALSE)),"",VLOOKUP(XP44,role!A:E,3,FALSE)))</f>
        <v/>
      </c>
      <c r="XS44" s="32" t="str">
        <f>IF(ISBLANK(XP44),"",IF(ISBLANK(VLOOKUP(XP44,role!A:E,4,FALSE)),"",VLOOKUP(XP44,role!A:E,4,FALSE)))</f>
        <v/>
      </c>
      <c r="XT44" s="32" t="str">
        <f>IF(ISBLANK(XP44),"",IF(ISBLANK(VLOOKUP(XP44,role!A:E,5,FALSE)),"",VLOOKUP(XP44,role!A:E,5,FALSE)))</f>
        <v/>
      </c>
      <c r="XU44" s="32" t="str">
        <f>IF(ISBLANK(XP44),"",VLOOKUP(XP44,role!A:F,6,FALSE))</f>
        <v/>
      </c>
      <c r="XV44" s="36"/>
      <c r="XW44" s="36" t="str">
        <f t="shared" si="96"/>
        <v/>
      </c>
      <c r="XX44" s="36" t="str">
        <f t="shared" si="97"/>
        <v/>
      </c>
      <c r="XZ44" s="32" t="str">
        <f>IF(ISBLANK(XY44),"",IF(ISBLANK(VLOOKUP(XY44,role!A:E,2,FALSE)),"",VLOOKUP(XY44,role!A:E,2,FALSE)))</f>
        <v/>
      </c>
      <c r="YA44" s="32" t="str">
        <f>IF(ISBLANK(XY44),"",IF(ISBLANK(VLOOKUP(XY44,role!A:E,3,FALSE)),"",VLOOKUP(XY44,role!A:E,3,FALSE)))</f>
        <v/>
      </c>
      <c r="YB44" s="32" t="str">
        <f>IF(ISBLANK(XY44),"",IF(ISBLANK(VLOOKUP(XY44,role!A:E,4,FALSE)),"",VLOOKUP(XY44,role!A:E,4,FALSE)))</f>
        <v/>
      </c>
      <c r="YC44" s="32" t="str">
        <f>IF(ISBLANK(XY44),"",IF(ISBLANK(VLOOKUP(XY44,role!A:E,5,FALSE)),"",VLOOKUP(XY44,role!A:E,5,FALSE)))</f>
        <v/>
      </c>
      <c r="YD44" s="32" t="str">
        <f>IF(ISBLANK(XY44),"",VLOOKUP(XY44,role!A:F,6,FALSE))</f>
        <v/>
      </c>
      <c r="YE44" s="36"/>
      <c r="YF44" s="36" t="str">
        <f t="shared" si="98"/>
        <v/>
      </c>
      <c r="YG44" s="36" t="str">
        <f t="shared" si="99"/>
        <v/>
      </c>
      <c r="YI44" s="32" t="str">
        <f>IF(ISBLANK(YH44),"",IF(ISBLANK(VLOOKUP(YH44,role!A:E,2,FALSE)),"",VLOOKUP(YH44,role!A:E,2,FALSE)))</f>
        <v/>
      </c>
      <c r="YJ44" s="32" t="str">
        <f>IF(ISBLANK(YH44),"",IF(ISBLANK(VLOOKUP(YH44,role!A:E,3,FALSE)),"",VLOOKUP(YH44,role!A:E,3,FALSE)))</f>
        <v/>
      </c>
      <c r="YK44" s="32" t="str">
        <f>IF(ISBLANK(YH44),"",IF(ISBLANK(VLOOKUP(YH44,role!A:E,4,FALSE)),"",VLOOKUP(YH44,role!A:E,4,FALSE)))</f>
        <v/>
      </c>
      <c r="YL44" s="32" t="str">
        <f>IF(ISBLANK(YH44),"",IF(ISBLANK(VLOOKUP(YH44,role!A:E,5,FALSE)),"",VLOOKUP(YH44,role!A:E,5,FALSE)))</f>
        <v/>
      </c>
      <c r="YM44" s="32" t="str">
        <f>IF(ISBLANK(YH44),"",VLOOKUP(YH44,role!A:F,6,FALSE))</f>
        <v/>
      </c>
      <c r="YN44" s="33"/>
      <c r="YO44" s="36"/>
      <c r="YP44" s="36" t="str">
        <f t="shared" si="100"/>
        <v/>
      </c>
      <c r="YQ44" s="36" t="str">
        <f t="shared" si="101"/>
        <v/>
      </c>
      <c r="YS44" s="32" t="str">
        <f>IF(ISBLANK(YR44),"",IF(ISBLANK(VLOOKUP(YR44,role!A:E,2,FALSE)),"",VLOOKUP(YR44,role!A:E,2,FALSE)))</f>
        <v/>
      </c>
      <c r="YT44" s="32" t="str">
        <f>IF(ISBLANK(YR44),"",IF(ISBLANK(VLOOKUP(YR44,role!A:E,3,FALSE)),"",VLOOKUP(YR44,role!A:E,3,FALSE)))</f>
        <v/>
      </c>
      <c r="YU44" s="32" t="str">
        <f>IF(ISBLANK(YR44),"",IF(ISBLANK(VLOOKUP(YR44,role!A:E,4,FALSE)),"",VLOOKUP(YR44,role!A:E,4,FALSE)))</f>
        <v/>
      </c>
      <c r="YV44" s="32" t="str">
        <f>IF(ISBLANK(YR44),"",IF(ISBLANK(VLOOKUP(YR44,role!A:E,5,FALSE)),"",VLOOKUP(YR44,role!A:E,5,FALSE)))</f>
        <v/>
      </c>
      <c r="YW44" s="32" t="str">
        <f>IF(ISBLANK(YR44),"",VLOOKUP(YR44,role!A:F,6,FALSE))</f>
        <v/>
      </c>
      <c r="YX44" s="36"/>
      <c r="YY44" s="36" t="str">
        <f t="shared" si="102"/>
        <v/>
      </c>
      <c r="YZ44" s="36" t="str">
        <f t="shared" si="103"/>
        <v/>
      </c>
      <c r="ZB44" s="32" t="str">
        <f>IF(ISBLANK(ZA44),"",IF(ISBLANK(VLOOKUP(ZA44,role!A:E,2,FALSE)),"",VLOOKUP(ZA44,role!A:E,2,FALSE)))</f>
        <v/>
      </c>
      <c r="ZC44" s="32" t="str">
        <f>IF(ISBLANK(ZA44),"",IF(ISBLANK(VLOOKUP(ZA44,role!A:E,3,FALSE)),"",VLOOKUP(ZA44,role!A:E,3,FALSE)))</f>
        <v/>
      </c>
      <c r="ZD44" s="32" t="str">
        <f>IF(ISBLANK(ZA44),"",IF(ISBLANK(VLOOKUP(ZA44,role!A:E,4,FALSE)),"",VLOOKUP(ZA44,role!A:E,4,FALSE)))</f>
        <v/>
      </c>
      <c r="ZE44" s="32" t="str">
        <f>IF(ISBLANK(ZA44),"",IF(ISBLANK(VLOOKUP(ZA44,role!A:E,5,FALSE)),"",VLOOKUP(ZA44,role!A:E,5,FALSE)))</f>
        <v/>
      </c>
      <c r="ZF44" s="32" t="str">
        <f>IF(ISBLANK(ZA44),"",VLOOKUP(ZA44,role!A:F,6,FALSE))</f>
        <v/>
      </c>
      <c r="ZG44" s="36"/>
      <c r="ZH44" s="36" t="str">
        <f t="shared" si="104"/>
        <v/>
      </c>
      <c r="ZI44" s="36" t="str">
        <f t="shared" si="105"/>
        <v/>
      </c>
      <c r="ZK44" s="32" t="str">
        <f>IF(ISBLANK(ZJ44),"",IF(ISBLANK(VLOOKUP(ZJ44,role!A:E,2,FALSE)),"",VLOOKUP(ZJ44,role!A:E,2,FALSE)))</f>
        <v/>
      </c>
      <c r="ZL44" s="32" t="str">
        <f>IF(ISBLANK(ZJ44),"",IF(ISBLANK(VLOOKUP(ZJ44,role!A:E,3,FALSE)),"",VLOOKUP(ZJ44,role!A:E,3,FALSE)))</f>
        <v/>
      </c>
      <c r="ZM44" s="32" t="str">
        <f>IF(ISBLANK(ZJ44),"",IF(ISBLANK(VLOOKUP(ZJ44,role!A:E,4,FALSE)),"",VLOOKUP(ZJ44,role!A:E,4,FALSE)))</f>
        <v/>
      </c>
      <c r="ZN44" s="32" t="str">
        <f>IF(ISBLANK(ZJ44),"",IF(ISBLANK(VLOOKUP(ZJ44,role!A:E,5,FALSE)),"",VLOOKUP(ZJ44,role!A:E,5,FALSE)))</f>
        <v/>
      </c>
      <c r="ZO44" s="32" t="str">
        <f>IF(ISBLANK(ZJ44),"",VLOOKUP(ZJ44,role!A:F,6,FALSE))</f>
        <v/>
      </c>
      <c r="ZP44" s="36"/>
      <c r="ZQ44" s="36" t="str">
        <f t="shared" si="106"/>
        <v/>
      </c>
      <c r="ZR44" s="36" t="str">
        <f t="shared" si="107"/>
        <v/>
      </c>
      <c r="ZT44" s="32" t="str">
        <f>IF(ISBLANK(ZS44),"",IF(ISBLANK(VLOOKUP(ZS44,role!A:E,2,FALSE)),"",VLOOKUP(ZS44,role!A:E,2,FALSE)))</f>
        <v/>
      </c>
      <c r="ZU44" s="32" t="str">
        <f>IF(ISBLANK(ZS44),"",IF(ISBLANK(VLOOKUP(ZS44,role!A:E,3,FALSE)),"",VLOOKUP(ZS44,role!A:E,3,FALSE)))</f>
        <v/>
      </c>
      <c r="ZV44" s="32" t="str">
        <f>IF(ISBLANK(ZS44),"",IF(ISBLANK(VLOOKUP(ZS44,role!A:E,4,FALSE)),"",VLOOKUP(ZS44,role!A:E,4,FALSE)))</f>
        <v/>
      </c>
      <c r="ZW44" s="32" t="str">
        <f>IF(ISBLANK(ZS44),"",IF(ISBLANK(VLOOKUP(ZS44,role!A:E,5,FALSE)),"",VLOOKUP(ZS44,role!A:E,5,FALSE)))</f>
        <v/>
      </c>
      <c r="ZX44" s="32" t="str">
        <f>IF(ISBLANK(ZS44),"",VLOOKUP(ZS44,role!A:F,6,FALSE))</f>
        <v/>
      </c>
      <c r="ZY44" s="36"/>
      <c r="ZZ44" s="36" t="str">
        <f t="shared" si="108"/>
        <v/>
      </c>
      <c r="AAA44" s="36" t="str">
        <f t="shared" si="109"/>
        <v/>
      </c>
      <c r="AAC44" s="32" t="str">
        <f>IF(ISBLANK(AAB44),"",IF(ISBLANK(VLOOKUP(AAB44,role!A:E,2,FALSE)),"",VLOOKUP(AAB44,role!A:E,2,FALSE)))</f>
        <v/>
      </c>
      <c r="AAD44" s="32" t="str">
        <f>IF(ISBLANK(AAB44),"",IF(ISBLANK(VLOOKUP(AAB44,role!A:E,3,FALSE)),"",VLOOKUP(AAB44,role!A:E,3,FALSE)))</f>
        <v/>
      </c>
      <c r="AAE44" s="32" t="str">
        <f>IF(ISBLANK(AAB44),"",IF(ISBLANK(VLOOKUP(AAB44,role!A:E,4,FALSE)),"",VLOOKUP(AAB44,role!A:E,4,FALSE)))</f>
        <v/>
      </c>
      <c r="AAF44" s="32" t="str">
        <f>IF(ISBLANK(AAB44),"",IF(ISBLANK(VLOOKUP(AAB44,role!A:E,5,FALSE)),"",VLOOKUP(AAB44,role!A:E,5,FALSE)))</f>
        <v/>
      </c>
      <c r="AAG44" s="32" t="str">
        <f>IF(ISBLANK(AAB44),"",VLOOKUP(AAB44,role!A:F,6,FALSE))</f>
        <v/>
      </c>
      <c r="AAH44" s="33"/>
      <c r="AAI44" s="34"/>
      <c r="AAK44" s="32" t="str">
        <f t="shared" si="110"/>
        <v/>
      </c>
      <c r="AAL44" s="39"/>
      <c r="AAM44" s="32" t="str">
        <f t="shared" si="111"/>
        <v/>
      </c>
      <c r="AAO44" s="32" t="str">
        <f t="shared" si="112"/>
        <v/>
      </c>
      <c r="AAQ44" s="32" t="str">
        <f t="shared" si="113"/>
        <v/>
      </c>
      <c r="AAS44" s="32" t="str">
        <f t="shared" si="114"/>
        <v/>
      </c>
      <c r="AAU44" s="32" t="str">
        <f t="shared" si="115"/>
        <v/>
      </c>
      <c r="AAW44" s="32" t="str">
        <f t="shared" si="116"/>
        <v/>
      </c>
      <c r="AAY44" s="32" t="str">
        <f t="shared" si="117"/>
        <v/>
      </c>
      <c r="ABA44" s="32" t="str">
        <f t="shared" si="118"/>
        <v/>
      </c>
      <c r="ABC44" s="32" t="str">
        <f t="shared" si="119"/>
        <v/>
      </c>
      <c r="ABE44" s="32" t="str">
        <f t="shared" si="120"/>
        <v/>
      </c>
      <c r="ABF44" s="33"/>
      <c r="ABH44" s="32" t="str">
        <f t="shared" si="121"/>
        <v/>
      </c>
      <c r="ABJ44" s="32" t="str">
        <f t="shared" si="122"/>
        <v/>
      </c>
      <c r="ABL44" s="32" t="str">
        <f t="shared" si="123"/>
        <v/>
      </c>
      <c r="ABN44" s="32" t="str">
        <f t="shared" si="124"/>
        <v/>
      </c>
      <c r="ABP44" s="32" t="str">
        <f t="shared" si="125"/>
        <v/>
      </c>
      <c r="ABQ44" s="33"/>
      <c r="ABS44" s="32" t="str">
        <f t="shared" si="126"/>
        <v/>
      </c>
      <c r="ABU44" s="32" t="str">
        <f t="shared" si="127"/>
        <v/>
      </c>
      <c r="ABW44" s="32" t="str">
        <f t="shared" si="128"/>
        <v/>
      </c>
      <c r="ABY44" s="32" t="str">
        <f t="shared" si="129"/>
        <v/>
      </c>
      <c r="ACA44" s="32" t="str">
        <f t="shared" si="130"/>
        <v/>
      </c>
      <c r="ACB44" s="33"/>
      <c r="ACD44" s="32" t="str">
        <f t="shared" si="131"/>
        <v/>
      </c>
      <c r="ACF44" s="32" t="str">
        <f t="shared" si="132"/>
        <v/>
      </c>
      <c r="ACH44" s="32" t="str">
        <f t="shared" si="133"/>
        <v/>
      </c>
      <c r="ACJ44" s="32" t="str">
        <f t="shared" si="134"/>
        <v/>
      </c>
      <c r="ACL44" s="32" t="str">
        <f t="shared" si="135"/>
        <v/>
      </c>
      <c r="ACM44" s="33"/>
      <c r="ACO44" s="32" t="str">
        <f t="shared" si="136"/>
        <v/>
      </c>
      <c r="ACQ44" s="32" t="str">
        <f t="shared" si="137"/>
        <v/>
      </c>
      <c r="ACS44" s="32" t="str">
        <f t="shared" si="138"/>
        <v/>
      </c>
      <c r="ACU44" s="32" t="str">
        <f t="shared" si="139"/>
        <v/>
      </c>
      <c r="ACW44" s="32" t="str">
        <f t="shared" si="140"/>
        <v/>
      </c>
      <c r="ACX44" s="33"/>
      <c r="ACZ44" s="32" t="str">
        <f t="shared" si="141"/>
        <v/>
      </c>
      <c r="ADA44" s="32" t="str">
        <f t="shared" si="142"/>
        <v/>
      </c>
      <c r="ADC44" s="32" t="str">
        <f t="shared" si="143"/>
        <v/>
      </c>
      <c r="ADD44" s="32" t="str">
        <f t="shared" si="144"/>
        <v/>
      </c>
      <c r="ADF44" s="32" t="str">
        <f t="shared" si="145"/>
        <v/>
      </c>
      <c r="ADG44" s="32" t="str">
        <f t="shared" si="146"/>
        <v/>
      </c>
      <c r="ADI44" s="32" t="str">
        <f t="shared" si="147"/>
        <v/>
      </c>
      <c r="ADJ44" s="32" t="str">
        <f t="shared" si="148"/>
        <v/>
      </c>
      <c r="ADL44" s="32" t="str">
        <f t="shared" si="149"/>
        <v/>
      </c>
      <c r="ADM44" s="32" t="str">
        <f t="shared" si="150"/>
        <v/>
      </c>
      <c r="ADN44" s="35"/>
      <c r="ADO44" s="34"/>
      <c r="ADP44" s="36" t="str">
        <f t="shared" si="151"/>
        <v/>
      </c>
      <c r="ADQ44" s="36" t="str">
        <f t="shared" si="152"/>
        <v/>
      </c>
      <c r="ADS44" s="36" t="str">
        <f t="shared" si="153"/>
        <v/>
      </c>
      <c r="ADT44" s="36" t="str">
        <f t="shared" si="154"/>
        <v/>
      </c>
      <c r="ADV44" s="36" t="str">
        <f t="shared" si="155"/>
        <v/>
      </c>
      <c r="ADW44" s="36" t="str">
        <f t="shared" si="156"/>
        <v/>
      </c>
      <c r="ADY44" s="36" t="str">
        <f t="shared" si="157"/>
        <v/>
      </c>
      <c r="ADZ44" s="36" t="str">
        <f t="shared" si="158"/>
        <v/>
      </c>
      <c r="AEB44" s="36" t="str">
        <f t="shared" si="159"/>
        <v/>
      </c>
      <c r="AEC44" s="36" t="str">
        <f t="shared" si="160"/>
        <v/>
      </c>
      <c r="AED44" s="33"/>
      <c r="AEF44" s="36" t="str">
        <f t="shared" si="161"/>
        <v/>
      </c>
      <c r="AEG44" s="36" t="str">
        <f t="shared" si="162"/>
        <v/>
      </c>
      <c r="AEI44" s="36" t="str">
        <f t="shared" si="163"/>
        <v/>
      </c>
      <c r="AEJ44" s="36" t="str">
        <f t="shared" si="164"/>
        <v/>
      </c>
      <c r="AEL44" s="36" t="str">
        <f t="shared" si="165"/>
        <v/>
      </c>
      <c r="AEM44" s="36" t="str">
        <f t="shared" si="166"/>
        <v/>
      </c>
      <c r="AEO44" s="36" t="str">
        <f t="shared" si="167"/>
        <v/>
      </c>
      <c r="AEP44" s="36" t="str">
        <f t="shared" si="168"/>
        <v/>
      </c>
      <c r="AER44" s="36" t="str">
        <f t="shared" si="169"/>
        <v/>
      </c>
      <c r="AES44" s="36" t="str">
        <f t="shared" si="170"/>
        <v/>
      </c>
      <c r="AET44" s="33"/>
      <c r="AEU44" s="57"/>
      <c r="AEV44" s="57"/>
      <c r="AEW44" s="57" t="str">
        <f>IF(ISBLANK(AEV44),"",VLOOKUP(AEV44,related_id_type!A:B,2,FALSE))</f>
        <v/>
      </c>
      <c r="AEX44" s="57"/>
      <c r="AEY44" s="57" t="str">
        <f>IF(ISBLANK(AEX44),"",IF(ISBLANK(VLOOKUP(AEX44,related_id_relation!A:B,2,FALSE)),"",VLOOKUP(AEX44,related_id_relation!A:B,2,FALSE)))</f>
        <v/>
      </c>
      <c r="AEZ44" s="57"/>
      <c r="AFA44" s="57"/>
      <c r="AFB44" s="57" t="str">
        <f>IF(ISBLANK(AFA44),"",VLOOKUP(AFA44,related_id_type!A:B,2,FALSE))</f>
        <v/>
      </c>
      <c r="AFC44" s="57"/>
      <c r="AFD44" s="57" t="str">
        <f>IF(ISBLANK(AFC44),"",IF(ISBLANK(VLOOKUP(AFC44,related_id_relation!A:B,2,FALSE)),"",VLOOKUP(AFC44,related_id_relation!A:B,2,FALSE)))</f>
        <v/>
      </c>
      <c r="AFE44" s="57"/>
      <c r="AFF44" s="57"/>
      <c r="AFG44" s="57" t="str">
        <f>IF(ISBLANK(AFF44),"",VLOOKUP(AFF44,related_id_type!A:B,2,FALSE))</f>
        <v/>
      </c>
      <c r="AFH44" s="57"/>
      <c r="AFI44" s="57" t="str">
        <f>IF(ISBLANK(AFH44),"",IF(ISBLANK(VLOOKUP(AFH44,related_id_relation!A:B,2,FALSE)),"",VLOOKUP(AFH44,related_id_relation!A:B,2,FALSE)))</f>
        <v/>
      </c>
      <c r="AFJ44" s="57"/>
      <c r="AFK44" s="57"/>
      <c r="AFL44" s="57" t="str">
        <f>IF(ISBLANK(AFK44),"",VLOOKUP(AFK44,related_id_type!A:B,2,FALSE))</f>
        <v/>
      </c>
      <c r="AFM44" s="57"/>
      <c r="AFN44" s="57" t="str">
        <f>IF(ISBLANK(AFM44),"",IF(ISBLANK(VLOOKUP(AFM44,related_id_relation!A:B,2,FALSE)),"",VLOOKUP(AFM44,related_id_relation!A:B,2,FALSE)))</f>
        <v/>
      </c>
      <c r="AFO44" s="57"/>
      <c r="AFP44" s="57"/>
      <c r="AFQ44" s="57" t="str">
        <f>IF(ISBLANK(AFP44),"",VLOOKUP(AFP44,related_id_type!A:B,2,FALSE))</f>
        <v/>
      </c>
      <c r="AFR44" s="57"/>
      <c r="AFS44" s="57" t="str">
        <f>IF(ISBLANK(AFR44),"",IF(ISBLANK(VLOOKUP(AFR44,related_id_relation!A:B,2,FALSE)),"",VLOOKUP(AFR44,related_id_relation!A:B,2,FALSE)))</f>
        <v/>
      </c>
      <c r="AFT44" s="37"/>
      <c r="AFU44" s="39"/>
      <c r="AFW44" s="32" t="str">
        <f t="shared" si="171"/>
        <v/>
      </c>
      <c r="AFX44" s="34"/>
      <c r="AFY44" s="36"/>
      <c r="AFZ44" s="36" t="str">
        <f t="shared" si="172"/>
        <v/>
      </c>
      <c r="AGA44" s="32" t="str">
        <f t="shared" si="173"/>
        <v/>
      </c>
      <c r="AGD44" s="36" t="str">
        <f t="shared" si="174"/>
        <v/>
      </c>
      <c r="AGE44" s="32" t="str">
        <f t="shared" si="175"/>
        <v/>
      </c>
      <c r="AGH44" s="36" t="str">
        <f t="shared" si="176"/>
        <v/>
      </c>
      <c r="AGI44" s="32" t="str">
        <f t="shared" si="177"/>
        <v/>
      </c>
      <c r="AGL44" s="36" t="str">
        <f t="shared" si="178"/>
        <v/>
      </c>
      <c r="AGM44" s="32" t="str">
        <f t="shared" si="179"/>
        <v/>
      </c>
      <c r="AGP44" s="36" t="str">
        <f t="shared" si="180"/>
        <v/>
      </c>
      <c r="AGQ44" s="32" t="str">
        <f t="shared" si="181"/>
        <v/>
      </c>
      <c r="AGT44" s="36" t="str">
        <f t="shared" si="182"/>
        <v/>
      </c>
      <c r="AGU44" s="32" t="str">
        <f t="shared" si="183"/>
        <v/>
      </c>
      <c r="AGX44" s="36" t="str">
        <f t="shared" si="184"/>
        <v/>
      </c>
      <c r="AGY44" s="32" t="str">
        <f t="shared" si="185"/>
        <v/>
      </c>
      <c r="AHB44" s="36" t="str">
        <f t="shared" si="186"/>
        <v/>
      </c>
      <c r="AHC44" s="32" t="str">
        <f t="shared" si="187"/>
        <v/>
      </c>
      <c r="AHF44" s="36" t="str">
        <f t="shared" si="188"/>
        <v/>
      </c>
      <c r="AHG44" s="32" t="str">
        <f t="shared" si="189"/>
        <v/>
      </c>
      <c r="AHJ44" s="36" t="str">
        <f t="shared" si="190"/>
        <v/>
      </c>
      <c r="AHK44" s="32" t="str">
        <f t="shared" si="191"/>
        <v/>
      </c>
      <c r="AHL44" s="37"/>
      <c r="AHM44" s="32" t="str">
        <f t="shared" si="192"/>
        <v/>
      </c>
      <c r="AHN44" s="32" t="str">
        <f t="shared" si="193"/>
        <v/>
      </c>
      <c r="AHO44" s="32" t="str">
        <f t="shared" si="194"/>
        <v/>
      </c>
      <c r="AHP44" s="32" t="str">
        <f t="shared" si="195"/>
        <v/>
      </c>
      <c r="AHQ44" s="32" t="str">
        <f t="shared" si="196"/>
        <v/>
      </c>
      <c r="AHR44" s="32" t="str">
        <f t="shared" si="197"/>
        <v/>
      </c>
      <c r="AHS44" s="32" t="str">
        <f t="shared" si="198"/>
        <v/>
      </c>
      <c r="AHT44" s="32" t="str">
        <f t="shared" si="199"/>
        <v/>
      </c>
      <c r="AHU44" s="32" t="str">
        <f t="shared" si="200"/>
        <v/>
      </c>
    </row>
    <row r="45" spans="3:905" s="32" customFormat="1" x14ac:dyDescent="0.35">
      <c r="C45" s="32" t="str">
        <f t="shared" si="9"/>
        <v/>
      </c>
      <c r="E45" s="32" t="str">
        <f t="shared" si="10"/>
        <v/>
      </c>
      <c r="F45" s="32" t="str">
        <f t="shared" si="11"/>
        <v/>
      </c>
      <c r="G45" s="32" t="str">
        <f t="shared" si="12"/>
        <v/>
      </c>
      <c r="J45" s="32" t="str">
        <f t="shared" si="13"/>
        <v/>
      </c>
      <c r="K45" s="32" t="str">
        <f t="shared" si="14"/>
        <v/>
      </c>
      <c r="L45" s="32" t="str">
        <f t="shared" si="15"/>
        <v/>
      </c>
      <c r="N45" s="32" t="str">
        <f t="shared" si="16"/>
        <v/>
      </c>
      <c r="O45" s="32" t="str">
        <f t="shared" si="17"/>
        <v/>
      </c>
      <c r="Q45" s="32" t="str">
        <f t="shared" si="18"/>
        <v/>
      </c>
      <c r="R45" s="32" t="str">
        <f t="shared" si="19"/>
        <v/>
      </c>
      <c r="U45" s="32" t="str">
        <f t="shared" si="20"/>
        <v/>
      </c>
      <c r="V45" s="32" t="str">
        <f t="shared" si="21"/>
        <v/>
      </c>
      <c r="Y45" s="32" t="str">
        <f>IF(ISBLANK(X45),"",VLOOKUP(X45,resource_type!A:C,3,FALSE))</f>
        <v/>
      </c>
      <c r="Z45" s="32" t="str">
        <f>IF(ISBLANK(X45),"",VLOOKUP(X45,resource_type!A:C,2,FALSE))</f>
        <v/>
      </c>
      <c r="AA45" s="32" t="str">
        <f t="shared" si="22"/>
        <v/>
      </c>
      <c r="AB45" s="32" t="str">
        <f t="shared" si="23"/>
        <v/>
      </c>
      <c r="AD45" s="32" t="str">
        <f>IF(ISBLANK(AC45),"",VLOOKUP(AC45,resource_type!A:C,3,FALSE))</f>
        <v/>
      </c>
      <c r="AF45" s="32" t="str">
        <f>IF(ISBLANK(AE45),"",VLOOKUP(AE45,resource_type!A:C,3,FALSE))</f>
        <v/>
      </c>
      <c r="AG45" s="33"/>
      <c r="AI45" s="32" t="str">
        <f t="shared" si="24"/>
        <v/>
      </c>
      <c r="AK45" s="32" t="str">
        <f t="shared" si="25"/>
        <v/>
      </c>
      <c r="AM45" s="32" t="str">
        <f t="shared" si="26"/>
        <v/>
      </c>
      <c r="AO45" s="32" t="str">
        <f t="shared" si="27"/>
        <v/>
      </c>
      <c r="AP45" s="52"/>
      <c r="AQ45" s="34"/>
      <c r="AR45" s="36" t="str">
        <f t="shared" si="28"/>
        <v/>
      </c>
      <c r="AS45" s="36" t="str">
        <f t="shared" si="29"/>
        <v/>
      </c>
      <c r="AT45" s="34"/>
      <c r="AV45" s="32" t="str">
        <f t="shared" si="30"/>
        <v/>
      </c>
      <c r="AW45" s="32" t="str">
        <f t="shared" si="31"/>
        <v/>
      </c>
      <c r="AX45" s="32" t="str">
        <f t="shared" si="32"/>
        <v/>
      </c>
      <c r="AZ45" s="32" t="str">
        <f>IF(ISBLANK(AY45),"",IF(ISBLANK(VLOOKUP(AY45,role!A:E,2,FALSE)),"",VLOOKUP(AY45,role!A:E,2,FALSE)))</f>
        <v/>
      </c>
      <c r="BA45" s="32" t="str">
        <f>IF(ISBLANK(AY45),"",IF(ISBLANK(VLOOKUP(AY45,role!A:E,3,FALSE)),"",VLOOKUP(AY45,role!A:E,3,FALSE)))</f>
        <v/>
      </c>
      <c r="BB45" s="32" t="str">
        <f>IF(ISBLANK(AY45),"",IF(ISBLANK(VLOOKUP(AY45,role!A:E,4,FALSE)),"",VLOOKUP(AY45,role!A:E,4,FALSE)))</f>
        <v/>
      </c>
      <c r="BC45" s="32" t="str">
        <f>IF(ISBLANK(AY45),"",IF(ISBLANK(VLOOKUP(AY45,role!A:E,5,FALSE)),"",VLOOKUP(AY45,role!A:E,5,FALSE)))</f>
        <v/>
      </c>
      <c r="BE45" s="32" t="str">
        <f>IF(ISBLANK(BD45),"",IF(ISBLANK(VLOOKUP(BD45,role!A:E,2,FALSE)),"",VLOOKUP(BD45,role!A:E,2,FALSE)))</f>
        <v/>
      </c>
      <c r="BF45" s="32" t="str">
        <f>IF(ISBLANK(BD45),"",IF(ISBLANK(VLOOKUP(BD45,role!A:E,3,FALSE)),"",VLOOKUP(BD45,role!A:E,3,FALSE)))</f>
        <v/>
      </c>
      <c r="BG45" s="32" t="str">
        <f>IF(ISBLANK(BD45),"",IF(ISBLANK(VLOOKUP(BD45,role!A:E,4,FALSE)),"",VLOOKUP(BD45,role!A:E,4,FALSE)))</f>
        <v/>
      </c>
      <c r="BH45" s="32" t="str">
        <f>IF(ISBLANK(BD45),"",IF(ISBLANK(VLOOKUP(BD45,role!A:E,5,FALSE)),"",VLOOKUP(BD45,role!A:E,5,FALSE)))</f>
        <v/>
      </c>
      <c r="BX45" s="33"/>
      <c r="CA45" s="39"/>
      <c r="CC45" s="32" t="str">
        <f t="shared" si="33"/>
        <v/>
      </c>
      <c r="CD45" s="32" t="str">
        <f t="shared" si="34"/>
        <v/>
      </c>
      <c r="CE45" s="32" t="str">
        <f t="shared" si="35"/>
        <v/>
      </c>
      <c r="CG45" s="32" t="str">
        <f>IF(ISBLANK(CF45),"",IF(ISBLANK(VLOOKUP(CF45,role!A:E,2,FALSE)),"",VLOOKUP(CF45,role!A:E,2,FALSE)))</f>
        <v/>
      </c>
      <c r="CH45" s="32" t="str">
        <f>IF(ISBLANK(CF45),"",IF(ISBLANK(VLOOKUP(CF45,role!A:E,3,FALSE)),"",VLOOKUP(CF45,role!A:E,3,FALSE)))</f>
        <v/>
      </c>
      <c r="CI45" s="32" t="str">
        <f>IF(ISBLANK(CF45),"",IF(ISBLANK(VLOOKUP(CF45,role!A:E,4,FALSE)),"",VLOOKUP(CF45,role!A:E,4,FALSE)))</f>
        <v/>
      </c>
      <c r="CJ45" s="32" t="str">
        <f>IF(ISBLANK(CF45),"",IF(ISBLANK(VLOOKUP(CF45,role!A:E,5,FALSE)),"",VLOOKUP(CF45,role!A:E,5,FALSE)))</f>
        <v/>
      </c>
      <c r="CL45" s="32" t="str">
        <f>IF(ISBLANK(CK45),"",IF(ISBLANK(VLOOKUP(CK45,role!A:E,2,FALSE)),"",VLOOKUP(CK45,role!A:E,2,FALSE)))</f>
        <v/>
      </c>
      <c r="CM45" s="32" t="str">
        <f>IF(ISBLANK(CK45),"",IF(ISBLANK(VLOOKUP(CK45,role!A:E,3,FALSE)),"",VLOOKUP(CK45,role!A:E,3,FALSE)))</f>
        <v/>
      </c>
      <c r="CN45" s="32" t="str">
        <f>IF(ISBLANK(CK45),"",IF(ISBLANK(VLOOKUP(CK45,role!A:E,4,FALSE)),"",VLOOKUP(CK45,role!A:E,4,FALSE)))</f>
        <v/>
      </c>
      <c r="CO45" s="32" t="str">
        <f>IF(ISBLANK(CK45),"",IF(ISBLANK(VLOOKUP(CK45,role!A:E,5,FALSE)),"",VLOOKUP(CK45,role!A:E,5,FALSE)))</f>
        <v/>
      </c>
      <c r="DE45" s="33"/>
      <c r="DH45" s="39"/>
      <c r="DJ45" s="32" t="str">
        <f t="shared" si="36"/>
        <v/>
      </c>
      <c r="DK45" s="32" t="str">
        <f t="shared" si="37"/>
        <v/>
      </c>
      <c r="DL45" s="32" t="str">
        <f t="shared" si="38"/>
        <v/>
      </c>
      <c r="DN45" s="32" t="str">
        <f>IF(ISBLANK(DM45),"",IF(ISBLANK(VLOOKUP(DM45,role!A:E,2,FALSE)),"",VLOOKUP(DM45,role!A:E,2,FALSE)))</f>
        <v/>
      </c>
      <c r="DO45" s="32" t="str">
        <f>IF(ISBLANK(DM45),"",IF(ISBLANK(VLOOKUP(DM45,role!A:E,3,FALSE)),"",VLOOKUP(DM45,role!A:E,3,FALSE)))</f>
        <v/>
      </c>
      <c r="DP45" s="32" t="str">
        <f>IF(ISBLANK(DM45),"",IF(ISBLANK(VLOOKUP(DM45,role!A:E,4,FALSE)),"",VLOOKUP(DM45,role!A:E,4,FALSE)))</f>
        <v/>
      </c>
      <c r="DQ45" s="32" t="str">
        <f>IF(ISBLANK(DM45),"",IF(ISBLANK(VLOOKUP(DM45,role!A:E,5,FALSE)),"",VLOOKUP(DM45,role!A:E,5,FALSE)))</f>
        <v/>
      </c>
      <c r="EG45" s="33"/>
      <c r="EJ45" s="39"/>
      <c r="EL45" s="32" t="str">
        <f t="shared" si="39"/>
        <v/>
      </c>
      <c r="EM45" s="32" t="str">
        <f t="shared" si="40"/>
        <v/>
      </c>
      <c r="EN45" s="32" t="str">
        <f t="shared" si="41"/>
        <v/>
      </c>
      <c r="EP45" s="32" t="str">
        <f>IF(ISBLANK(EO45),"",IF(ISBLANK(VLOOKUP(EO45,role!A:E,2,FALSE)),"",VLOOKUP(EO45,role!A:E,2,FALSE)))</f>
        <v/>
      </c>
      <c r="EQ45" s="32" t="str">
        <f>IF(ISBLANK(EO45),"",IF(ISBLANK(VLOOKUP(EO45,role!A:E,3,FALSE)),"",VLOOKUP(EO45,role!A:E,3,FALSE)))</f>
        <v/>
      </c>
      <c r="ER45" s="32" t="str">
        <f>IF(ISBLANK(EO45),"",IF(ISBLANK(VLOOKUP(EO45,role!A:E,4,FALSE)),"",VLOOKUP(EO45,role!A:E,4,FALSE)))</f>
        <v/>
      </c>
      <c r="ES45" s="32" t="str">
        <f>IF(ISBLANK(EO45),"",IF(ISBLANK(VLOOKUP(EO45,role!A:E,5,FALSE)),"",VLOOKUP(EO45,role!A:E,5,FALSE)))</f>
        <v/>
      </c>
      <c r="FI45" s="33"/>
      <c r="FL45" s="39"/>
      <c r="FN45" s="32" t="str">
        <f t="shared" si="42"/>
        <v/>
      </c>
      <c r="FO45" s="32" t="str">
        <f t="shared" si="43"/>
        <v/>
      </c>
      <c r="FP45" s="32" t="str">
        <f t="shared" si="44"/>
        <v/>
      </c>
      <c r="FR45" s="32" t="str">
        <f>IF(ISBLANK(FQ45),"",VLOOKUP(FQ45,role!A:E,2,FALSE))</f>
        <v/>
      </c>
      <c r="FS45" s="32" t="str">
        <f>IF(ISBLANK(FQ45),"",IF(ISBLANK(VLOOKUP(FQ45,role!A:E,3,FALSE)),"",VLOOKUP(FQ45,role!A:E,3,FALSE)))</f>
        <v/>
      </c>
      <c r="FT45" s="32" t="str">
        <f>IF(ISBLANK(FQ45),"",IF(ISBLANK(VLOOKUP(FQ45,role!A:E,4,FALSE)),"",VLOOKUP(FQ45,role!A:E,4,FALSE)))</f>
        <v/>
      </c>
      <c r="FU45" s="32" t="str">
        <f>IF(ISBLANK(FQ45),"",IF(ISBLANK(VLOOKUP(FQ45,role!A:E,5,FALSE)),"",VLOOKUP(FQ45,role!A:E,5,FALSE)))</f>
        <v/>
      </c>
      <c r="GK45" s="33"/>
      <c r="GN45" s="33"/>
      <c r="GQ45" s="32" t="str">
        <f t="shared" si="45"/>
        <v/>
      </c>
      <c r="GR45" s="32" t="str">
        <f t="shared" si="46"/>
        <v/>
      </c>
      <c r="GS45" s="32" t="str">
        <f t="shared" si="47"/>
        <v/>
      </c>
      <c r="GU45" s="32" t="str">
        <f>IF(ISBLANK(GT45),"",IF(ISBLANK(VLOOKUP(GT45,role!A:E,2,FALSE)),"",VLOOKUP(GT45,role!A:E,2,FALSE)))</f>
        <v/>
      </c>
      <c r="GV45" s="32" t="str">
        <f>IF(ISBLANK(GT45),"",IF(ISBLANK(VLOOKUP(GT45,role!A:E,3,FALSE)),"",VLOOKUP(GT45,role!A:E,3,FALSE)))</f>
        <v/>
      </c>
      <c r="GW45" s="32" t="str">
        <f>IF(ISBLANK(GT45),"",IF(ISBLANK(VLOOKUP(GT45,role!A:E,4,FALSE)),"",VLOOKUP(GT45,role!A:E,4,FALSE)))</f>
        <v/>
      </c>
      <c r="GX45" s="32" t="str">
        <f>IF(ISBLANK(GT45),"",IF(ISBLANK(VLOOKUP(GT45,role!A:E,5,FALSE)),"",VLOOKUP(GT45,role!A:E,5,FALSE)))</f>
        <v/>
      </c>
      <c r="HN45" s="33"/>
      <c r="HQ45" s="39"/>
      <c r="HS45" s="32" t="str">
        <f t="shared" si="48"/>
        <v/>
      </c>
      <c r="HT45" s="32" t="str">
        <f t="shared" si="49"/>
        <v/>
      </c>
      <c r="HU45" s="32" t="str">
        <f t="shared" si="50"/>
        <v/>
      </c>
      <c r="HW45" s="32" t="str">
        <f>IF(ISBLANK(HV45),"",IF(ISBLANK(VLOOKUP(HV45,role!A:E,2,FALSE)),"",VLOOKUP(HV45,role!A:E,2,FALSE)))</f>
        <v/>
      </c>
      <c r="HX45" s="32" t="str">
        <f>IF(ISBLANK(HV45),"",IF(ISBLANK(VLOOKUP(HV45,role!A:E,3,FALSE)),"",VLOOKUP(HV45,role!A:E,3,FALSE)))</f>
        <v/>
      </c>
      <c r="HY45" s="32" t="str">
        <f>IF(ISBLANK(HV45),"",IF(ISBLANK(VLOOKUP(HV45,role!A:E,4,FALSE)),"",VLOOKUP(HV45,role!A:E,4,FALSE)))</f>
        <v/>
      </c>
      <c r="HZ45" s="32" t="str">
        <f>IF(ISBLANK(HV45),"",IF(ISBLANK(VLOOKUP(HV45,role!A:E,5,FALSE)),"",VLOOKUP(HV45,role!A:E,5,FALSE)))</f>
        <v/>
      </c>
      <c r="IP45" s="33"/>
      <c r="IS45" s="39"/>
      <c r="IU45" s="32" t="str">
        <f t="shared" si="51"/>
        <v/>
      </c>
      <c r="IV45" s="32" t="str">
        <f t="shared" si="52"/>
        <v/>
      </c>
      <c r="IW45" s="32" t="str">
        <f t="shared" si="53"/>
        <v/>
      </c>
      <c r="IY45" s="32" t="str">
        <f>IF(ISBLANK(IX45),"",IF(ISBLANK(VLOOKUP(IX45,role!A:E,2,FALSE)),"",VLOOKUP(IX45,role!A:E,2,FALSE)))</f>
        <v/>
      </c>
      <c r="IZ45" s="32" t="str">
        <f>IF(ISBLANK(IX45),"",IF(ISBLANK(VLOOKUP(IX45,role!A:E,3,FALSE)),"",VLOOKUP(IX45,role!A:E,3,FALSE)))</f>
        <v/>
      </c>
      <c r="JA45" s="32" t="str">
        <f>IF(ISBLANK(IX45),"",IF(ISBLANK(VLOOKUP(IX45,role!A:E,4,FALSE)),"",VLOOKUP(IX45,role!A:E,4,FALSE)))</f>
        <v/>
      </c>
      <c r="JB45" s="32" t="str">
        <f>IF(ISBLANK(IX45),"",IF(ISBLANK(VLOOKUP(IX45,role!A:E,5,FALSE)),"",VLOOKUP(IX45,role!A:E,5,FALSE)))</f>
        <v/>
      </c>
      <c r="JR45" s="33"/>
      <c r="JU45" s="39"/>
      <c r="JW45" s="32" t="str">
        <f t="shared" si="54"/>
        <v/>
      </c>
      <c r="JX45" s="32" t="str">
        <f t="shared" si="55"/>
        <v/>
      </c>
      <c r="JY45" s="32" t="str">
        <f t="shared" si="56"/>
        <v/>
      </c>
      <c r="KA45" s="32" t="str">
        <f>IF(ISBLANK(JZ45),"",IF(ISBLANK(VLOOKUP(JZ45,role!A:E,2,FALSE)),"",VLOOKUP(JZ45,role!A:E,2,FALSE)))</f>
        <v/>
      </c>
      <c r="KB45" s="32" t="str">
        <f>IF(ISBLANK(JZ45),"",IF(ISBLANK(VLOOKUP(JZ45,role!A:E,3,FALSE)),"",VLOOKUP(JZ45,role!A:E,3,FALSE)))</f>
        <v/>
      </c>
      <c r="KC45" s="32" t="str">
        <f>IF(ISBLANK(JZ45),"",IF(ISBLANK(VLOOKUP(JZ45,role!A:E,4,FALSE)),"",VLOOKUP(JZ45,role!A:E,4,FALSE)))</f>
        <v/>
      </c>
      <c r="KD45" s="32" t="str">
        <f>IF(ISBLANK(JZ45),"",IF(ISBLANK(VLOOKUP(JZ45,role!A:E,5,FALSE)),"",VLOOKUP(JZ45,role!A:E,5,FALSE)))</f>
        <v/>
      </c>
      <c r="KT45" s="33"/>
      <c r="KW45" s="39"/>
      <c r="KY45" s="32" t="str">
        <f t="shared" si="57"/>
        <v/>
      </c>
      <c r="KZ45" s="32" t="str">
        <f t="shared" si="58"/>
        <v/>
      </c>
      <c r="LA45" s="32" t="str">
        <f t="shared" si="59"/>
        <v/>
      </c>
      <c r="LC45" s="32" t="str">
        <f>IF(ISBLANK(LB45),"",IF(ISBLANK(VLOOKUP(LB45,role!A:E,2,FALSE)),"",VLOOKUP(LB45,role!A:E,2,FALSE)))</f>
        <v/>
      </c>
      <c r="LD45" s="32" t="str">
        <f>IF(ISBLANK(LB45),"",IF(ISBLANK(VLOOKUP(LB45,role!A:E,3,FALSE)),"",VLOOKUP(LB45,role!A:E,3,FALSE)))</f>
        <v/>
      </c>
      <c r="LE45" s="32" t="str">
        <f>IF(ISBLANK(LB45),"",IF(ISBLANK(VLOOKUP(LB45,role!A:E,4,FALSE)),"",VLOOKUP(LB45,role!A:E,4,FALSE)))</f>
        <v/>
      </c>
      <c r="LF45" s="32" t="str">
        <f>IF(ISBLANK(LB45),"",IF(ISBLANK(VLOOKUP(LB45,role!A:E,5,FALSE)),"",VLOOKUP(LB45,role!A:E,5,FALSE)))</f>
        <v/>
      </c>
      <c r="LV45" s="33"/>
      <c r="LY45" s="33"/>
      <c r="MB45" s="32" t="str">
        <f t="shared" si="60"/>
        <v/>
      </c>
      <c r="MC45" s="32" t="str">
        <f t="shared" si="61"/>
        <v/>
      </c>
      <c r="MD45" s="32" t="str">
        <f t="shared" si="62"/>
        <v/>
      </c>
      <c r="MF45" s="32" t="str">
        <f>IF(ISBLANK(ME45),"",IF(ISBLANK(VLOOKUP(ME45,role!A:E,2,FALSE)),"",VLOOKUP(ME45,role!A:E,2,FALSE)))</f>
        <v/>
      </c>
      <c r="MG45" s="32" t="str">
        <f>IF(ISBLANK(ME45),"",IF(ISBLANK(VLOOKUP(ME45,role!A:E,3,FALSE)),"",VLOOKUP(ME45,role!A:E,3,FALSE)))</f>
        <v/>
      </c>
      <c r="MH45" s="32" t="str">
        <f>IF(ISBLANK(ME45),"",IF(ISBLANK(VLOOKUP(ME45,role!A:E,4,FALSE)),"",VLOOKUP(ME45,role!A:E,4,FALSE)))</f>
        <v/>
      </c>
      <c r="MI45" s="32" t="str">
        <f>IF(ISBLANK(ME45),"",IF(ISBLANK(VLOOKUP(ME45,role!A:E,5,FALSE)),"",VLOOKUP(ME45,role!A:E,5,FALSE)))</f>
        <v/>
      </c>
      <c r="MY45" s="33"/>
      <c r="NB45" s="39"/>
      <c r="ND45" s="32" t="str">
        <f t="shared" si="63"/>
        <v/>
      </c>
      <c r="NE45" s="32" t="str">
        <f t="shared" si="64"/>
        <v/>
      </c>
      <c r="NF45" s="32" t="str">
        <f t="shared" si="65"/>
        <v/>
      </c>
      <c r="NH45" s="32" t="str">
        <f>IF(ISBLANK(NG45),"",IF(ISBLANK(VLOOKUP(NG45,role!A:E,2,FALSE)),"",VLOOKUP(NG45,role!A:E,2,FALSE)))</f>
        <v/>
      </c>
      <c r="NI45" s="32" t="str">
        <f>IF(ISBLANK(NG45),"",IF(ISBLANK(VLOOKUP(NG45,role!A:E,3,FALSE)),"",VLOOKUP(NG45,role!A:E,3,FALSE)))</f>
        <v/>
      </c>
      <c r="NJ45" s="32" t="str">
        <f>IF(ISBLANK(NG45),"",IF(ISBLANK(VLOOKUP(NG45,role!A:E,4,FALSE)),"",VLOOKUP(NG45,role!A:E,4,FALSE)))</f>
        <v/>
      </c>
      <c r="NK45" s="32" t="str">
        <f>IF(ISBLANK(NG45),"",IF(ISBLANK(VLOOKUP(NG45,role!A:E,5,FALSE)),"",VLOOKUP(NG45,role!A:E,5,FALSE)))</f>
        <v/>
      </c>
      <c r="OA45" s="33"/>
      <c r="OD45" s="39"/>
      <c r="OF45" s="32" t="str">
        <f t="shared" si="66"/>
        <v/>
      </c>
      <c r="OG45" s="32" t="str">
        <f t="shared" si="67"/>
        <v/>
      </c>
      <c r="OH45" s="32" t="str">
        <f t="shared" si="68"/>
        <v/>
      </c>
      <c r="OJ45" s="32" t="str">
        <f>IF(ISBLANK(OI45),"",IF(ISBLANK(VLOOKUP(OI45,role!A:E,2,FALSE)),"",VLOOKUP(OI45,role!A:E,2,FALSE)))</f>
        <v/>
      </c>
      <c r="OK45" s="32" t="str">
        <f>IF(ISBLANK(OI45),"",IF(ISBLANK(VLOOKUP(OI45,role!A:E,3,FALSE)),"",VLOOKUP(OI45,role!A:E,3,FALSE)))</f>
        <v/>
      </c>
      <c r="OL45" s="32" t="str">
        <f>IF(ISBLANK(OI45),"",IF(ISBLANK(VLOOKUP(OI45,role!A:E,4,FALSE)),"",VLOOKUP(OI45,role!A:E,4,FALSE)))</f>
        <v/>
      </c>
      <c r="OM45" s="32" t="str">
        <f>IF(ISBLANK(OI45),"",IF(ISBLANK(VLOOKUP(OI45,role!A:E,5,FALSE)),"",VLOOKUP(OI45,role!A:E,5,FALSE)))</f>
        <v/>
      </c>
      <c r="PC45" s="33"/>
      <c r="PF45" s="39"/>
      <c r="PH45" s="32" t="str">
        <f t="shared" si="69"/>
        <v/>
      </c>
      <c r="PI45" s="32" t="str">
        <f t="shared" si="70"/>
        <v/>
      </c>
      <c r="PJ45" s="32" t="str">
        <f t="shared" si="71"/>
        <v/>
      </c>
      <c r="PL45" s="32" t="str">
        <f>IF(ISBLANK(PK45),"",IF(ISBLANK(VLOOKUP(PK45,role!A:E,2,FALSE)),"",VLOOKUP(PK45,role!A:E,2,FALSE)))</f>
        <v/>
      </c>
      <c r="PM45" s="32" t="str">
        <f>IF(ISBLANK(PK45),"",IF(ISBLANK(VLOOKUP(PK45,role!A:E,3,FALSE)),"",VLOOKUP(PK45,role!A:E,3,FALSE)))</f>
        <v/>
      </c>
      <c r="PN45" s="32" t="str">
        <f>IF(ISBLANK(PK45),"",IF(ISBLANK(VLOOKUP(PK45,role!A:E,4,FALSE)),"",VLOOKUP(PK45,role!A:E,4,FALSE)))</f>
        <v/>
      </c>
      <c r="PO45" s="32" t="str">
        <f>IF(ISBLANK(PK45),"",IF(ISBLANK(VLOOKUP(PK45,role!A:E,5,FALSE)),"",VLOOKUP(PK45,role!A:E,5,FALSE)))</f>
        <v/>
      </c>
      <c r="QE45" s="33"/>
      <c r="QH45" s="39"/>
      <c r="QJ45" s="32" t="str">
        <f t="shared" si="72"/>
        <v/>
      </c>
      <c r="QK45" s="32" t="str">
        <f t="shared" si="73"/>
        <v/>
      </c>
      <c r="QL45" s="32" t="str">
        <f t="shared" si="74"/>
        <v/>
      </c>
      <c r="QN45" s="32" t="str">
        <f>IF(ISBLANK(QM45),"",IF(ISBLANK(VLOOKUP(QM45,role!A:E,2,FALSE)),"",VLOOKUP(QM45,role!A:E,2,FALSE)))</f>
        <v/>
      </c>
      <c r="QO45" s="32" t="str">
        <f>IF(ISBLANK(QM45),"",IF(ISBLANK(VLOOKUP(QM45,role!A:E,3,FALSE)),"",VLOOKUP(QM45,role!A:E,3,FALSE)))</f>
        <v/>
      </c>
      <c r="QP45" s="32" t="str">
        <f>IF(ISBLANK(QM45),"",IF(ISBLANK(VLOOKUP(QM45,role!A:E,4,FALSE)),"",VLOOKUP(QM45,role!A:E,4,FALSE)))</f>
        <v/>
      </c>
      <c r="QQ45" s="32" t="str">
        <f>IF(ISBLANK(QM45),"",IF(ISBLANK(VLOOKUP(QM45,role!A:E,5,FALSE)),"",VLOOKUP(QM45,role!A:E,5,FALSE)))</f>
        <v/>
      </c>
      <c r="RG45" s="33"/>
      <c r="RJ45" s="39"/>
      <c r="RL45" s="32" t="str">
        <f t="shared" si="75"/>
        <v/>
      </c>
      <c r="RM45" s="32" t="str">
        <f t="shared" si="76"/>
        <v/>
      </c>
      <c r="RN45" s="32" t="str">
        <f t="shared" si="77"/>
        <v/>
      </c>
      <c r="RP45" s="32" t="str">
        <f>IF(ISBLANK(RO45),"",IF(ISBLANK(VLOOKUP(RO45,role!A:E,2,FALSE)),"",VLOOKUP(RO45,role!A:E,2,FALSE)))</f>
        <v/>
      </c>
      <c r="RQ45" s="32" t="str">
        <f>IF(ISBLANK(RO45),"",IF(ISBLANK(VLOOKUP(RO45,role!A:E,3,FALSE)),"",VLOOKUP(RO45,role!A:E,3,FALSE)))</f>
        <v/>
      </c>
      <c r="RR45" s="32" t="str">
        <f>IF(ISBLANK(RO45),"",IF(ISBLANK(VLOOKUP(RO45,role!A:E,4,FALSE)),"",VLOOKUP(RO45,role!A:E,4,FALSE)))</f>
        <v/>
      </c>
      <c r="RS45" s="32" t="str">
        <f>IF(ISBLANK(RO45),"",IF(ISBLANK(VLOOKUP(RO45,role!A:E,5,FALSE)),"",VLOOKUP(RO45,role!A:E,5,FALSE)))</f>
        <v/>
      </c>
      <c r="SI45" s="33"/>
      <c r="SL45" s="39"/>
      <c r="SN45" s="32" t="str">
        <f t="shared" si="78"/>
        <v/>
      </c>
      <c r="SO45" s="32" t="str">
        <f t="shared" si="79"/>
        <v/>
      </c>
      <c r="SP45" s="32" t="str">
        <f t="shared" si="80"/>
        <v/>
      </c>
      <c r="SR45" s="32" t="str">
        <f>IF(ISBLANK(SQ45),"",IF(ISBLANK(VLOOKUP(SQ45,role!A:E,2,FALSE)),"",VLOOKUP(SQ45,role!A:E,2,FALSE)))</f>
        <v/>
      </c>
      <c r="SS45" s="32" t="str">
        <f>IF(ISBLANK(SQ45),"",IF(ISBLANK(VLOOKUP(SQ45,role!A:E,3,FALSE)),"",VLOOKUP(SQ45,role!A:E,3,FALSE)))</f>
        <v/>
      </c>
      <c r="ST45" s="32" t="str">
        <f>IF(ISBLANK(SQ45),"",IF(ISBLANK(VLOOKUP(SQ45,role!A:E,4,FALSE)),"",VLOOKUP(SQ45,role!A:E,4,FALSE)))</f>
        <v/>
      </c>
      <c r="SU45" s="32" t="str">
        <f>IF(ISBLANK(SQ45),"",IF(ISBLANK(VLOOKUP(SQ45,role!A:E,5,FALSE)),"",VLOOKUP(SQ45,role!A:E,5,FALSE)))</f>
        <v/>
      </c>
      <c r="TK45" s="33"/>
      <c r="TN45" s="39"/>
      <c r="TP45" s="32" t="str">
        <f t="shared" si="81"/>
        <v/>
      </c>
      <c r="TQ45" s="32" t="str">
        <f t="shared" si="82"/>
        <v/>
      </c>
      <c r="TR45" s="32" t="str">
        <f t="shared" si="83"/>
        <v/>
      </c>
      <c r="TT45" s="32" t="str">
        <f>IF(ISBLANK(TS45),"",IF(ISBLANK(VLOOKUP(TS45,role!A:E,2,FALSE)),"",VLOOKUP(TS45,role!A:E,2,FALSE)))</f>
        <v/>
      </c>
      <c r="TU45" s="32" t="str">
        <f>IF(ISBLANK(TS45),"",IF(ISBLANK(VLOOKUP(TS45,role!A:E,3,FALSE)),"",VLOOKUP(TS45,role!A:E,3,FALSE)))</f>
        <v/>
      </c>
      <c r="TV45" s="32" t="str">
        <f>IF(ISBLANK(TS45),"",IF(ISBLANK(VLOOKUP(TS45,role!A:E,4,FALSE)),"",VLOOKUP(TS45,role!A:E,4,FALSE)))</f>
        <v/>
      </c>
      <c r="TW45" s="32" t="str">
        <f>IF(ISBLANK(TS45),"",IF(ISBLANK(VLOOKUP(TS45,role!A:E,5,FALSE)),"",VLOOKUP(TS45,role!A:E,5,FALSE)))</f>
        <v/>
      </c>
      <c r="UM45" s="33"/>
      <c r="UP45" s="39"/>
      <c r="UR45" s="32" t="str">
        <f t="shared" si="84"/>
        <v/>
      </c>
      <c r="US45" s="32" t="str">
        <f t="shared" si="85"/>
        <v/>
      </c>
      <c r="UT45" s="32" t="str">
        <f t="shared" si="86"/>
        <v/>
      </c>
      <c r="UV45" s="32" t="str">
        <f>IF(ISBLANK(UU45),"",IF(ISBLANK(VLOOKUP(UU45,role!A:E,2,FALSE)),"",VLOOKUP(UU45,role!A:E,2,FALSE)))</f>
        <v/>
      </c>
      <c r="UW45" s="32" t="str">
        <f>IF(ISBLANK(UU45),"",IF(ISBLANK(VLOOKUP(UU45,role!A:E,3,FALSE)),"",VLOOKUP(UU45,role!A:E,3,FALSE)))</f>
        <v/>
      </c>
      <c r="UX45" s="32" t="str">
        <f>IF(ISBLANK(UU45),"",IF(ISBLANK(VLOOKUP(UU45,role!A:E,4,FALSE)),"",VLOOKUP(UU45,role!A:E,4,FALSE)))</f>
        <v/>
      </c>
      <c r="UY45" s="32" t="str">
        <f>IF(ISBLANK(UU45),"",IF(ISBLANK(VLOOKUP(UU45,role!A:E,5,FALSE)),"",VLOOKUP(UU45,role!A:E,5,FALSE)))</f>
        <v/>
      </c>
      <c r="VO45" s="33"/>
      <c r="VR45" s="39"/>
      <c r="VT45" s="32" t="str">
        <f t="shared" si="87"/>
        <v/>
      </c>
      <c r="VU45" s="32" t="str">
        <f t="shared" si="88"/>
        <v/>
      </c>
      <c r="VV45" s="32" t="str">
        <f t="shared" si="89"/>
        <v/>
      </c>
      <c r="VX45" s="32" t="str">
        <f>IF(ISBLANK(VW45),"",IF(ISBLANK(VLOOKUP(VW45,role!A:E,2,FALSE)),"",VLOOKUP(VW45,role!A:E,2,FALSE)))</f>
        <v/>
      </c>
      <c r="VY45" s="32" t="str">
        <f>IF(ISBLANK(VW45),"",IF(ISBLANK(VLOOKUP(VW45,role!A:E,3,FALSE)),"",VLOOKUP(VW45,role!A:E,3,FALSE)))</f>
        <v/>
      </c>
      <c r="VZ45" s="32" t="str">
        <f>IF(ISBLANK(VW45),"",IF(ISBLANK(VLOOKUP(VW45,role!A:E,4,FALSE)),"",VLOOKUP(VW45,role!A:E,4,FALSE)))</f>
        <v/>
      </c>
      <c r="WA45" s="32" t="str">
        <f>IF(ISBLANK(VW45),"",IF(ISBLANK(VLOOKUP(VW45,role!A:E,5,FALSE)),"",VLOOKUP(VW45,role!A:E,5,FALSE)))</f>
        <v/>
      </c>
      <c r="WQ45" s="33"/>
      <c r="WT45" s="33"/>
      <c r="WU45" s="34"/>
      <c r="WV45" s="36" t="str">
        <f t="shared" si="90"/>
        <v/>
      </c>
      <c r="WW45" s="36" t="str">
        <f t="shared" si="91"/>
        <v/>
      </c>
      <c r="WY45" s="32" t="str">
        <f>IF(ISBLANK(WX45),"",IF(ISBLANK(VLOOKUP(WX45,role!A:E,2,FALSE)),"",VLOOKUP(WX45,role!A:E,2,FALSE)))</f>
        <v/>
      </c>
      <c r="WZ45" s="32" t="str">
        <f>IF(ISBLANK(WX45),"",IF(ISBLANK(VLOOKUP(WX45,role!A:E,3,FALSE)),"",VLOOKUP(WX45,role!A:E,3,FALSE)))</f>
        <v/>
      </c>
      <c r="XA45" s="32" t="str">
        <f>IF(ISBLANK(WX45),"",IF(ISBLANK(VLOOKUP(WX45,role!A:E,4,FALSE)),"",VLOOKUP(WX45,role!A:E,4,FALSE)))</f>
        <v/>
      </c>
      <c r="XB45" s="32" t="str">
        <f>IF(ISBLANK(WX45),"",IF(ISBLANK(VLOOKUP(WX45,role!A:E,5,FALSE)),"",VLOOKUP(WX45,role!A:E,5,FALSE)))</f>
        <v/>
      </c>
      <c r="XC45" s="32" t="str">
        <f>IF(ISBLANK(WX45),"",VLOOKUP(WX45,role!A:F,6,FALSE))</f>
        <v/>
      </c>
      <c r="XD45" s="36"/>
      <c r="XE45" s="36" t="str">
        <f t="shared" si="92"/>
        <v/>
      </c>
      <c r="XF45" s="36" t="str">
        <f t="shared" si="93"/>
        <v/>
      </c>
      <c r="XH45" s="32" t="str">
        <f>IF(ISBLANK(XG45),"",IF(ISBLANK(VLOOKUP(XG45,role!A:E,2,FALSE)),"",VLOOKUP(XG45,role!A:E,2,FALSE)))</f>
        <v/>
      </c>
      <c r="XI45" s="32" t="str">
        <f>IF(ISBLANK(XG45),"",IF(ISBLANK(VLOOKUP(XG45,role!A:E,3,FALSE)),"",VLOOKUP(XG45,role!A:E,3,FALSE)))</f>
        <v/>
      </c>
      <c r="XJ45" s="32" t="str">
        <f>IF(ISBLANK(XG45),"",IF(ISBLANK(VLOOKUP(XG45,role!A:E,4,FALSE)),"",VLOOKUP(XG45,role!A:E,4,FALSE)))</f>
        <v/>
      </c>
      <c r="XK45" s="32" t="str">
        <f>IF(ISBLANK(XG45),"",IF(ISBLANK(VLOOKUP(XG45,role!A:E,5,FALSE)),"",VLOOKUP(XG45,role!A:E,5,FALSE)))</f>
        <v/>
      </c>
      <c r="XL45" s="32" t="str">
        <f>IF(ISBLANK(XG45),"",VLOOKUP(XG45,role!A:F,6,FALSE))</f>
        <v/>
      </c>
      <c r="XM45" s="36"/>
      <c r="XN45" s="36" t="str">
        <f t="shared" si="94"/>
        <v/>
      </c>
      <c r="XO45" s="36" t="str">
        <f t="shared" si="95"/>
        <v/>
      </c>
      <c r="XQ45" s="32" t="str">
        <f>IF(ISBLANK(XP45),"",IF(ISBLANK(VLOOKUP(XP45,role!A:E,2,FALSE)),"",VLOOKUP(XP45,role!A:E,2,FALSE)))</f>
        <v/>
      </c>
      <c r="XR45" s="32" t="str">
        <f>IF(ISBLANK(XP45),"",IF(ISBLANK(VLOOKUP(XP45,role!A:E,3,FALSE)),"",VLOOKUP(XP45,role!A:E,3,FALSE)))</f>
        <v/>
      </c>
      <c r="XS45" s="32" t="str">
        <f>IF(ISBLANK(XP45),"",IF(ISBLANK(VLOOKUP(XP45,role!A:E,4,FALSE)),"",VLOOKUP(XP45,role!A:E,4,FALSE)))</f>
        <v/>
      </c>
      <c r="XT45" s="32" t="str">
        <f>IF(ISBLANK(XP45),"",IF(ISBLANK(VLOOKUP(XP45,role!A:E,5,FALSE)),"",VLOOKUP(XP45,role!A:E,5,FALSE)))</f>
        <v/>
      </c>
      <c r="XU45" s="32" t="str">
        <f>IF(ISBLANK(XP45),"",VLOOKUP(XP45,role!A:F,6,FALSE))</f>
        <v/>
      </c>
      <c r="XV45" s="36"/>
      <c r="XW45" s="36" t="str">
        <f t="shared" si="96"/>
        <v/>
      </c>
      <c r="XX45" s="36" t="str">
        <f t="shared" si="97"/>
        <v/>
      </c>
      <c r="XZ45" s="32" t="str">
        <f>IF(ISBLANK(XY45),"",IF(ISBLANK(VLOOKUP(XY45,role!A:E,2,FALSE)),"",VLOOKUP(XY45,role!A:E,2,FALSE)))</f>
        <v/>
      </c>
      <c r="YA45" s="32" t="str">
        <f>IF(ISBLANK(XY45),"",IF(ISBLANK(VLOOKUP(XY45,role!A:E,3,FALSE)),"",VLOOKUP(XY45,role!A:E,3,FALSE)))</f>
        <v/>
      </c>
      <c r="YB45" s="32" t="str">
        <f>IF(ISBLANK(XY45),"",IF(ISBLANK(VLOOKUP(XY45,role!A:E,4,FALSE)),"",VLOOKUP(XY45,role!A:E,4,FALSE)))</f>
        <v/>
      </c>
      <c r="YC45" s="32" t="str">
        <f>IF(ISBLANK(XY45),"",IF(ISBLANK(VLOOKUP(XY45,role!A:E,5,FALSE)),"",VLOOKUP(XY45,role!A:E,5,FALSE)))</f>
        <v/>
      </c>
      <c r="YD45" s="32" t="str">
        <f>IF(ISBLANK(XY45),"",VLOOKUP(XY45,role!A:F,6,FALSE))</f>
        <v/>
      </c>
      <c r="YE45" s="36"/>
      <c r="YF45" s="36" t="str">
        <f t="shared" si="98"/>
        <v/>
      </c>
      <c r="YG45" s="36" t="str">
        <f t="shared" si="99"/>
        <v/>
      </c>
      <c r="YI45" s="32" t="str">
        <f>IF(ISBLANK(YH45),"",IF(ISBLANK(VLOOKUP(YH45,role!A:E,2,FALSE)),"",VLOOKUP(YH45,role!A:E,2,FALSE)))</f>
        <v/>
      </c>
      <c r="YJ45" s="32" t="str">
        <f>IF(ISBLANK(YH45),"",IF(ISBLANK(VLOOKUP(YH45,role!A:E,3,FALSE)),"",VLOOKUP(YH45,role!A:E,3,FALSE)))</f>
        <v/>
      </c>
      <c r="YK45" s="32" t="str">
        <f>IF(ISBLANK(YH45),"",IF(ISBLANK(VLOOKUP(YH45,role!A:E,4,FALSE)),"",VLOOKUP(YH45,role!A:E,4,FALSE)))</f>
        <v/>
      </c>
      <c r="YL45" s="32" t="str">
        <f>IF(ISBLANK(YH45),"",IF(ISBLANK(VLOOKUP(YH45,role!A:E,5,FALSE)),"",VLOOKUP(YH45,role!A:E,5,FALSE)))</f>
        <v/>
      </c>
      <c r="YM45" s="32" t="str">
        <f>IF(ISBLANK(YH45),"",VLOOKUP(YH45,role!A:F,6,FALSE))</f>
        <v/>
      </c>
      <c r="YN45" s="33"/>
      <c r="YO45" s="36"/>
      <c r="YP45" s="36" t="str">
        <f t="shared" si="100"/>
        <v/>
      </c>
      <c r="YQ45" s="36" t="str">
        <f t="shared" si="101"/>
        <v/>
      </c>
      <c r="YS45" s="32" t="str">
        <f>IF(ISBLANK(YR45),"",IF(ISBLANK(VLOOKUP(YR45,role!A:E,2,FALSE)),"",VLOOKUP(YR45,role!A:E,2,FALSE)))</f>
        <v/>
      </c>
      <c r="YT45" s="32" t="str">
        <f>IF(ISBLANK(YR45),"",IF(ISBLANK(VLOOKUP(YR45,role!A:E,3,FALSE)),"",VLOOKUP(YR45,role!A:E,3,FALSE)))</f>
        <v/>
      </c>
      <c r="YU45" s="32" t="str">
        <f>IF(ISBLANK(YR45),"",IF(ISBLANK(VLOOKUP(YR45,role!A:E,4,FALSE)),"",VLOOKUP(YR45,role!A:E,4,FALSE)))</f>
        <v/>
      </c>
      <c r="YV45" s="32" t="str">
        <f>IF(ISBLANK(YR45),"",IF(ISBLANK(VLOOKUP(YR45,role!A:E,5,FALSE)),"",VLOOKUP(YR45,role!A:E,5,FALSE)))</f>
        <v/>
      </c>
      <c r="YW45" s="32" t="str">
        <f>IF(ISBLANK(YR45),"",VLOOKUP(YR45,role!A:F,6,FALSE))</f>
        <v/>
      </c>
      <c r="YX45" s="36"/>
      <c r="YY45" s="36" t="str">
        <f t="shared" si="102"/>
        <v/>
      </c>
      <c r="YZ45" s="36" t="str">
        <f t="shared" si="103"/>
        <v/>
      </c>
      <c r="ZB45" s="32" t="str">
        <f>IF(ISBLANK(ZA45),"",IF(ISBLANK(VLOOKUP(ZA45,role!A:E,2,FALSE)),"",VLOOKUP(ZA45,role!A:E,2,FALSE)))</f>
        <v/>
      </c>
      <c r="ZC45" s="32" t="str">
        <f>IF(ISBLANK(ZA45),"",IF(ISBLANK(VLOOKUP(ZA45,role!A:E,3,FALSE)),"",VLOOKUP(ZA45,role!A:E,3,FALSE)))</f>
        <v/>
      </c>
      <c r="ZD45" s="32" t="str">
        <f>IF(ISBLANK(ZA45),"",IF(ISBLANK(VLOOKUP(ZA45,role!A:E,4,FALSE)),"",VLOOKUP(ZA45,role!A:E,4,FALSE)))</f>
        <v/>
      </c>
      <c r="ZE45" s="32" t="str">
        <f>IF(ISBLANK(ZA45),"",IF(ISBLANK(VLOOKUP(ZA45,role!A:E,5,FALSE)),"",VLOOKUP(ZA45,role!A:E,5,FALSE)))</f>
        <v/>
      </c>
      <c r="ZF45" s="32" t="str">
        <f>IF(ISBLANK(ZA45),"",VLOOKUP(ZA45,role!A:F,6,FALSE))</f>
        <v/>
      </c>
      <c r="ZG45" s="36"/>
      <c r="ZH45" s="36" t="str">
        <f t="shared" si="104"/>
        <v/>
      </c>
      <c r="ZI45" s="36" t="str">
        <f t="shared" si="105"/>
        <v/>
      </c>
      <c r="ZK45" s="32" t="str">
        <f>IF(ISBLANK(ZJ45),"",IF(ISBLANK(VLOOKUP(ZJ45,role!A:E,2,FALSE)),"",VLOOKUP(ZJ45,role!A:E,2,FALSE)))</f>
        <v/>
      </c>
      <c r="ZL45" s="32" t="str">
        <f>IF(ISBLANK(ZJ45),"",IF(ISBLANK(VLOOKUP(ZJ45,role!A:E,3,FALSE)),"",VLOOKUP(ZJ45,role!A:E,3,FALSE)))</f>
        <v/>
      </c>
      <c r="ZM45" s="32" t="str">
        <f>IF(ISBLANK(ZJ45),"",IF(ISBLANK(VLOOKUP(ZJ45,role!A:E,4,FALSE)),"",VLOOKUP(ZJ45,role!A:E,4,FALSE)))</f>
        <v/>
      </c>
      <c r="ZN45" s="32" t="str">
        <f>IF(ISBLANK(ZJ45),"",IF(ISBLANK(VLOOKUP(ZJ45,role!A:E,5,FALSE)),"",VLOOKUP(ZJ45,role!A:E,5,FALSE)))</f>
        <v/>
      </c>
      <c r="ZO45" s="32" t="str">
        <f>IF(ISBLANK(ZJ45),"",VLOOKUP(ZJ45,role!A:F,6,FALSE))</f>
        <v/>
      </c>
      <c r="ZP45" s="36"/>
      <c r="ZQ45" s="36" t="str">
        <f t="shared" si="106"/>
        <v/>
      </c>
      <c r="ZR45" s="36" t="str">
        <f t="shared" si="107"/>
        <v/>
      </c>
      <c r="ZT45" s="32" t="str">
        <f>IF(ISBLANK(ZS45),"",IF(ISBLANK(VLOOKUP(ZS45,role!A:E,2,FALSE)),"",VLOOKUP(ZS45,role!A:E,2,FALSE)))</f>
        <v/>
      </c>
      <c r="ZU45" s="32" t="str">
        <f>IF(ISBLANK(ZS45),"",IF(ISBLANK(VLOOKUP(ZS45,role!A:E,3,FALSE)),"",VLOOKUP(ZS45,role!A:E,3,FALSE)))</f>
        <v/>
      </c>
      <c r="ZV45" s="32" t="str">
        <f>IF(ISBLANK(ZS45),"",IF(ISBLANK(VLOOKUP(ZS45,role!A:E,4,FALSE)),"",VLOOKUP(ZS45,role!A:E,4,FALSE)))</f>
        <v/>
      </c>
      <c r="ZW45" s="32" t="str">
        <f>IF(ISBLANK(ZS45),"",IF(ISBLANK(VLOOKUP(ZS45,role!A:E,5,FALSE)),"",VLOOKUP(ZS45,role!A:E,5,FALSE)))</f>
        <v/>
      </c>
      <c r="ZX45" s="32" t="str">
        <f>IF(ISBLANK(ZS45),"",VLOOKUP(ZS45,role!A:F,6,FALSE))</f>
        <v/>
      </c>
      <c r="ZY45" s="36"/>
      <c r="ZZ45" s="36" t="str">
        <f t="shared" si="108"/>
        <v/>
      </c>
      <c r="AAA45" s="36" t="str">
        <f t="shared" si="109"/>
        <v/>
      </c>
      <c r="AAC45" s="32" t="str">
        <f>IF(ISBLANK(AAB45),"",IF(ISBLANK(VLOOKUP(AAB45,role!A:E,2,FALSE)),"",VLOOKUP(AAB45,role!A:E,2,FALSE)))</f>
        <v/>
      </c>
      <c r="AAD45" s="32" t="str">
        <f>IF(ISBLANK(AAB45),"",IF(ISBLANK(VLOOKUP(AAB45,role!A:E,3,FALSE)),"",VLOOKUP(AAB45,role!A:E,3,FALSE)))</f>
        <v/>
      </c>
      <c r="AAE45" s="32" t="str">
        <f>IF(ISBLANK(AAB45),"",IF(ISBLANK(VLOOKUP(AAB45,role!A:E,4,FALSE)),"",VLOOKUP(AAB45,role!A:E,4,FALSE)))</f>
        <v/>
      </c>
      <c r="AAF45" s="32" t="str">
        <f>IF(ISBLANK(AAB45),"",IF(ISBLANK(VLOOKUP(AAB45,role!A:E,5,FALSE)),"",VLOOKUP(AAB45,role!A:E,5,FALSE)))</f>
        <v/>
      </c>
      <c r="AAG45" s="32" t="str">
        <f>IF(ISBLANK(AAB45),"",VLOOKUP(AAB45,role!A:F,6,FALSE))</f>
        <v/>
      </c>
      <c r="AAH45" s="33"/>
      <c r="AAI45" s="34"/>
      <c r="AAK45" s="32" t="str">
        <f t="shared" si="110"/>
        <v/>
      </c>
      <c r="AAL45" s="39"/>
      <c r="AAM45" s="32" t="str">
        <f t="shared" si="111"/>
        <v/>
      </c>
      <c r="AAO45" s="32" t="str">
        <f t="shared" si="112"/>
        <v/>
      </c>
      <c r="AAQ45" s="32" t="str">
        <f t="shared" si="113"/>
        <v/>
      </c>
      <c r="AAS45" s="32" t="str">
        <f t="shared" si="114"/>
        <v/>
      </c>
      <c r="AAU45" s="32" t="str">
        <f t="shared" si="115"/>
        <v/>
      </c>
      <c r="AAW45" s="32" t="str">
        <f t="shared" si="116"/>
        <v/>
      </c>
      <c r="AAY45" s="32" t="str">
        <f t="shared" si="117"/>
        <v/>
      </c>
      <c r="ABA45" s="32" t="str">
        <f t="shared" si="118"/>
        <v/>
      </c>
      <c r="ABC45" s="32" t="str">
        <f t="shared" si="119"/>
        <v/>
      </c>
      <c r="ABE45" s="32" t="str">
        <f t="shared" si="120"/>
        <v/>
      </c>
      <c r="ABF45" s="33"/>
      <c r="ABH45" s="32" t="str">
        <f t="shared" si="121"/>
        <v/>
      </c>
      <c r="ABJ45" s="32" t="str">
        <f t="shared" si="122"/>
        <v/>
      </c>
      <c r="ABL45" s="32" t="str">
        <f t="shared" si="123"/>
        <v/>
      </c>
      <c r="ABN45" s="32" t="str">
        <f t="shared" si="124"/>
        <v/>
      </c>
      <c r="ABP45" s="32" t="str">
        <f t="shared" si="125"/>
        <v/>
      </c>
      <c r="ABQ45" s="33"/>
      <c r="ABS45" s="32" t="str">
        <f t="shared" si="126"/>
        <v/>
      </c>
      <c r="ABU45" s="32" t="str">
        <f t="shared" si="127"/>
        <v/>
      </c>
      <c r="ABW45" s="32" t="str">
        <f t="shared" si="128"/>
        <v/>
      </c>
      <c r="ABY45" s="32" t="str">
        <f t="shared" si="129"/>
        <v/>
      </c>
      <c r="ACA45" s="32" t="str">
        <f t="shared" si="130"/>
        <v/>
      </c>
      <c r="ACB45" s="33"/>
      <c r="ACD45" s="32" t="str">
        <f t="shared" si="131"/>
        <v/>
      </c>
      <c r="ACF45" s="32" t="str">
        <f t="shared" si="132"/>
        <v/>
      </c>
      <c r="ACH45" s="32" t="str">
        <f t="shared" si="133"/>
        <v/>
      </c>
      <c r="ACJ45" s="32" t="str">
        <f t="shared" si="134"/>
        <v/>
      </c>
      <c r="ACL45" s="32" t="str">
        <f t="shared" si="135"/>
        <v/>
      </c>
      <c r="ACM45" s="33"/>
      <c r="ACO45" s="32" t="str">
        <f t="shared" si="136"/>
        <v/>
      </c>
      <c r="ACQ45" s="32" t="str">
        <f t="shared" si="137"/>
        <v/>
      </c>
      <c r="ACS45" s="32" t="str">
        <f t="shared" si="138"/>
        <v/>
      </c>
      <c r="ACU45" s="32" t="str">
        <f t="shared" si="139"/>
        <v/>
      </c>
      <c r="ACW45" s="32" t="str">
        <f t="shared" si="140"/>
        <v/>
      </c>
      <c r="ACX45" s="33"/>
      <c r="ACZ45" s="32" t="str">
        <f t="shared" si="141"/>
        <v/>
      </c>
      <c r="ADA45" s="32" t="str">
        <f t="shared" si="142"/>
        <v/>
      </c>
      <c r="ADC45" s="32" t="str">
        <f t="shared" si="143"/>
        <v/>
      </c>
      <c r="ADD45" s="32" t="str">
        <f t="shared" si="144"/>
        <v/>
      </c>
      <c r="ADF45" s="32" t="str">
        <f t="shared" si="145"/>
        <v/>
      </c>
      <c r="ADG45" s="32" t="str">
        <f t="shared" si="146"/>
        <v/>
      </c>
      <c r="ADI45" s="32" t="str">
        <f t="shared" si="147"/>
        <v/>
      </c>
      <c r="ADJ45" s="32" t="str">
        <f t="shared" si="148"/>
        <v/>
      </c>
      <c r="ADL45" s="32" t="str">
        <f t="shared" si="149"/>
        <v/>
      </c>
      <c r="ADM45" s="32" t="str">
        <f t="shared" si="150"/>
        <v/>
      </c>
      <c r="ADN45" s="35"/>
      <c r="ADO45" s="34"/>
      <c r="ADP45" s="36" t="str">
        <f t="shared" si="151"/>
        <v/>
      </c>
      <c r="ADQ45" s="36" t="str">
        <f t="shared" si="152"/>
        <v/>
      </c>
      <c r="ADS45" s="36" t="str">
        <f t="shared" si="153"/>
        <v/>
      </c>
      <c r="ADT45" s="36" t="str">
        <f t="shared" si="154"/>
        <v/>
      </c>
      <c r="ADV45" s="36" t="str">
        <f t="shared" si="155"/>
        <v/>
      </c>
      <c r="ADW45" s="36" t="str">
        <f t="shared" si="156"/>
        <v/>
      </c>
      <c r="ADY45" s="36" t="str">
        <f t="shared" si="157"/>
        <v/>
      </c>
      <c r="ADZ45" s="36" t="str">
        <f t="shared" si="158"/>
        <v/>
      </c>
      <c r="AEB45" s="36" t="str">
        <f t="shared" si="159"/>
        <v/>
      </c>
      <c r="AEC45" s="36" t="str">
        <f t="shared" si="160"/>
        <v/>
      </c>
      <c r="AED45" s="33"/>
      <c r="AEF45" s="36" t="str">
        <f t="shared" si="161"/>
        <v/>
      </c>
      <c r="AEG45" s="36" t="str">
        <f t="shared" si="162"/>
        <v/>
      </c>
      <c r="AEI45" s="36" t="str">
        <f t="shared" si="163"/>
        <v/>
      </c>
      <c r="AEJ45" s="36" t="str">
        <f t="shared" si="164"/>
        <v/>
      </c>
      <c r="AEL45" s="36" t="str">
        <f t="shared" si="165"/>
        <v/>
      </c>
      <c r="AEM45" s="36" t="str">
        <f t="shared" si="166"/>
        <v/>
      </c>
      <c r="AEO45" s="36" t="str">
        <f t="shared" si="167"/>
        <v/>
      </c>
      <c r="AEP45" s="36" t="str">
        <f t="shared" si="168"/>
        <v/>
      </c>
      <c r="AER45" s="36" t="str">
        <f t="shared" si="169"/>
        <v/>
      </c>
      <c r="AES45" s="36" t="str">
        <f t="shared" si="170"/>
        <v/>
      </c>
      <c r="AET45" s="33"/>
      <c r="AEU45" s="57"/>
      <c r="AEV45" s="57"/>
      <c r="AEW45" s="57" t="str">
        <f>IF(ISBLANK(AEV45),"",VLOOKUP(AEV45,related_id_type!A:B,2,FALSE))</f>
        <v/>
      </c>
      <c r="AEX45" s="57"/>
      <c r="AEY45" s="57" t="str">
        <f>IF(ISBLANK(AEX45),"",IF(ISBLANK(VLOOKUP(AEX45,related_id_relation!A:B,2,FALSE)),"",VLOOKUP(AEX45,related_id_relation!A:B,2,FALSE)))</f>
        <v/>
      </c>
      <c r="AEZ45" s="57"/>
      <c r="AFA45" s="57"/>
      <c r="AFB45" s="57" t="str">
        <f>IF(ISBLANK(AFA45),"",VLOOKUP(AFA45,related_id_type!A:B,2,FALSE))</f>
        <v/>
      </c>
      <c r="AFC45" s="57"/>
      <c r="AFD45" s="57" t="str">
        <f>IF(ISBLANK(AFC45),"",IF(ISBLANK(VLOOKUP(AFC45,related_id_relation!A:B,2,FALSE)),"",VLOOKUP(AFC45,related_id_relation!A:B,2,FALSE)))</f>
        <v/>
      </c>
      <c r="AFE45" s="57"/>
      <c r="AFF45" s="57"/>
      <c r="AFG45" s="57" t="str">
        <f>IF(ISBLANK(AFF45),"",VLOOKUP(AFF45,related_id_type!A:B,2,FALSE))</f>
        <v/>
      </c>
      <c r="AFH45" s="57"/>
      <c r="AFI45" s="57" t="str">
        <f>IF(ISBLANK(AFH45),"",IF(ISBLANK(VLOOKUP(AFH45,related_id_relation!A:B,2,FALSE)),"",VLOOKUP(AFH45,related_id_relation!A:B,2,FALSE)))</f>
        <v/>
      </c>
      <c r="AFJ45" s="57"/>
      <c r="AFK45" s="57"/>
      <c r="AFL45" s="57" t="str">
        <f>IF(ISBLANK(AFK45),"",VLOOKUP(AFK45,related_id_type!A:B,2,FALSE))</f>
        <v/>
      </c>
      <c r="AFM45" s="57"/>
      <c r="AFN45" s="57" t="str">
        <f>IF(ISBLANK(AFM45),"",IF(ISBLANK(VLOOKUP(AFM45,related_id_relation!A:B,2,FALSE)),"",VLOOKUP(AFM45,related_id_relation!A:B,2,FALSE)))</f>
        <v/>
      </c>
      <c r="AFO45" s="57"/>
      <c r="AFP45" s="57"/>
      <c r="AFQ45" s="57" t="str">
        <f>IF(ISBLANK(AFP45),"",VLOOKUP(AFP45,related_id_type!A:B,2,FALSE))</f>
        <v/>
      </c>
      <c r="AFR45" s="57"/>
      <c r="AFS45" s="57" t="str">
        <f>IF(ISBLANK(AFR45),"",IF(ISBLANK(VLOOKUP(AFR45,related_id_relation!A:B,2,FALSE)),"",VLOOKUP(AFR45,related_id_relation!A:B,2,FALSE)))</f>
        <v/>
      </c>
      <c r="AFT45" s="37"/>
      <c r="AFU45" s="39"/>
      <c r="AFW45" s="32" t="str">
        <f t="shared" si="171"/>
        <v/>
      </c>
      <c r="AFX45" s="34"/>
      <c r="AFY45" s="36"/>
      <c r="AFZ45" s="36" t="str">
        <f t="shared" si="172"/>
        <v/>
      </c>
      <c r="AGA45" s="32" t="str">
        <f t="shared" si="173"/>
        <v/>
      </c>
      <c r="AGD45" s="36" t="str">
        <f t="shared" si="174"/>
        <v/>
      </c>
      <c r="AGE45" s="32" t="str">
        <f t="shared" si="175"/>
        <v/>
      </c>
      <c r="AGH45" s="36" t="str">
        <f t="shared" si="176"/>
        <v/>
      </c>
      <c r="AGI45" s="32" t="str">
        <f t="shared" si="177"/>
        <v/>
      </c>
      <c r="AGL45" s="36" t="str">
        <f t="shared" si="178"/>
        <v/>
      </c>
      <c r="AGM45" s="32" t="str">
        <f t="shared" si="179"/>
        <v/>
      </c>
      <c r="AGP45" s="36" t="str">
        <f t="shared" si="180"/>
        <v/>
      </c>
      <c r="AGQ45" s="32" t="str">
        <f t="shared" si="181"/>
        <v/>
      </c>
      <c r="AGT45" s="36" t="str">
        <f t="shared" si="182"/>
        <v/>
      </c>
      <c r="AGU45" s="32" t="str">
        <f t="shared" si="183"/>
        <v/>
      </c>
      <c r="AGX45" s="36" t="str">
        <f t="shared" si="184"/>
        <v/>
      </c>
      <c r="AGY45" s="32" t="str">
        <f t="shared" si="185"/>
        <v/>
      </c>
      <c r="AHB45" s="36" t="str">
        <f t="shared" si="186"/>
        <v/>
      </c>
      <c r="AHC45" s="32" t="str">
        <f t="shared" si="187"/>
        <v/>
      </c>
      <c r="AHF45" s="36" t="str">
        <f t="shared" si="188"/>
        <v/>
      </c>
      <c r="AHG45" s="32" t="str">
        <f t="shared" si="189"/>
        <v/>
      </c>
      <c r="AHJ45" s="36" t="str">
        <f t="shared" si="190"/>
        <v/>
      </c>
      <c r="AHK45" s="32" t="str">
        <f t="shared" si="191"/>
        <v/>
      </c>
      <c r="AHL45" s="37"/>
      <c r="AHM45" s="32" t="str">
        <f t="shared" si="192"/>
        <v/>
      </c>
      <c r="AHN45" s="32" t="str">
        <f t="shared" si="193"/>
        <v/>
      </c>
      <c r="AHO45" s="32" t="str">
        <f t="shared" si="194"/>
        <v/>
      </c>
      <c r="AHP45" s="32" t="str">
        <f t="shared" si="195"/>
        <v/>
      </c>
      <c r="AHQ45" s="32" t="str">
        <f t="shared" si="196"/>
        <v/>
      </c>
      <c r="AHR45" s="32" t="str">
        <f t="shared" si="197"/>
        <v/>
      </c>
      <c r="AHS45" s="32" t="str">
        <f t="shared" si="198"/>
        <v/>
      </c>
      <c r="AHT45" s="32" t="str">
        <f t="shared" si="199"/>
        <v/>
      </c>
      <c r="AHU45" s="32" t="str">
        <f t="shared" si="200"/>
        <v/>
      </c>
    </row>
    <row r="46" spans="3:905" s="32" customFormat="1" x14ac:dyDescent="0.35">
      <c r="C46" s="32" t="str">
        <f t="shared" si="9"/>
        <v/>
      </c>
      <c r="E46" s="32" t="str">
        <f t="shared" si="10"/>
        <v/>
      </c>
      <c r="F46" s="32" t="str">
        <f t="shared" si="11"/>
        <v/>
      </c>
      <c r="G46" s="32" t="str">
        <f t="shared" si="12"/>
        <v/>
      </c>
      <c r="J46" s="32" t="str">
        <f t="shared" si="13"/>
        <v/>
      </c>
      <c r="K46" s="32" t="str">
        <f t="shared" si="14"/>
        <v/>
      </c>
      <c r="L46" s="32" t="str">
        <f t="shared" si="15"/>
        <v/>
      </c>
      <c r="N46" s="32" t="str">
        <f t="shared" si="16"/>
        <v/>
      </c>
      <c r="O46" s="32" t="str">
        <f t="shared" si="17"/>
        <v/>
      </c>
      <c r="Q46" s="32" t="str">
        <f t="shared" si="18"/>
        <v/>
      </c>
      <c r="R46" s="32" t="str">
        <f t="shared" si="19"/>
        <v/>
      </c>
      <c r="U46" s="32" t="str">
        <f t="shared" si="20"/>
        <v/>
      </c>
      <c r="V46" s="32" t="str">
        <f t="shared" si="21"/>
        <v/>
      </c>
      <c r="Y46" s="32" t="str">
        <f>IF(ISBLANK(X46),"",VLOOKUP(X46,resource_type!A:C,3,FALSE))</f>
        <v/>
      </c>
      <c r="Z46" s="32" t="str">
        <f>IF(ISBLANK(X46),"",VLOOKUP(X46,resource_type!A:C,2,FALSE))</f>
        <v/>
      </c>
      <c r="AA46" s="32" t="str">
        <f t="shared" si="22"/>
        <v/>
      </c>
      <c r="AB46" s="32" t="str">
        <f t="shared" si="23"/>
        <v/>
      </c>
      <c r="AD46" s="32" t="str">
        <f>IF(ISBLANK(AC46),"",VLOOKUP(AC46,resource_type!A:C,3,FALSE))</f>
        <v/>
      </c>
      <c r="AF46" s="32" t="str">
        <f>IF(ISBLANK(AE46),"",VLOOKUP(AE46,resource_type!A:C,3,FALSE))</f>
        <v/>
      </c>
      <c r="AG46" s="33"/>
      <c r="AI46" s="32" t="str">
        <f t="shared" si="24"/>
        <v/>
      </c>
      <c r="AK46" s="32" t="str">
        <f t="shared" si="25"/>
        <v/>
      </c>
      <c r="AM46" s="32" t="str">
        <f t="shared" si="26"/>
        <v/>
      </c>
      <c r="AO46" s="32" t="str">
        <f t="shared" si="27"/>
        <v/>
      </c>
      <c r="AP46" s="52"/>
      <c r="AQ46" s="34"/>
      <c r="AR46" s="36" t="str">
        <f t="shared" si="28"/>
        <v/>
      </c>
      <c r="AS46" s="36" t="str">
        <f t="shared" si="29"/>
        <v/>
      </c>
      <c r="AT46" s="34"/>
      <c r="AV46" s="32" t="str">
        <f t="shared" si="30"/>
        <v/>
      </c>
      <c r="AW46" s="32" t="str">
        <f t="shared" si="31"/>
        <v/>
      </c>
      <c r="AX46" s="32" t="str">
        <f t="shared" si="32"/>
        <v/>
      </c>
      <c r="AZ46" s="32" t="str">
        <f>IF(ISBLANK(AY46),"",IF(ISBLANK(VLOOKUP(AY46,role!A:E,2,FALSE)),"",VLOOKUP(AY46,role!A:E,2,FALSE)))</f>
        <v/>
      </c>
      <c r="BA46" s="32" t="str">
        <f>IF(ISBLANK(AY46),"",IF(ISBLANK(VLOOKUP(AY46,role!A:E,3,FALSE)),"",VLOOKUP(AY46,role!A:E,3,FALSE)))</f>
        <v/>
      </c>
      <c r="BB46" s="32" t="str">
        <f>IF(ISBLANK(AY46),"",IF(ISBLANK(VLOOKUP(AY46,role!A:E,4,FALSE)),"",VLOOKUP(AY46,role!A:E,4,FALSE)))</f>
        <v/>
      </c>
      <c r="BC46" s="32" t="str">
        <f>IF(ISBLANK(AY46),"",IF(ISBLANK(VLOOKUP(AY46,role!A:E,5,FALSE)),"",VLOOKUP(AY46,role!A:E,5,FALSE)))</f>
        <v/>
      </c>
      <c r="BE46" s="32" t="str">
        <f>IF(ISBLANK(BD46),"",IF(ISBLANK(VLOOKUP(BD46,role!A:E,2,FALSE)),"",VLOOKUP(BD46,role!A:E,2,FALSE)))</f>
        <v/>
      </c>
      <c r="BF46" s="32" t="str">
        <f>IF(ISBLANK(BD46),"",IF(ISBLANK(VLOOKUP(BD46,role!A:E,3,FALSE)),"",VLOOKUP(BD46,role!A:E,3,FALSE)))</f>
        <v/>
      </c>
      <c r="BG46" s="32" t="str">
        <f>IF(ISBLANK(BD46),"",IF(ISBLANK(VLOOKUP(BD46,role!A:E,4,FALSE)),"",VLOOKUP(BD46,role!A:E,4,FALSE)))</f>
        <v/>
      </c>
      <c r="BH46" s="32" t="str">
        <f>IF(ISBLANK(BD46),"",IF(ISBLANK(VLOOKUP(BD46,role!A:E,5,FALSE)),"",VLOOKUP(BD46,role!A:E,5,FALSE)))</f>
        <v/>
      </c>
      <c r="BX46" s="33"/>
      <c r="CA46" s="39"/>
      <c r="CC46" s="32" t="str">
        <f t="shared" si="33"/>
        <v/>
      </c>
      <c r="CD46" s="32" t="str">
        <f t="shared" si="34"/>
        <v/>
      </c>
      <c r="CE46" s="32" t="str">
        <f t="shared" si="35"/>
        <v/>
      </c>
      <c r="CG46" s="32" t="str">
        <f>IF(ISBLANK(CF46),"",IF(ISBLANK(VLOOKUP(CF46,role!A:E,2,FALSE)),"",VLOOKUP(CF46,role!A:E,2,FALSE)))</f>
        <v/>
      </c>
      <c r="CH46" s="32" t="str">
        <f>IF(ISBLANK(CF46),"",IF(ISBLANK(VLOOKUP(CF46,role!A:E,3,FALSE)),"",VLOOKUP(CF46,role!A:E,3,FALSE)))</f>
        <v/>
      </c>
      <c r="CI46" s="32" t="str">
        <f>IF(ISBLANK(CF46),"",IF(ISBLANK(VLOOKUP(CF46,role!A:E,4,FALSE)),"",VLOOKUP(CF46,role!A:E,4,FALSE)))</f>
        <v/>
      </c>
      <c r="CJ46" s="32" t="str">
        <f>IF(ISBLANK(CF46),"",IF(ISBLANK(VLOOKUP(CF46,role!A:E,5,FALSE)),"",VLOOKUP(CF46,role!A:E,5,FALSE)))</f>
        <v/>
      </c>
      <c r="CL46" s="32" t="str">
        <f>IF(ISBLANK(CK46),"",IF(ISBLANK(VLOOKUP(CK46,role!A:E,2,FALSE)),"",VLOOKUP(CK46,role!A:E,2,FALSE)))</f>
        <v/>
      </c>
      <c r="CM46" s="32" t="str">
        <f>IF(ISBLANK(CK46),"",IF(ISBLANK(VLOOKUP(CK46,role!A:E,3,FALSE)),"",VLOOKUP(CK46,role!A:E,3,FALSE)))</f>
        <v/>
      </c>
      <c r="CN46" s="32" t="str">
        <f>IF(ISBLANK(CK46),"",IF(ISBLANK(VLOOKUP(CK46,role!A:E,4,FALSE)),"",VLOOKUP(CK46,role!A:E,4,FALSE)))</f>
        <v/>
      </c>
      <c r="CO46" s="32" t="str">
        <f>IF(ISBLANK(CK46),"",IF(ISBLANK(VLOOKUP(CK46,role!A:E,5,FALSE)),"",VLOOKUP(CK46,role!A:E,5,FALSE)))</f>
        <v/>
      </c>
      <c r="DE46" s="33"/>
      <c r="DH46" s="39"/>
      <c r="DJ46" s="32" t="str">
        <f t="shared" si="36"/>
        <v/>
      </c>
      <c r="DK46" s="32" t="str">
        <f t="shared" si="37"/>
        <v/>
      </c>
      <c r="DL46" s="32" t="str">
        <f t="shared" si="38"/>
        <v/>
      </c>
      <c r="DN46" s="32" t="str">
        <f>IF(ISBLANK(DM46),"",IF(ISBLANK(VLOOKUP(DM46,role!A:E,2,FALSE)),"",VLOOKUP(DM46,role!A:E,2,FALSE)))</f>
        <v/>
      </c>
      <c r="DO46" s="32" t="str">
        <f>IF(ISBLANK(DM46),"",IF(ISBLANK(VLOOKUP(DM46,role!A:E,3,FALSE)),"",VLOOKUP(DM46,role!A:E,3,FALSE)))</f>
        <v/>
      </c>
      <c r="DP46" s="32" t="str">
        <f>IF(ISBLANK(DM46),"",IF(ISBLANK(VLOOKUP(DM46,role!A:E,4,FALSE)),"",VLOOKUP(DM46,role!A:E,4,FALSE)))</f>
        <v/>
      </c>
      <c r="DQ46" s="32" t="str">
        <f>IF(ISBLANK(DM46),"",IF(ISBLANK(VLOOKUP(DM46,role!A:E,5,FALSE)),"",VLOOKUP(DM46,role!A:E,5,FALSE)))</f>
        <v/>
      </c>
      <c r="EG46" s="33"/>
      <c r="EJ46" s="39"/>
      <c r="EL46" s="32" t="str">
        <f t="shared" si="39"/>
        <v/>
      </c>
      <c r="EM46" s="32" t="str">
        <f t="shared" si="40"/>
        <v/>
      </c>
      <c r="EN46" s="32" t="str">
        <f t="shared" si="41"/>
        <v/>
      </c>
      <c r="EP46" s="32" t="str">
        <f>IF(ISBLANK(EO46),"",IF(ISBLANK(VLOOKUP(EO46,role!A:E,2,FALSE)),"",VLOOKUP(EO46,role!A:E,2,FALSE)))</f>
        <v/>
      </c>
      <c r="EQ46" s="32" t="str">
        <f>IF(ISBLANK(EO46),"",IF(ISBLANK(VLOOKUP(EO46,role!A:E,3,FALSE)),"",VLOOKUP(EO46,role!A:E,3,FALSE)))</f>
        <v/>
      </c>
      <c r="ER46" s="32" t="str">
        <f>IF(ISBLANK(EO46),"",IF(ISBLANK(VLOOKUP(EO46,role!A:E,4,FALSE)),"",VLOOKUP(EO46,role!A:E,4,FALSE)))</f>
        <v/>
      </c>
      <c r="ES46" s="32" t="str">
        <f>IF(ISBLANK(EO46),"",IF(ISBLANK(VLOOKUP(EO46,role!A:E,5,FALSE)),"",VLOOKUP(EO46,role!A:E,5,FALSE)))</f>
        <v/>
      </c>
      <c r="FI46" s="33"/>
      <c r="FL46" s="39"/>
      <c r="FN46" s="32" t="str">
        <f t="shared" si="42"/>
        <v/>
      </c>
      <c r="FO46" s="32" t="str">
        <f t="shared" si="43"/>
        <v/>
      </c>
      <c r="FP46" s="32" t="str">
        <f t="shared" si="44"/>
        <v/>
      </c>
      <c r="FR46" s="32" t="str">
        <f>IF(ISBLANK(FQ46),"",VLOOKUP(FQ46,role!A:E,2,FALSE))</f>
        <v/>
      </c>
      <c r="FS46" s="32" t="str">
        <f>IF(ISBLANK(FQ46),"",IF(ISBLANK(VLOOKUP(FQ46,role!A:E,3,FALSE)),"",VLOOKUP(FQ46,role!A:E,3,FALSE)))</f>
        <v/>
      </c>
      <c r="FT46" s="32" t="str">
        <f>IF(ISBLANK(FQ46),"",IF(ISBLANK(VLOOKUP(FQ46,role!A:E,4,FALSE)),"",VLOOKUP(FQ46,role!A:E,4,FALSE)))</f>
        <v/>
      </c>
      <c r="FU46" s="32" t="str">
        <f>IF(ISBLANK(FQ46),"",IF(ISBLANK(VLOOKUP(FQ46,role!A:E,5,FALSE)),"",VLOOKUP(FQ46,role!A:E,5,FALSE)))</f>
        <v/>
      </c>
      <c r="GK46" s="33"/>
      <c r="GN46" s="33"/>
      <c r="GQ46" s="32" t="str">
        <f t="shared" si="45"/>
        <v/>
      </c>
      <c r="GR46" s="32" t="str">
        <f t="shared" si="46"/>
        <v/>
      </c>
      <c r="GS46" s="32" t="str">
        <f t="shared" si="47"/>
        <v/>
      </c>
      <c r="GU46" s="32" t="str">
        <f>IF(ISBLANK(GT46),"",IF(ISBLANK(VLOOKUP(GT46,role!A:E,2,FALSE)),"",VLOOKUP(GT46,role!A:E,2,FALSE)))</f>
        <v/>
      </c>
      <c r="GV46" s="32" t="str">
        <f>IF(ISBLANK(GT46),"",IF(ISBLANK(VLOOKUP(GT46,role!A:E,3,FALSE)),"",VLOOKUP(GT46,role!A:E,3,FALSE)))</f>
        <v/>
      </c>
      <c r="GW46" s="32" t="str">
        <f>IF(ISBLANK(GT46),"",IF(ISBLANK(VLOOKUP(GT46,role!A:E,4,FALSE)),"",VLOOKUP(GT46,role!A:E,4,FALSE)))</f>
        <v/>
      </c>
      <c r="GX46" s="32" t="str">
        <f>IF(ISBLANK(GT46),"",IF(ISBLANK(VLOOKUP(GT46,role!A:E,5,FALSE)),"",VLOOKUP(GT46,role!A:E,5,FALSE)))</f>
        <v/>
      </c>
      <c r="HN46" s="33"/>
      <c r="HQ46" s="39"/>
      <c r="HS46" s="32" t="str">
        <f t="shared" si="48"/>
        <v/>
      </c>
      <c r="HT46" s="32" t="str">
        <f t="shared" si="49"/>
        <v/>
      </c>
      <c r="HU46" s="32" t="str">
        <f t="shared" si="50"/>
        <v/>
      </c>
      <c r="HW46" s="32" t="str">
        <f>IF(ISBLANK(HV46),"",IF(ISBLANK(VLOOKUP(HV46,role!A:E,2,FALSE)),"",VLOOKUP(HV46,role!A:E,2,FALSE)))</f>
        <v/>
      </c>
      <c r="HX46" s="32" t="str">
        <f>IF(ISBLANK(HV46),"",IF(ISBLANK(VLOOKUP(HV46,role!A:E,3,FALSE)),"",VLOOKUP(HV46,role!A:E,3,FALSE)))</f>
        <v/>
      </c>
      <c r="HY46" s="32" t="str">
        <f>IF(ISBLANK(HV46),"",IF(ISBLANK(VLOOKUP(HV46,role!A:E,4,FALSE)),"",VLOOKUP(HV46,role!A:E,4,FALSE)))</f>
        <v/>
      </c>
      <c r="HZ46" s="32" t="str">
        <f>IF(ISBLANK(HV46),"",IF(ISBLANK(VLOOKUP(HV46,role!A:E,5,FALSE)),"",VLOOKUP(HV46,role!A:E,5,FALSE)))</f>
        <v/>
      </c>
      <c r="IP46" s="33"/>
      <c r="IS46" s="39"/>
      <c r="IU46" s="32" t="str">
        <f t="shared" si="51"/>
        <v/>
      </c>
      <c r="IV46" s="32" t="str">
        <f t="shared" si="52"/>
        <v/>
      </c>
      <c r="IW46" s="32" t="str">
        <f t="shared" si="53"/>
        <v/>
      </c>
      <c r="IY46" s="32" t="str">
        <f>IF(ISBLANK(IX46),"",IF(ISBLANK(VLOOKUP(IX46,role!A:E,2,FALSE)),"",VLOOKUP(IX46,role!A:E,2,FALSE)))</f>
        <v/>
      </c>
      <c r="IZ46" s="32" t="str">
        <f>IF(ISBLANK(IX46),"",IF(ISBLANK(VLOOKUP(IX46,role!A:E,3,FALSE)),"",VLOOKUP(IX46,role!A:E,3,FALSE)))</f>
        <v/>
      </c>
      <c r="JA46" s="32" t="str">
        <f>IF(ISBLANK(IX46),"",IF(ISBLANK(VLOOKUP(IX46,role!A:E,4,FALSE)),"",VLOOKUP(IX46,role!A:E,4,FALSE)))</f>
        <v/>
      </c>
      <c r="JB46" s="32" t="str">
        <f>IF(ISBLANK(IX46),"",IF(ISBLANK(VLOOKUP(IX46,role!A:E,5,FALSE)),"",VLOOKUP(IX46,role!A:E,5,FALSE)))</f>
        <v/>
      </c>
      <c r="JR46" s="33"/>
      <c r="JU46" s="39"/>
      <c r="JW46" s="32" t="str">
        <f t="shared" si="54"/>
        <v/>
      </c>
      <c r="JX46" s="32" t="str">
        <f t="shared" si="55"/>
        <v/>
      </c>
      <c r="JY46" s="32" t="str">
        <f t="shared" si="56"/>
        <v/>
      </c>
      <c r="KA46" s="32" t="str">
        <f>IF(ISBLANK(JZ46),"",IF(ISBLANK(VLOOKUP(JZ46,role!A:E,2,FALSE)),"",VLOOKUP(JZ46,role!A:E,2,FALSE)))</f>
        <v/>
      </c>
      <c r="KB46" s="32" t="str">
        <f>IF(ISBLANK(JZ46),"",IF(ISBLANK(VLOOKUP(JZ46,role!A:E,3,FALSE)),"",VLOOKUP(JZ46,role!A:E,3,FALSE)))</f>
        <v/>
      </c>
      <c r="KC46" s="32" t="str">
        <f>IF(ISBLANK(JZ46),"",IF(ISBLANK(VLOOKUP(JZ46,role!A:E,4,FALSE)),"",VLOOKUP(JZ46,role!A:E,4,FALSE)))</f>
        <v/>
      </c>
      <c r="KD46" s="32" t="str">
        <f>IF(ISBLANK(JZ46),"",IF(ISBLANK(VLOOKUP(JZ46,role!A:E,5,FALSE)),"",VLOOKUP(JZ46,role!A:E,5,FALSE)))</f>
        <v/>
      </c>
      <c r="KT46" s="33"/>
      <c r="KW46" s="39"/>
      <c r="KY46" s="32" t="str">
        <f t="shared" si="57"/>
        <v/>
      </c>
      <c r="KZ46" s="32" t="str">
        <f t="shared" si="58"/>
        <v/>
      </c>
      <c r="LA46" s="32" t="str">
        <f t="shared" si="59"/>
        <v/>
      </c>
      <c r="LC46" s="32" t="str">
        <f>IF(ISBLANK(LB46),"",IF(ISBLANK(VLOOKUP(LB46,role!A:E,2,FALSE)),"",VLOOKUP(LB46,role!A:E,2,FALSE)))</f>
        <v/>
      </c>
      <c r="LD46" s="32" t="str">
        <f>IF(ISBLANK(LB46),"",IF(ISBLANK(VLOOKUP(LB46,role!A:E,3,FALSE)),"",VLOOKUP(LB46,role!A:E,3,FALSE)))</f>
        <v/>
      </c>
      <c r="LE46" s="32" t="str">
        <f>IF(ISBLANK(LB46),"",IF(ISBLANK(VLOOKUP(LB46,role!A:E,4,FALSE)),"",VLOOKUP(LB46,role!A:E,4,FALSE)))</f>
        <v/>
      </c>
      <c r="LF46" s="32" t="str">
        <f>IF(ISBLANK(LB46),"",IF(ISBLANK(VLOOKUP(LB46,role!A:E,5,FALSE)),"",VLOOKUP(LB46,role!A:E,5,FALSE)))</f>
        <v/>
      </c>
      <c r="LV46" s="33"/>
      <c r="LY46" s="33"/>
      <c r="MB46" s="32" t="str">
        <f t="shared" si="60"/>
        <v/>
      </c>
      <c r="MC46" s="32" t="str">
        <f t="shared" si="61"/>
        <v/>
      </c>
      <c r="MD46" s="32" t="str">
        <f t="shared" si="62"/>
        <v/>
      </c>
      <c r="MF46" s="32" t="str">
        <f>IF(ISBLANK(ME46),"",IF(ISBLANK(VLOOKUP(ME46,role!A:E,2,FALSE)),"",VLOOKUP(ME46,role!A:E,2,FALSE)))</f>
        <v/>
      </c>
      <c r="MG46" s="32" t="str">
        <f>IF(ISBLANK(ME46),"",IF(ISBLANK(VLOOKUP(ME46,role!A:E,3,FALSE)),"",VLOOKUP(ME46,role!A:E,3,FALSE)))</f>
        <v/>
      </c>
      <c r="MH46" s="32" t="str">
        <f>IF(ISBLANK(ME46),"",IF(ISBLANK(VLOOKUP(ME46,role!A:E,4,FALSE)),"",VLOOKUP(ME46,role!A:E,4,FALSE)))</f>
        <v/>
      </c>
      <c r="MI46" s="32" t="str">
        <f>IF(ISBLANK(ME46),"",IF(ISBLANK(VLOOKUP(ME46,role!A:E,5,FALSE)),"",VLOOKUP(ME46,role!A:E,5,FALSE)))</f>
        <v/>
      </c>
      <c r="MY46" s="33"/>
      <c r="NB46" s="39"/>
      <c r="ND46" s="32" t="str">
        <f t="shared" si="63"/>
        <v/>
      </c>
      <c r="NE46" s="32" t="str">
        <f t="shared" si="64"/>
        <v/>
      </c>
      <c r="NF46" s="32" t="str">
        <f t="shared" si="65"/>
        <v/>
      </c>
      <c r="NH46" s="32" t="str">
        <f>IF(ISBLANK(NG46),"",IF(ISBLANK(VLOOKUP(NG46,role!A:E,2,FALSE)),"",VLOOKUP(NG46,role!A:E,2,FALSE)))</f>
        <v/>
      </c>
      <c r="NI46" s="32" t="str">
        <f>IF(ISBLANK(NG46),"",IF(ISBLANK(VLOOKUP(NG46,role!A:E,3,FALSE)),"",VLOOKUP(NG46,role!A:E,3,FALSE)))</f>
        <v/>
      </c>
      <c r="NJ46" s="32" t="str">
        <f>IF(ISBLANK(NG46),"",IF(ISBLANK(VLOOKUP(NG46,role!A:E,4,FALSE)),"",VLOOKUP(NG46,role!A:E,4,FALSE)))</f>
        <v/>
      </c>
      <c r="NK46" s="32" t="str">
        <f>IF(ISBLANK(NG46),"",IF(ISBLANK(VLOOKUP(NG46,role!A:E,5,FALSE)),"",VLOOKUP(NG46,role!A:E,5,FALSE)))</f>
        <v/>
      </c>
      <c r="OA46" s="33"/>
      <c r="OD46" s="39"/>
      <c r="OF46" s="32" t="str">
        <f t="shared" si="66"/>
        <v/>
      </c>
      <c r="OG46" s="32" t="str">
        <f t="shared" si="67"/>
        <v/>
      </c>
      <c r="OH46" s="32" t="str">
        <f t="shared" si="68"/>
        <v/>
      </c>
      <c r="OJ46" s="32" t="str">
        <f>IF(ISBLANK(OI46),"",IF(ISBLANK(VLOOKUP(OI46,role!A:E,2,FALSE)),"",VLOOKUP(OI46,role!A:E,2,FALSE)))</f>
        <v/>
      </c>
      <c r="OK46" s="32" t="str">
        <f>IF(ISBLANK(OI46),"",IF(ISBLANK(VLOOKUP(OI46,role!A:E,3,FALSE)),"",VLOOKUP(OI46,role!A:E,3,FALSE)))</f>
        <v/>
      </c>
      <c r="OL46" s="32" t="str">
        <f>IF(ISBLANK(OI46),"",IF(ISBLANK(VLOOKUP(OI46,role!A:E,4,FALSE)),"",VLOOKUP(OI46,role!A:E,4,FALSE)))</f>
        <v/>
      </c>
      <c r="OM46" s="32" t="str">
        <f>IF(ISBLANK(OI46),"",IF(ISBLANK(VLOOKUP(OI46,role!A:E,5,FALSE)),"",VLOOKUP(OI46,role!A:E,5,FALSE)))</f>
        <v/>
      </c>
      <c r="PC46" s="33"/>
      <c r="PF46" s="39"/>
      <c r="PH46" s="32" t="str">
        <f t="shared" si="69"/>
        <v/>
      </c>
      <c r="PI46" s="32" t="str">
        <f t="shared" si="70"/>
        <v/>
      </c>
      <c r="PJ46" s="32" t="str">
        <f t="shared" si="71"/>
        <v/>
      </c>
      <c r="PL46" s="32" t="str">
        <f>IF(ISBLANK(PK46),"",IF(ISBLANK(VLOOKUP(PK46,role!A:E,2,FALSE)),"",VLOOKUP(PK46,role!A:E,2,FALSE)))</f>
        <v/>
      </c>
      <c r="PM46" s="32" t="str">
        <f>IF(ISBLANK(PK46),"",IF(ISBLANK(VLOOKUP(PK46,role!A:E,3,FALSE)),"",VLOOKUP(PK46,role!A:E,3,FALSE)))</f>
        <v/>
      </c>
      <c r="PN46" s="32" t="str">
        <f>IF(ISBLANK(PK46),"",IF(ISBLANK(VLOOKUP(PK46,role!A:E,4,FALSE)),"",VLOOKUP(PK46,role!A:E,4,FALSE)))</f>
        <v/>
      </c>
      <c r="PO46" s="32" t="str">
        <f>IF(ISBLANK(PK46),"",IF(ISBLANK(VLOOKUP(PK46,role!A:E,5,FALSE)),"",VLOOKUP(PK46,role!A:E,5,FALSE)))</f>
        <v/>
      </c>
      <c r="QE46" s="33"/>
      <c r="QH46" s="39"/>
      <c r="QJ46" s="32" t="str">
        <f t="shared" si="72"/>
        <v/>
      </c>
      <c r="QK46" s="32" t="str">
        <f t="shared" si="73"/>
        <v/>
      </c>
      <c r="QL46" s="32" t="str">
        <f t="shared" si="74"/>
        <v/>
      </c>
      <c r="QN46" s="32" t="str">
        <f>IF(ISBLANK(QM46),"",IF(ISBLANK(VLOOKUP(QM46,role!A:E,2,FALSE)),"",VLOOKUP(QM46,role!A:E,2,FALSE)))</f>
        <v/>
      </c>
      <c r="QO46" s="32" t="str">
        <f>IF(ISBLANK(QM46),"",IF(ISBLANK(VLOOKUP(QM46,role!A:E,3,FALSE)),"",VLOOKUP(QM46,role!A:E,3,FALSE)))</f>
        <v/>
      </c>
      <c r="QP46" s="32" t="str">
        <f>IF(ISBLANK(QM46),"",IF(ISBLANK(VLOOKUP(QM46,role!A:E,4,FALSE)),"",VLOOKUP(QM46,role!A:E,4,FALSE)))</f>
        <v/>
      </c>
      <c r="QQ46" s="32" t="str">
        <f>IF(ISBLANK(QM46),"",IF(ISBLANK(VLOOKUP(QM46,role!A:E,5,FALSE)),"",VLOOKUP(QM46,role!A:E,5,FALSE)))</f>
        <v/>
      </c>
      <c r="RG46" s="33"/>
      <c r="RJ46" s="39"/>
      <c r="RL46" s="32" t="str">
        <f t="shared" si="75"/>
        <v/>
      </c>
      <c r="RM46" s="32" t="str">
        <f t="shared" si="76"/>
        <v/>
      </c>
      <c r="RN46" s="32" t="str">
        <f t="shared" si="77"/>
        <v/>
      </c>
      <c r="RP46" s="32" t="str">
        <f>IF(ISBLANK(RO46),"",IF(ISBLANK(VLOOKUP(RO46,role!A:E,2,FALSE)),"",VLOOKUP(RO46,role!A:E,2,FALSE)))</f>
        <v/>
      </c>
      <c r="RQ46" s="32" t="str">
        <f>IF(ISBLANK(RO46),"",IF(ISBLANK(VLOOKUP(RO46,role!A:E,3,FALSE)),"",VLOOKUP(RO46,role!A:E,3,FALSE)))</f>
        <v/>
      </c>
      <c r="RR46" s="32" t="str">
        <f>IF(ISBLANK(RO46),"",IF(ISBLANK(VLOOKUP(RO46,role!A:E,4,FALSE)),"",VLOOKUP(RO46,role!A:E,4,FALSE)))</f>
        <v/>
      </c>
      <c r="RS46" s="32" t="str">
        <f>IF(ISBLANK(RO46),"",IF(ISBLANK(VLOOKUP(RO46,role!A:E,5,FALSE)),"",VLOOKUP(RO46,role!A:E,5,FALSE)))</f>
        <v/>
      </c>
      <c r="SI46" s="33"/>
      <c r="SL46" s="39"/>
      <c r="SN46" s="32" t="str">
        <f t="shared" si="78"/>
        <v/>
      </c>
      <c r="SO46" s="32" t="str">
        <f t="shared" si="79"/>
        <v/>
      </c>
      <c r="SP46" s="32" t="str">
        <f t="shared" si="80"/>
        <v/>
      </c>
      <c r="SR46" s="32" t="str">
        <f>IF(ISBLANK(SQ46),"",IF(ISBLANK(VLOOKUP(SQ46,role!A:E,2,FALSE)),"",VLOOKUP(SQ46,role!A:E,2,FALSE)))</f>
        <v/>
      </c>
      <c r="SS46" s="32" t="str">
        <f>IF(ISBLANK(SQ46),"",IF(ISBLANK(VLOOKUP(SQ46,role!A:E,3,FALSE)),"",VLOOKUP(SQ46,role!A:E,3,FALSE)))</f>
        <v/>
      </c>
      <c r="ST46" s="32" t="str">
        <f>IF(ISBLANK(SQ46),"",IF(ISBLANK(VLOOKUP(SQ46,role!A:E,4,FALSE)),"",VLOOKUP(SQ46,role!A:E,4,FALSE)))</f>
        <v/>
      </c>
      <c r="SU46" s="32" t="str">
        <f>IF(ISBLANK(SQ46),"",IF(ISBLANK(VLOOKUP(SQ46,role!A:E,5,FALSE)),"",VLOOKUP(SQ46,role!A:E,5,FALSE)))</f>
        <v/>
      </c>
      <c r="TK46" s="33"/>
      <c r="TN46" s="39"/>
      <c r="TP46" s="32" t="str">
        <f t="shared" si="81"/>
        <v/>
      </c>
      <c r="TQ46" s="32" t="str">
        <f t="shared" si="82"/>
        <v/>
      </c>
      <c r="TR46" s="32" t="str">
        <f t="shared" si="83"/>
        <v/>
      </c>
      <c r="TT46" s="32" t="str">
        <f>IF(ISBLANK(TS46),"",IF(ISBLANK(VLOOKUP(TS46,role!A:E,2,FALSE)),"",VLOOKUP(TS46,role!A:E,2,FALSE)))</f>
        <v/>
      </c>
      <c r="TU46" s="32" t="str">
        <f>IF(ISBLANK(TS46),"",IF(ISBLANK(VLOOKUP(TS46,role!A:E,3,FALSE)),"",VLOOKUP(TS46,role!A:E,3,FALSE)))</f>
        <v/>
      </c>
      <c r="TV46" s="32" t="str">
        <f>IF(ISBLANK(TS46),"",IF(ISBLANK(VLOOKUP(TS46,role!A:E,4,FALSE)),"",VLOOKUP(TS46,role!A:E,4,FALSE)))</f>
        <v/>
      </c>
      <c r="TW46" s="32" t="str">
        <f>IF(ISBLANK(TS46),"",IF(ISBLANK(VLOOKUP(TS46,role!A:E,5,FALSE)),"",VLOOKUP(TS46,role!A:E,5,FALSE)))</f>
        <v/>
      </c>
      <c r="UM46" s="33"/>
      <c r="UP46" s="39"/>
      <c r="UR46" s="32" t="str">
        <f t="shared" si="84"/>
        <v/>
      </c>
      <c r="US46" s="32" t="str">
        <f t="shared" si="85"/>
        <v/>
      </c>
      <c r="UT46" s="32" t="str">
        <f t="shared" si="86"/>
        <v/>
      </c>
      <c r="UV46" s="32" t="str">
        <f>IF(ISBLANK(UU46),"",IF(ISBLANK(VLOOKUP(UU46,role!A:E,2,FALSE)),"",VLOOKUP(UU46,role!A:E,2,FALSE)))</f>
        <v/>
      </c>
      <c r="UW46" s="32" t="str">
        <f>IF(ISBLANK(UU46),"",IF(ISBLANK(VLOOKUP(UU46,role!A:E,3,FALSE)),"",VLOOKUP(UU46,role!A:E,3,FALSE)))</f>
        <v/>
      </c>
      <c r="UX46" s="32" t="str">
        <f>IF(ISBLANK(UU46),"",IF(ISBLANK(VLOOKUP(UU46,role!A:E,4,FALSE)),"",VLOOKUP(UU46,role!A:E,4,FALSE)))</f>
        <v/>
      </c>
      <c r="UY46" s="32" t="str">
        <f>IF(ISBLANK(UU46),"",IF(ISBLANK(VLOOKUP(UU46,role!A:E,5,FALSE)),"",VLOOKUP(UU46,role!A:E,5,FALSE)))</f>
        <v/>
      </c>
      <c r="VO46" s="33"/>
      <c r="VR46" s="39"/>
      <c r="VT46" s="32" t="str">
        <f t="shared" si="87"/>
        <v/>
      </c>
      <c r="VU46" s="32" t="str">
        <f t="shared" si="88"/>
        <v/>
      </c>
      <c r="VV46" s="32" t="str">
        <f t="shared" si="89"/>
        <v/>
      </c>
      <c r="VX46" s="32" t="str">
        <f>IF(ISBLANK(VW46),"",IF(ISBLANK(VLOOKUP(VW46,role!A:E,2,FALSE)),"",VLOOKUP(VW46,role!A:E,2,FALSE)))</f>
        <v/>
      </c>
      <c r="VY46" s="32" t="str">
        <f>IF(ISBLANK(VW46),"",IF(ISBLANK(VLOOKUP(VW46,role!A:E,3,FALSE)),"",VLOOKUP(VW46,role!A:E,3,FALSE)))</f>
        <v/>
      </c>
      <c r="VZ46" s="32" t="str">
        <f>IF(ISBLANK(VW46),"",IF(ISBLANK(VLOOKUP(VW46,role!A:E,4,FALSE)),"",VLOOKUP(VW46,role!A:E,4,FALSE)))</f>
        <v/>
      </c>
      <c r="WA46" s="32" t="str">
        <f>IF(ISBLANK(VW46),"",IF(ISBLANK(VLOOKUP(VW46,role!A:E,5,FALSE)),"",VLOOKUP(VW46,role!A:E,5,FALSE)))</f>
        <v/>
      </c>
      <c r="WQ46" s="33"/>
      <c r="WT46" s="33"/>
      <c r="WU46" s="34"/>
      <c r="WV46" s="36" t="str">
        <f t="shared" si="90"/>
        <v/>
      </c>
      <c r="WW46" s="36" t="str">
        <f t="shared" si="91"/>
        <v/>
      </c>
      <c r="WY46" s="32" t="str">
        <f>IF(ISBLANK(WX46),"",IF(ISBLANK(VLOOKUP(WX46,role!A:E,2,FALSE)),"",VLOOKUP(WX46,role!A:E,2,FALSE)))</f>
        <v/>
      </c>
      <c r="WZ46" s="32" t="str">
        <f>IF(ISBLANK(WX46),"",IF(ISBLANK(VLOOKUP(WX46,role!A:E,3,FALSE)),"",VLOOKUP(WX46,role!A:E,3,FALSE)))</f>
        <v/>
      </c>
      <c r="XA46" s="32" t="str">
        <f>IF(ISBLANK(WX46),"",IF(ISBLANK(VLOOKUP(WX46,role!A:E,4,FALSE)),"",VLOOKUP(WX46,role!A:E,4,FALSE)))</f>
        <v/>
      </c>
      <c r="XB46" s="32" t="str">
        <f>IF(ISBLANK(WX46),"",IF(ISBLANK(VLOOKUP(WX46,role!A:E,5,FALSE)),"",VLOOKUP(WX46,role!A:E,5,FALSE)))</f>
        <v/>
      </c>
      <c r="XC46" s="32" t="str">
        <f>IF(ISBLANK(WX46),"",VLOOKUP(WX46,role!A:F,6,FALSE))</f>
        <v/>
      </c>
      <c r="XD46" s="36"/>
      <c r="XE46" s="36" t="str">
        <f t="shared" si="92"/>
        <v/>
      </c>
      <c r="XF46" s="36" t="str">
        <f t="shared" si="93"/>
        <v/>
      </c>
      <c r="XH46" s="32" t="str">
        <f>IF(ISBLANK(XG46),"",IF(ISBLANK(VLOOKUP(XG46,role!A:E,2,FALSE)),"",VLOOKUP(XG46,role!A:E,2,FALSE)))</f>
        <v/>
      </c>
      <c r="XI46" s="32" t="str">
        <f>IF(ISBLANK(XG46),"",IF(ISBLANK(VLOOKUP(XG46,role!A:E,3,FALSE)),"",VLOOKUP(XG46,role!A:E,3,FALSE)))</f>
        <v/>
      </c>
      <c r="XJ46" s="32" t="str">
        <f>IF(ISBLANK(XG46),"",IF(ISBLANK(VLOOKUP(XG46,role!A:E,4,FALSE)),"",VLOOKUP(XG46,role!A:E,4,FALSE)))</f>
        <v/>
      </c>
      <c r="XK46" s="32" t="str">
        <f>IF(ISBLANK(XG46),"",IF(ISBLANK(VLOOKUP(XG46,role!A:E,5,FALSE)),"",VLOOKUP(XG46,role!A:E,5,FALSE)))</f>
        <v/>
      </c>
      <c r="XL46" s="32" t="str">
        <f>IF(ISBLANK(XG46),"",VLOOKUP(XG46,role!A:F,6,FALSE))</f>
        <v/>
      </c>
      <c r="XM46" s="36"/>
      <c r="XN46" s="36" t="str">
        <f t="shared" si="94"/>
        <v/>
      </c>
      <c r="XO46" s="36" t="str">
        <f t="shared" si="95"/>
        <v/>
      </c>
      <c r="XQ46" s="32" t="str">
        <f>IF(ISBLANK(XP46),"",IF(ISBLANK(VLOOKUP(XP46,role!A:E,2,FALSE)),"",VLOOKUP(XP46,role!A:E,2,FALSE)))</f>
        <v/>
      </c>
      <c r="XR46" s="32" t="str">
        <f>IF(ISBLANK(XP46),"",IF(ISBLANK(VLOOKUP(XP46,role!A:E,3,FALSE)),"",VLOOKUP(XP46,role!A:E,3,FALSE)))</f>
        <v/>
      </c>
      <c r="XS46" s="32" t="str">
        <f>IF(ISBLANK(XP46),"",IF(ISBLANK(VLOOKUP(XP46,role!A:E,4,FALSE)),"",VLOOKUP(XP46,role!A:E,4,FALSE)))</f>
        <v/>
      </c>
      <c r="XT46" s="32" t="str">
        <f>IF(ISBLANK(XP46),"",IF(ISBLANK(VLOOKUP(XP46,role!A:E,5,FALSE)),"",VLOOKUP(XP46,role!A:E,5,FALSE)))</f>
        <v/>
      </c>
      <c r="XU46" s="32" t="str">
        <f>IF(ISBLANK(XP46),"",VLOOKUP(XP46,role!A:F,6,FALSE))</f>
        <v/>
      </c>
      <c r="XV46" s="36"/>
      <c r="XW46" s="36" t="str">
        <f t="shared" si="96"/>
        <v/>
      </c>
      <c r="XX46" s="36" t="str">
        <f t="shared" si="97"/>
        <v/>
      </c>
      <c r="XZ46" s="32" t="str">
        <f>IF(ISBLANK(XY46),"",IF(ISBLANK(VLOOKUP(XY46,role!A:E,2,FALSE)),"",VLOOKUP(XY46,role!A:E,2,FALSE)))</f>
        <v/>
      </c>
      <c r="YA46" s="32" t="str">
        <f>IF(ISBLANK(XY46),"",IF(ISBLANK(VLOOKUP(XY46,role!A:E,3,FALSE)),"",VLOOKUP(XY46,role!A:E,3,FALSE)))</f>
        <v/>
      </c>
      <c r="YB46" s="32" t="str">
        <f>IF(ISBLANK(XY46),"",IF(ISBLANK(VLOOKUP(XY46,role!A:E,4,FALSE)),"",VLOOKUP(XY46,role!A:E,4,FALSE)))</f>
        <v/>
      </c>
      <c r="YC46" s="32" t="str">
        <f>IF(ISBLANK(XY46),"",IF(ISBLANK(VLOOKUP(XY46,role!A:E,5,FALSE)),"",VLOOKUP(XY46,role!A:E,5,FALSE)))</f>
        <v/>
      </c>
      <c r="YD46" s="32" t="str">
        <f>IF(ISBLANK(XY46),"",VLOOKUP(XY46,role!A:F,6,FALSE))</f>
        <v/>
      </c>
      <c r="YE46" s="36"/>
      <c r="YF46" s="36" t="str">
        <f t="shared" si="98"/>
        <v/>
      </c>
      <c r="YG46" s="36" t="str">
        <f t="shared" si="99"/>
        <v/>
      </c>
      <c r="YI46" s="32" t="str">
        <f>IF(ISBLANK(YH46),"",IF(ISBLANK(VLOOKUP(YH46,role!A:E,2,FALSE)),"",VLOOKUP(YH46,role!A:E,2,FALSE)))</f>
        <v/>
      </c>
      <c r="YJ46" s="32" t="str">
        <f>IF(ISBLANK(YH46),"",IF(ISBLANK(VLOOKUP(YH46,role!A:E,3,FALSE)),"",VLOOKUP(YH46,role!A:E,3,FALSE)))</f>
        <v/>
      </c>
      <c r="YK46" s="32" t="str">
        <f>IF(ISBLANK(YH46),"",IF(ISBLANK(VLOOKUP(YH46,role!A:E,4,FALSE)),"",VLOOKUP(YH46,role!A:E,4,FALSE)))</f>
        <v/>
      </c>
      <c r="YL46" s="32" t="str">
        <f>IF(ISBLANK(YH46),"",IF(ISBLANK(VLOOKUP(YH46,role!A:E,5,FALSE)),"",VLOOKUP(YH46,role!A:E,5,FALSE)))</f>
        <v/>
      </c>
      <c r="YM46" s="32" t="str">
        <f>IF(ISBLANK(YH46),"",VLOOKUP(YH46,role!A:F,6,FALSE))</f>
        <v/>
      </c>
      <c r="YN46" s="33"/>
      <c r="YO46" s="36"/>
      <c r="YP46" s="36" t="str">
        <f t="shared" si="100"/>
        <v/>
      </c>
      <c r="YQ46" s="36" t="str">
        <f t="shared" si="101"/>
        <v/>
      </c>
      <c r="YS46" s="32" t="str">
        <f>IF(ISBLANK(YR46),"",IF(ISBLANK(VLOOKUP(YR46,role!A:E,2,FALSE)),"",VLOOKUP(YR46,role!A:E,2,FALSE)))</f>
        <v/>
      </c>
      <c r="YT46" s="32" t="str">
        <f>IF(ISBLANK(YR46),"",IF(ISBLANK(VLOOKUP(YR46,role!A:E,3,FALSE)),"",VLOOKUP(YR46,role!A:E,3,FALSE)))</f>
        <v/>
      </c>
      <c r="YU46" s="32" t="str">
        <f>IF(ISBLANK(YR46),"",IF(ISBLANK(VLOOKUP(YR46,role!A:E,4,FALSE)),"",VLOOKUP(YR46,role!A:E,4,FALSE)))</f>
        <v/>
      </c>
      <c r="YV46" s="32" t="str">
        <f>IF(ISBLANK(YR46),"",IF(ISBLANK(VLOOKUP(YR46,role!A:E,5,FALSE)),"",VLOOKUP(YR46,role!A:E,5,FALSE)))</f>
        <v/>
      </c>
      <c r="YW46" s="32" t="str">
        <f>IF(ISBLANK(YR46),"",VLOOKUP(YR46,role!A:F,6,FALSE))</f>
        <v/>
      </c>
      <c r="YX46" s="36"/>
      <c r="YY46" s="36" t="str">
        <f t="shared" si="102"/>
        <v/>
      </c>
      <c r="YZ46" s="36" t="str">
        <f t="shared" si="103"/>
        <v/>
      </c>
      <c r="ZB46" s="32" t="str">
        <f>IF(ISBLANK(ZA46),"",IF(ISBLANK(VLOOKUP(ZA46,role!A:E,2,FALSE)),"",VLOOKUP(ZA46,role!A:E,2,FALSE)))</f>
        <v/>
      </c>
      <c r="ZC46" s="32" t="str">
        <f>IF(ISBLANK(ZA46),"",IF(ISBLANK(VLOOKUP(ZA46,role!A:E,3,FALSE)),"",VLOOKUP(ZA46,role!A:E,3,FALSE)))</f>
        <v/>
      </c>
      <c r="ZD46" s="32" t="str">
        <f>IF(ISBLANK(ZA46),"",IF(ISBLANK(VLOOKUP(ZA46,role!A:E,4,FALSE)),"",VLOOKUP(ZA46,role!A:E,4,FALSE)))</f>
        <v/>
      </c>
      <c r="ZE46" s="32" t="str">
        <f>IF(ISBLANK(ZA46),"",IF(ISBLANK(VLOOKUP(ZA46,role!A:E,5,FALSE)),"",VLOOKUP(ZA46,role!A:E,5,FALSE)))</f>
        <v/>
      </c>
      <c r="ZF46" s="32" t="str">
        <f>IF(ISBLANK(ZA46),"",VLOOKUP(ZA46,role!A:F,6,FALSE))</f>
        <v/>
      </c>
      <c r="ZG46" s="36"/>
      <c r="ZH46" s="36" t="str">
        <f t="shared" si="104"/>
        <v/>
      </c>
      <c r="ZI46" s="36" t="str">
        <f t="shared" si="105"/>
        <v/>
      </c>
      <c r="ZK46" s="32" t="str">
        <f>IF(ISBLANK(ZJ46),"",IF(ISBLANK(VLOOKUP(ZJ46,role!A:E,2,FALSE)),"",VLOOKUP(ZJ46,role!A:E,2,FALSE)))</f>
        <v/>
      </c>
      <c r="ZL46" s="32" t="str">
        <f>IF(ISBLANK(ZJ46),"",IF(ISBLANK(VLOOKUP(ZJ46,role!A:E,3,FALSE)),"",VLOOKUP(ZJ46,role!A:E,3,FALSE)))</f>
        <v/>
      </c>
      <c r="ZM46" s="32" t="str">
        <f>IF(ISBLANK(ZJ46),"",IF(ISBLANK(VLOOKUP(ZJ46,role!A:E,4,FALSE)),"",VLOOKUP(ZJ46,role!A:E,4,FALSE)))</f>
        <v/>
      </c>
      <c r="ZN46" s="32" t="str">
        <f>IF(ISBLANK(ZJ46),"",IF(ISBLANK(VLOOKUP(ZJ46,role!A:E,5,FALSE)),"",VLOOKUP(ZJ46,role!A:E,5,FALSE)))</f>
        <v/>
      </c>
      <c r="ZO46" s="32" t="str">
        <f>IF(ISBLANK(ZJ46),"",VLOOKUP(ZJ46,role!A:F,6,FALSE))</f>
        <v/>
      </c>
      <c r="ZP46" s="36"/>
      <c r="ZQ46" s="36" t="str">
        <f t="shared" si="106"/>
        <v/>
      </c>
      <c r="ZR46" s="36" t="str">
        <f t="shared" si="107"/>
        <v/>
      </c>
      <c r="ZT46" s="32" t="str">
        <f>IF(ISBLANK(ZS46),"",IF(ISBLANK(VLOOKUP(ZS46,role!A:E,2,FALSE)),"",VLOOKUP(ZS46,role!A:E,2,FALSE)))</f>
        <v/>
      </c>
      <c r="ZU46" s="32" t="str">
        <f>IF(ISBLANK(ZS46),"",IF(ISBLANK(VLOOKUP(ZS46,role!A:E,3,FALSE)),"",VLOOKUP(ZS46,role!A:E,3,FALSE)))</f>
        <v/>
      </c>
      <c r="ZV46" s="32" t="str">
        <f>IF(ISBLANK(ZS46),"",IF(ISBLANK(VLOOKUP(ZS46,role!A:E,4,FALSE)),"",VLOOKUP(ZS46,role!A:E,4,FALSE)))</f>
        <v/>
      </c>
      <c r="ZW46" s="32" t="str">
        <f>IF(ISBLANK(ZS46),"",IF(ISBLANK(VLOOKUP(ZS46,role!A:E,5,FALSE)),"",VLOOKUP(ZS46,role!A:E,5,FALSE)))</f>
        <v/>
      </c>
      <c r="ZX46" s="32" t="str">
        <f>IF(ISBLANK(ZS46),"",VLOOKUP(ZS46,role!A:F,6,FALSE))</f>
        <v/>
      </c>
      <c r="ZY46" s="36"/>
      <c r="ZZ46" s="36" t="str">
        <f t="shared" si="108"/>
        <v/>
      </c>
      <c r="AAA46" s="36" t="str">
        <f t="shared" si="109"/>
        <v/>
      </c>
      <c r="AAC46" s="32" t="str">
        <f>IF(ISBLANK(AAB46),"",IF(ISBLANK(VLOOKUP(AAB46,role!A:E,2,FALSE)),"",VLOOKUP(AAB46,role!A:E,2,FALSE)))</f>
        <v/>
      </c>
      <c r="AAD46" s="32" t="str">
        <f>IF(ISBLANK(AAB46),"",IF(ISBLANK(VLOOKUP(AAB46,role!A:E,3,FALSE)),"",VLOOKUP(AAB46,role!A:E,3,FALSE)))</f>
        <v/>
      </c>
      <c r="AAE46" s="32" t="str">
        <f>IF(ISBLANK(AAB46),"",IF(ISBLANK(VLOOKUP(AAB46,role!A:E,4,FALSE)),"",VLOOKUP(AAB46,role!A:E,4,FALSE)))</f>
        <v/>
      </c>
      <c r="AAF46" s="32" t="str">
        <f>IF(ISBLANK(AAB46),"",IF(ISBLANK(VLOOKUP(AAB46,role!A:E,5,FALSE)),"",VLOOKUP(AAB46,role!A:E,5,FALSE)))</f>
        <v/>
      </c>
      <c r="AAG46" s="32" t="str">
        <f>IF(ISBLANK(AAB46),"",VLOOKUP(AAB46,role!A:F,6,FALSE))</f>
        <v/>
      </c>
      <c r="AAH46" s="33"/>
      <c r="AAI46" s="34"/>
      <c r="AAK46" s="32" t="str">
        <f t="shared" si="110"/>
        <v/>
      </c>
      <c r="AAL46" s="39"/>
      <c r="AAM46" s="32" t="str">
        <f t="shared" si="111"/>
        <v/>
      </c>
      <c r="AAO46" s="32" t="str">
        <f t="shared" si="112"/>
        <v/>
      </c>
      <c r="AAQ46" s="32" t="str">
        <f t="shared" si="113"/>
        <v/>
      </c>
      <c r="AAS46" s="32" t="str">
        <f t="shared" si="114"/>
        <v/>
      </c>
      <c r="AAU46" s="32" t="str">
        <f t="shared" si="115"/>
        <v/>
      </c>
      <c r="AAW46" s="32" t="str">
        <f t="shared" si="116"/>
        <v/>
      </c>
      <c r="AAY46" s="32" t="str">
        <f t="shared" si="117"/>
        <v/>
      </c>
      <c r="ABA46" s="32" t="str">
        <f t="shared" si="118"/>
        <v/>
      </c>
      <c r="ABC46" s="32" t="str">
        <f t="shared" si="119"/>
        <v/>
      </c>
      <c r="ABE46" s="32" t="str">
        <f t="shared" si="120"/>
        <v/>
      </c>
      <c r="ABF46" s="33"/>
      <c r="ABH46" s="32" t="str">
        <f t="shared" si="121"/>
        <v/>
      </c>
      <c r="ABJ46" s="32" t="str">
        <f t="shared" si="122"/>
        <v/>
      </c>
      <c r="ABL46" s="32" t="str">
        <f t="shared" si="123"/>
        <v/>
      </c>
      <c r="ABN46" s="32" t="str">
        <f t="shared" si="124"/>
        <v/>
      </c>
      <c r="ABP46" s="32" t="str">
        <f t="shared" si="125"/>
        <v/>
      </c>
      <c r="ABQ46" s="33"/>
      <c r="ABS46" s="32" t="str">
        <f t="shared" si="126"/>
        <v/>
      </c>
      <c r="ABU46" s="32" t="str">
        <f t="shared" si="127"/>
        <v/>
      </c>
      <c r="ABW46" s="32" t="str">
        <f t="shared" si="128"/>
        <v/>
      </c>
      <c r="ABY46" s="32" t="str">
        <f t="shared" si="129"/>
        <v/>
      </c>
      <c r="ACA46" s="32" t="str">
        <f t="shared" si="130"/>
        <v/>
      </c>
      <c r="ACB46" s="33"/>
      <c r="ACD46" s="32" t="str">
        <f t="shared" si="131"/>
        <v/>
      </c>
      <c r="ACF46" s="32" t="str">
        <f t="shared" si="132"/>
        <v/>
      </c>
      <c r="ACH46" s="32" t="str">
        <f t="shared" si="133"/>
        <v/>
      </c>
      <c r="ACJ46" s="32" t="str">
        <f t="shared" si="134"/>
        <v/>
      </c>
      <c r="ACL46" s="32" t="str">
        <f t="shared" si="135"/>
        <v/>
      </c>
      <c r="ACM46" s="33"/>
      <c r="ACO46" s="32" t="str">
        <f t="shared" si="136"/>
        <v/>
      </c>
      <c r="ACQ46" s="32" t="str">
        <f t="shared" si="137"/>
        <v/>
      </c>
      <c r="ACS46" s="32" t="str">
        <f t="shared" si="138"/>
        <v/>
      </c>
      <c r="ACU46" s="32" t="str">
        <f t="shared" si="139"/>
        <v/>
      </c>
      <c r="ACW46" s="32" t="str">
        <f t="shared" si="140"/>
        <v/>
      </c>
      <c r="ACX46" s="33"/>
      <c r="ACZ46" s="32" t="str">
        <f t="shared" si="141"/>
        <v/>
      </c>
      <c r="ADA46" s="32" t="str">
        <f t="shared" si="142"/>
        <v/>
      </c>
      <c r="ADC46" s="32" t="str">
        <f t="shared" si="143"/>
        <v/>
      </c>
      <c r="ADD46" s="32" t="str">
        <f t="shared" si="144"/>
        <v/>
      </c>
      <c r="ADF46" s="32" t="str">
        <f t="shared" si="145"/>
        <v/>
      </c>
      <c r="ADG46" s="32" t="str">
        <f t="shared" si="146"/>
        <v/>
      </c>
      <c r="ADI46" s="32" t="str">
        <f t="shared" si="147"/>
        <v/>
      </c>
      <c r="ADJ46" s="32" t="str">
        <f t="shared" si="148"/>
        <v/>
      </c>
      <c r="ADL46" s="32" t="str">
        <f t="shared" si="149"/>
        <v/>
      </c>
      <c r="ADM46" s="32" t="str">
        <f t="shared" si="150"/>
        <v/>
      </c>
      <c r="ADN46" s="35"/>
      <c r="ADO46" s="34"/>
      <c r="ADP46" s="36" t="str">
        <f t="shared" si="151"/>
        <v/>
      </c>
      <c r="ADQ46" s="36" t="str">
        <f t="shared" si="152"/>
        <v/>
      </c>
      <c r="ADS46" s="36" t="str">
        <f t="shared" si="153"/>
        <v/>
      </c>
      <c r="ADT46" s="36" t="str">
        <f t="shared" si="154"/>
        <v/>
      </c>
      <c r="ADV46" s="36" t="str">
        <f t="shared" si="155"/>
        <v/>
      </c>
      <c r="ADW46" s="36" t="str">
        <f t="shared" si="156"/>
        <v/>
      </c>
      <c r="ADY46" s="36" t="str">
        <f t="shared" si="157"/>
        <v/>
      </c>
      <c r="ADZ46" s="36" t="str">
        <f t="shared" si="158"/>
        <v/>
      </c>
      <c r="AEB46" s="36" t="str">
        <f t="shared" si="159"/>
        <v/>
      </c>
      <c r="AEC46" s="36" t="str">
        <f t="shared" si="160"/>
        <v/>
      </c>
      <c r="AED46" s="33"/>
      <c r="AEF46" s="36" t="str">
        <f t="shared" si="161"/>
        <v/>
      </c>
      <c r="AEG46" s="36" t="str">
        <f t="shared" si="162"/>
        <v/>
      </c>
      <c r="AEI46" s="36" t="str">
        <f t="shared" si="163"/>
        <v/>
      </c>
      <c r="AEJ46" s="36" t="str">
        <f t="shared" si="164"/>
        <v/>
      </c>
      <c r="AEL46" s="36" t="str">
        <f t="shared" si="165"/>
        <v/>
      </c>
      <c r="AEM46" s="36" t="str">
        <f t="shared" si="166"/>
        <v/>
      </c>
      <c r="AEO46" s="36" t="str">
        <f t="shared" si="167"/>
        <v/>
      </c>
      <c r="AEP46" s="36" t="str">
        <f t="shared" si="168"/>
        <v/>
      </c>
      <c r="AER46" s="36" t="str">
        <f t="shared" si="169"/>
        <v/>
      </c>
      <c r="AES46" s="36" t="str">
        <f t="shared" si="170"/>
        <v/>
      </c>
      <c r="AET46" s="33"/>
      <c r="AEU46" s="57"/>
      <c r="AEV46" s="57"/>
      <c r="AEW46" s="57" t="str">
        <f>IF(ISBLANK(AEV46),"",VLOOKUP(AEV46,related_id_type!A:B,2,FALSE))</f>
        <v/>
      </c>
      <c r="AEX46" s="57"/>
      <c r="AEY46" s="57" t="str">
        <f>IF(ISBLANK(AEX46),"",IF(ISBLANK(VLOOKUP(AEX46,related_id_relation!A:B,2,FALSE)),"",VLOOKUP(AEX46,related_id_relation!A:B,2,FALSE)))</f>
        <v/>
      </c>
      <c r="AEZ46" s="57"/>
      <c r="AFA46" s="57"/>
      <c r="AFB46" s="57" t="str">
        <f>IF(ISBLANK(AFA46),"",VLOOKUP(AFA46,related_id_type!A:B,2,FALSE))</f>
        <v/>
      </c>
      <c r="AFC46" s="57"/>
      <c r="AFD46" s="57" t="str">
        <f>IF(ISBLANK(AFC46),"",IF(ISBLANK(VLOOKUP(AFC46,related_id_relation!A:B,2,FALSE)),"",VLOOKUP(AFC46,related_id_relation!A:B,2,FALSE)))</f>
        <v/>
      </c>
      <c r="AFE46" s="57"/>
      <c r="AFF46" s="57"/>
      <c r="AFG46" s="57" t="str">
        <f>IF(ISBLANK(AFF46),"",VLOOKUP(AFF46,related_id_type!A:B,2,FALSE))</f>
        <v/>
      </c>
      <c r="AFH46" s="57"/>
      <c r="AFI46" s="57" t="str">
        <f>IF(ISBLANK(AFH46),"",IF(ISBLANK(VLOOKUP(AFH46,related_id_relation!A:B,2,FALSE)),"",VLOOKUP(AFH46,related_id_relation!A:B,2,FALSE)))</f>
        <v/>
      </c>
      <c r="AFJ46" s="57"/>
      <c r="AFK46" s="57"/>
      <c r="AFL46" s="57" t="str">
        <f>IF(ISBLANK(AFK46),"",VLOOKUP(AFK46,related_id_type!A:B,2,FALSE))</f>
        <v/>
      </c>
      <c r="AFM46" s="57"/>
      <c r="AFN46" s="57" t="str">
        <f>IF(ISBLANK(AFM46),"",IF(ISBLANK(VLOOKUP(AFM46,related_id_relation!A:B,2,FALSE)),"",VLOOKUP(AFM46,related_id_relation!A:B,2,FALSE)))</f>
        <v/>
      </c>
      <c r="AFO46" s="57"/>
      <c r="AFP46" s="57"/>
      <c r="AFQ46" s="57" t="str">
        <f>IF(ISBLANK(AFP46),"",VLOOKUP(AFP46,related_id_type!A:B,2,FALSE))</f>
        <v/>
      </c>
      <c r="AFR46" s="57"/>
      <c r="AFS46" s="57" t="str">
        <f>IF(ISBLANK(AFR46),"",IF(ISBLANK(VLOOKUP(AFR46,related_id_relation!A:B,2,FALSE)),"",VLOOKUP(AFR46,related_id_relation!A:B,2,FALSE)))</f>
        <v/>
      </c>
      <c r="AFT46" s="37"/>
      <c r="AFU46" s="39"/>
      <c r="AFW46" s="32" t="str">
        <f t="shared" si="171"/>
        <v/>
      </c>
      <c r="AFX46" s="34"/>
      <c r="AFY46" s="36"/>
      <c r="AFZ46" s="36" t="str">
        <f t="shared" si="172"/>
        <v/>
      </c>
      <c r="AGA46" s="32" t="str">
        <f t="shared" si="173"/>
        <v/>
      </c>
      <c r="AGD46" s="36" t="str">
        <f t="shared" si="174"/>
        <v/>
      </c>
      <c r="AGE46" s="32" t="str">
        <f t="shared" si="175"/>
        <v/>
      </c>
      <c r="AGH46" s="36" t="str">
        <f t="shared" si="176"/>
        <v/>
      </c>
      <c r="AGI46" s="32" t="str">
        <f t="shared" si="177"/>
        <v/>
      </c>
      <c r="AGL46" s="36" t="str">
        <f t="shared" si="178"/>
        <v/>
      </c>
      <c r="AGM46" s="32" t="str">
        <f t="shared" si="179"/>
        <v/>
      </c>
      <c r="AGP46" s="36" t="str">
        <f t="shared" si="180"/>
        <v/>
      </c>
      <c r="AGQ46" s="32" t="str">
        <f t="shared" si="181"/>
        <v/>
      </c>
      <c r="AGT46" s="36" t="str">
        <f t="shared" si="182"/>
        <v/>
      </c>
      <c r="AGU46" s="32" t="str">
        <f t="shared" si="183"/>
        <v/>
      </c>
      <c r="AGX46" s="36" t="str">
        <f t="shared" si="184"/>
        <v/>
      </c>
      <c r="AGY46" s="32" t="str">
        <f t="shared" si="185"/>
        <v/>
      </c>
      <c r="AHB46" s="36" t="str">
        <f t="shared" si="186"/>
        <v/>
      </c>
      <c r="AHC46" s="32" t="str">
        <f t="shared" si="187"/>
        <v/>
      </c>
      <c r="AHF46" s="36" t="str">
        <f t="shared" si="188"/>
        <v/>
      </c>
      <c r="AHG46" s="32" t="str">
        <f t="shared" si="189"/>
        <v/>
      </c>
      <c r="AHJ46" s="36" t="str">
        <f t="shared" si="190"/>
        <v/>
      </c>
      <c r="AHK46" s="32" t="str">
        <f t="shared" si="191"/>
        <v/>
      </c>
      <c r="AHL46" s="37"/>
      <c r="AHM46" s="32" t="str">
        <f t="shared" si="192"/>
        <v/>
      </c>
      <c r="AHN46" s="32" t="str">
        <f t="shared" si="193"/>
        <v/>
      </c>
      <c r="AHO46" s="32" t="str">
        <f t="shared" si="194"/>
        <v/>
      </c>
      <c r="AHP46" s="32" t="str">
        <f t="shared" si="195"/>
        <v/>
      </c>
      <c r="AHQ46" s="32" t="str">
        <f t="shared" si="196"/>
        <v/>
      </c>
      <c r="AHR46" s="32" t="str">
        <f t="shared" si="197"/>
        <v/>
      </c>
      <c r="AHS46" s="32" t="str">
        <f t="shared" si="198"/>
        <v/>
      </c>
      <c r="AHT46" s="32" t="str">
        <f t="shared" si="199"/>
        <v/>
      </c>
      <c r="AHU46" s="32" t="str">
        <f t="shared" si="200"/>
        <v/>
      </c>
    </row>
    <row r="47" spans="3:905" s="32" customFormat="1" x14ac:dyDescent="0.35">
      <c r="C47" s="32" t="str">
        <f t="shared" si="9"/>
        <v/>
      </c>
      <c r="E47" s="32" t="str">
        <f t="shared" si="10"/>
        <v/>
      </c>
      <c r="F47" s="32" t="str">
        <f t="shared" si="11"/>
        <v/>
      </c>
      <c r="G47" s="32" t="str">
        <f t="shared" si="12"/>
        <v/>
      </c>
      <c r="J47" s="32" t="str">
        <f t="shared" si="13"/>
        <v/>
      </c>
      <c r="K47" s="32" t="str">
        <f t="shared" si="14"/>
        <v/>
      </c>
      <c r="L47" s="32" t="str">
        <f t="shared" si="15"/>
        <v/>
      </c>
      <c r="N47" s="32" t="str">
        <f t="shared" si="16"/>
        <v/>
      </c>
      <c r="O47" s="32" t="str">
        <f t="shared" si="17"/>
        <v/>
      </c>
      <c r="Q47" s="32" t="str">
        <f t="shared" si="18"/>
        <v/>
      </c>
      <c r="R47" s="32" t="str">
        <f t="shared" si="19"/>
        <v/>
      </c>
      <c r="U47" s="32" t="str">
        <f t="shared" si="20"/>
        <v/>
      </c>
      <c r="V47" s="32" t="str">
        <f t="shared" si="21"/>
        <v/>
      </c>
      <c r="Y47" s="32" t="str">
        <f>IF(ISBLANK(X47),"",VLOOKUP(X47,resource_type!A:C,3,FALSE))</f>
        <v/>
      </c>
      <c r="Z47" s="32" t="str">
        <f>IF(ISBLANK(X47),"",VLOOKUP(X47,resource_type!A:C,2,FALSE))</f>
        <v/>
      </c>
      <c r="AA47" s="32" t="str">
        <f t="shared" si="22"/>
        <v/>
      </c>
      <c r="AB47" s="32" t="str">
        <f t="shared" si="23"/>
        <v/>
      </c>
      <c r="AD47" s="32" t="str">
        <f>IF(ISBLANK(AC47),"",VLOOKUP(AC47,resource_type!A:C,3,FALSE))</f>
        <v/>
      </c>
      <c r="AF47" s="32" t="str">
        <f>IF(ISBLANK(AE47),"",VLOOKUP(AE47,resource_type!A:C,3,FALSE))</f>
        <v/>
      </c>
      <c r="AG47" s="33"/>
      <c r="AI47" s="32" t="str">
        <f t="shared" si="24"/>
        <v/>
      </c>
      <c r="AK47" s="32" t="str">
        <f t="shared" si="25"/>
        <v/>
      </c>
      <c r="AM47" s="32" t="str">
        <f t="shared" si="26"/>
        <v/>
      </c>
      <c r="AO47" s="32" t="str">
        <f t="shared" si="27"/>
        <v/>
      </c>
      <c r="AP47" s="52"/>
      <c r="AQ47" s="34"/>
      <c r="AR47" s="36" t="str">
        <f t="shared" si="28"/>
        <v/>
      </c>
      <c r="AS47" s="36" t="str">
        <f t="shared" si="29"/>
        <v/>
      </c>
      <c r="AT47" s="34"/>
      <c r="AV47" s="32" t="str">
        <f t="shared" si="30"/>
        <v/>
      </c>
      <c r="AW47" s="32" t="str">
        <f t="shared" si="31"/>
        <v/>
      </c>
      <c r="AX47" s="32" t="str">
        <f t="shared" si="32"/>
        <v/>
      </c>
      <c r="AZ47" s="32" t="str">
        <f>IF(ISBLANK(AY47),"",IF(ISBLANK(VLOOKUP(AY47,role!A:E,2,FALSE)),"",VLOOKUP(AY47,role!A:E,2,FALSE)))</f>
        <v/>
      </c>
      <c r="BA47" s="32" t="str">
        <f>IF(ISBLANK(AY47),"",IF(ISBLANK(VLOOKUP(AY47,role!A:E,3,FALSE)),"",VLOOKUP(AY47,role!A:E,3,FALSE)))</f>
        <v/>
      </c>
      <c r="BB47" s="32" t="str">
        <f>IF(ISBLANK(AY47),"",IF(ISBLANK(VLOOKUP(AY47,role!A:E,4,FALSE)),"",VLOOKUP(AY47,role!A:E,4,FALSE)))</f>
        <v/>
      </c>
      <c r="BC47" s="32" t="str">
        <f>IF(ISBLANK(AY47),"",IF(ISBLANK(VLOOKUP(AY47,role!A:E,5,FALSE)),"",VLOOKUP(AY47,role!A:E,5,FALSE)))</f>
        <v/>
      </c>
      <c r="BE47" s="32" t="str">
        <f>IF(ISBLANK(BD47),"",IF(ISBLANK(VLOOKUP(BD47,role!A:E,2,FALSE)),"",VLOOKUP(BD47,role!A:E,2,FALSE)))</f>
        <v/>
      </c>
      <c r="BF47" s="32" t="str">
        <f>IF(ISBLANK(BD47),"",IF(ISBLANK(VLOOKUP(BD47,role!A:E,3,FALSE)),"",VLOOKUP(BD47,role!A:E,3,FALSE)))</f>
        <v/>
      </c>
      <c r="BG47" s="32" t="str">
        <f>IF(ISBLANK(BD47),"",IF(ISBLANK(VLOOKUP(BD47,role!A:E,4,FALSE)),"",VLOOKUP(BD47,role!A:E,4,FALSE)))</f>
        <v/>
      </c>
      <c r="BH47" s="32" t="str">
        <f>IF(ISBLANK(BD47),"",IF(ISBLANK(VLOOKUP(BD47,role!A:E,5,FALSE)),"",VLOOKUP(BD47,role!A:E,5,FALSE)))</f>
        <v/>
      </c>
      <c r="BX47" s="33"/>
      <c r="CA47" s="39"/>
      <c r="CC47" s="32" t="str">
        <f t="shared" si="33"/>
        <v/>
      </c>
      <c r="CD47" s="32" t="str">
        <f t="shared" si="34"/>
        <v/>
      </c>
      <c r="CE47" s="32" t="str">
        <f t="shared" si="35"/>
        <v/>
      </c>
      <c r="CG47" s="32" t="str">
        <f>IF(ISBLANK(CF47),"",IF(ISBLANK(VLOOKUP(CF47,role!A:E,2,FALSE)),"",VLOOKUP(CF47,role!A:E,2,FALSE)))</f>
        <v/>
      </c>
      <c r="CH47" s="32" t="str">
        <f>IF(ISBLANK(CF47),"",IF(ISBLANK(VLOOKUP(CF47,role!A:E,3,FALSE)),"",VLOOKUP(CF47,role!A:E,3,FALSE)))</f>
        <v/>
      </c>
      <c r="CI47" s="32" t="str">
        <f>IF(ISBLANK(CF47),"",IF(ISBLANK(VLOOKUP(CF47,role!A:E,4,FALSE)),"",VLOOKUP(CF47,role!A:E,4,FALSE)))</f>
        <v/>
      </c>
      <c r="CJ47" s="32" t="str">
        <f>IF(ISBLANK(CF47),"",IF(ISBLANK(VLOOKUP(CF47,role!A:E,5,FALSE)),"",VLOOKUP(CF47,role!A:E,5,FALSE)))</f>
        <v/>
      </c>
      <c r="CL47" s="32" t="str">
        <f>IF(ISBLANK(CK47),"",IF(ISBLANK(VLOOKUP(CK47,role!A:E,2,FALSE)),"",VLOOKUP(CK47,role!A:E,2,FALSE)))</f>
        <v/>
      </c>
      <c r="CM47" s="32" t="str">
        <f>IF(ISBLANK(CK47),"",IF(ISBLANK(VLOOKUP(CK47,role!A:E,3,FALSE)),"",VLOOKUP(CK47,role!A:E,3,FALSE)))</f>
        <v/>
      </c>
      <c r="CN47" s="32" t="str">
        <f>IF(ISBLANK(CK47),"",IF(ISBLANK(VLOOKUP(CK47,role!A:E,4,FALSE)),"",VLOOKUP(CK47,role!A:E,4,FALSE)))</f>
        <v/>
      </c>
      <c r="CO47" s="32" t="str">
        <f>IF(ISBLANK(CK47),"",IF(ISBLANK(VLOOKUP(CK47,role!A:E,5,FALSE)),"",VLOOKUP(CK47,role!A:E,5,FALSE)))</f>
        <v/>
      </c>
      <c r="DE47" s="33"/>
      <c r="DH47" s="39"/>
      <c r="DJ47" s="32" t="str">
        <f t="shared" si="36"/>
        <v/>
      </c>
      <c r="DK47" s="32" t="str">
        <f t="shared" si="37"/>
        <v/>
      </c>
      <c r="DL47" s="32" t="str">
        <f t="shared" si="38"/>
        <v/>
      </c>
      <c r="DN47" s="32" t="str">
        <f>IF(ISBLANK(DM47),"",IF(ISBLANK(VLOOKUP(DM47,role!A:E,2,FALSE)),"",VLOOKUP(DM47,role!A:E,2,FALSE)))</f>
        <v/>
      </c>
      <c r="DO47" s="32" t="str">
        <f>IF(ISBLANK(DM47),"",IF(ISBLANK(VLOOKUP(DM47,role!A:E,3,FALSE)),"",VLOOKUP(DM47,role!A:E,3,FALSE)))</f>
        <v/>
      </c>
      <c r="DP47" s="32" t="str">
        <f>IF(ISBLANK(DM47),"",IF(ISBLANK(VLOOKUP(DM47,role!A:E,4,FALSE)),"",VLOOKUP(DM47,role!A:E,4,FALSE)))</f>
        <v/>
      </c>
      <c r="DQ47" s="32" t="str">
        <f>IF(ISBLANK(DM47),"",IF(ISBLANK(VLOOKUP(DM47,role!A:E,5,FALSE)),"",VLOOKUP(DM47,role!A:E,5,FALSE)))</f>
        <v/>
      </c>
      <c r="EG47" s="33"/>
      <c r="EJ47" s="39"/>
      <c r="EL47" s="32" t="str">
        <f t="shared" si="39"/>
        <v/>
      </c>
      <c r="EM47" s="32" t="str">
        <f t="shared" si="40"/>
        <v/>
      </c>
      <c r="EN47" s="32" t="str">
        <f t="shared" si="41"/>
        <v/>
      </c>
      <c r="EP47" s="32" t="str">
        <f>IF(ISBLANK(EO47),"",IF(ISBLANK(VLOOKUP(EO47,role!A:E,2,FALSE)),"",VLOOKUP(EO47,role!A:E,2,FALSE)))</f>
        <v/>
      </c>
      <c r="EQ47" s="32" t="str">
        <f>IF(ISBLANK(EO47),"",IF(ISBLANK(VLOOKUP(EO47,role!A:E,3,FALSE)),"",VLOOKUP(EO47,role!A:E,3,FALSE)))</f>
        <v/>
      </c>
      <c r="ER47" s="32" t="str">
        <f>IF(ISBLANK(EO47),"",IF(ISBLANK(VLOOKUP(EO47,role!A:E,4,FALSE)),"",VLOOKUP(EO47,role!A:E,4,FALSE)))</f>
        <v/>
      </c>
      <c r="ES47" s="32" t="str">
        <f>IF(ISBLANK(EO47),"",IF(ISBLANK(VLOOKUP(EO47,role!A:E,5,FALSE)),"",VLOOKUP(EO47,role!A:E,5,FALSE)))</f>
        <v/>
      </c>
      <c r="FI47" s="33"/>
      <c r="FL47" s="39"/>
      <c r="FN47" s="32" t="str">
        <f t="shared" si="42"/>
        <v/>
      </c>
      <c r="FO47" s="32" t="str">
        <f t="shared" si="43"/>
        <v/>
      </c>
      <c r="FP47" s="32" t="str">
        <f t="shared" si="44"/>
        <v/>
      </c>
      <c r="FR47" s="32" t="str">
        <f>IF(ISBLANK(FQ47),"",VLOOKUP(FQ47,role!A:E,2,FALSE))</f>
        <v/>
      </c>
      <c r="FS47" s="32" t="str">
        <f>IF(ISBLANK(FQ47),"",IF(ISBLANK(VLOOKUP(FQ47,role!A:E,3,FALSE)),"",VLOOKUP(FQ47,role!A:E,3,FALSE)))</f>
        <v/>
      </c>
      <c r="FT47" s="32" t="str">
        <f>IF(ISBLANK(FQ47),"",IF(ISBLANK(VLOOKUP(FQ47,role!A:E,4,FALSE)),"",VLOOKUP(FQ47,role!A:E,4,FALSE)))</f>
        <v/>
      </c>
      <c r="FU47" s="32" t="str">
        <f>IF(ISBLANK(FQ47),"",IF(ISBLANK(VLOOKUP(FQ47,role!A:E,5,FALSE)),"",VLOOKUP(FQ47,role!A:E,5,FALSE)))</f>
        <v/>
      </c>
      <c r="GK47" s="33"/>
      <c r="GN47" s="33"/>
      <c r="GQ47" s="32" t="str">
        <f t="shared" si="45"/>
        <v/>
      </c>
      <c r="GR47" s="32" t="str">
        <f t="shared" si="46"/>
        <v/>
      </c>
      <c r="GS47" s="32" t="str">
        <f t="shared" si="47"/>
        <v/>
      </c>
      <c r="GU47" s="32" t="str">
        <f>IF(ISBLANK(GT47),"",IF(ISBLANK(VLOOKUP(GT47,role!A:E,2,FALSE)),"",VLOOKUP(GT47,role!A:E,2,FALSE)))</f>
        <v/>
      </c>
      <c r="GV47" s="32" t="str">
        <f>IF(ISBLANK(GT47),"",IF(ISBLANK(VLOOKUP(GT47,role!A:E,3,FALSE)),"",VLOOKUP(GT47,role!A:E,3,FALSE)))</f>
        <v/>
      </c>
      <c r="GW47" s="32" t="str">
        <f>IF(ISBLANK(GT47),"",IF(ISBLANK(VLOOKUP(GT47,role!A:E,4,FALSE)),"",VLOOKUP(GT47,role!A:E,4,FALSE)))</f>
        <v/>
      </c>
      <c r="GX47" s="32" t="str">
        <f>IF(ISBLANK(GT47),"",IF(ISBLANK(VLOOKUP(GT47,role!A:E,5,FALSE)),"",VLOOKUP(GT47,role!A:E,5,FALSE)))</f>
        <v/>
      </c>
      <c r="HN47" s="33"/>
      <c r="HQ47" s="39"/>
      <c r="HS47" s="32" t="str">
        <f t="shared" si="48"/>
        <v/>
      </c>
      <c r="HT47" s="32" t="str">
        <f t="shared" si="49"/>
        <v/>
      </c>
      <c r="HU47" s="32" t="str">
        <f t="shared" si="50"/>
        <v/>
      </c>
      <c r="HW47" s="32" t="str">
        <f>IF(ISBLANK(HV47),"",IF(ISBLANK(VLOOKUP(HV47,role!A:E,2,FALSE)),"",VLOOKUP(HV47,role!A:E,2,FALSE)))</f>
        <v/>
      </c>
      <c r="HX47" s="32" t="str">
        <f>IF(ISBLANK(HV47),"",IF(ISBLANK(VLOOKUP(HV47,role!A:E,3,FALSE)),"",VLOOKUP(HV47,role!A:E,3,FALSE)))</f>
        <v/>
      </c>
      <c r="HY47" s="32" t="str">
        <f>IF(ISBLANK(HV47),"",IF(ISBLANK(VLOOKUP(HV47,role!A:E,4,FALSE)),"",VLOOKUP(HV47,role!A:E,4,FALSE)))</f>
        <v/>
      </c>
      <c r="HZ47" s="32" t="str">
        <f>IF(ISBLANK(HV47),"",IF(ISBLANK(VLOOKUP(HV47,role!A:E,5,FALSE)),"",VLOOKUP(HV47,role!A:E,5,FALSE)))</f>
        <v/>
      </c>
      <c r="IP47" s="33"/>
      <c r="IS47" s="39"/>
      <c r="IU47" s="32" t="str">
        <f t="shared" si="51"/>
        <v/>
      </c>
      <c r="IV47" s="32" t="str">
        <f t="shared" si="52"/>
        <v/>
      </c>
      <c r="IW47" s="32" t="str">
        <f t="shared" si="53"/>
        <v/>
      </c>
      <c r="IY47" s="32" t="str">
        <f>IF(ISBLANK(IX47),"",IF(ISBLANK(VLOOKUP(IX47,role!A:E,2,FALSE)),"",VLOOKUP(IX47,role!A:E,2,FALSE)))</f>
        <v/>
      </c>
      <c r="IZ47" s="32" t="str">
        <f>IF(ISBLANK(IX47),"",IF(ISBLANK(VLOOKUP(IX47,role!A:E,3,FALSE)),"",VLOOKUP(IX47,role!A:E,3,FALSE)))</f>
        <v/>
      </c>
      <c r="JA47" s="32" t="str">
        <f>IF(ISBLANK(IX47),"",IF(ISBLANK(VLOOKUP(IX47,role!A:E,4,FALSE)),"",VLOOKUP(IX47,role!A:E,4,FALSE)))</f>
        <v/>
      </c>
      <c r="JB47" s="32" t="str">
        <f>IF(ISBLANK(IX47),"",IF(ISBLANK(VLOOKUP(IX47,role!A:E,5,FALSE)),"",VLOOKUP(IX47,role!A:E,5,FALSE)))</f>
        <v/>
      </c>
      <c r="JR47" s="33"/>
      <c r="JU47" s="39"/>
      <c r="JW47" s="32" t="str">
        <f t="shared" si="54"/>
        <v/>
      </c>
      <c r="JX47" s="32" t="str">
        <f t="shared" si="55"/>
        <v/>
      </c>
      <c r="JY47" s="32" t="str">
        <f t="shared" si="56"/>
        <v/>
      </c>
      <c r="KA47" s="32" t="str">
        <f>IF(ISBLANK(JZ47),"",IF(ISBLANK(VLOOKUP(JZ47,role!A:E,2,FALSE)),"",VLOOKUP(JZ47,role!A:E,2,FALSE)))</f>
        <v/>
      </c>
      <c r="KB47" s="32" t="str">
        <f>IF(ISBLANK(JZ47),"",IF(ISBLANK(VLOOKUP(JZ47,role!A:E,3,FALSE)),"",VLOOKUP(JZ47,role!A:E,3,FALSE)))</f>
        <v/>
      </c>
      <c r="KC47" s="32" t="str">
        <f>IF(ISBLANK(JZ47),"",IF(ISBLANK(VLOOKUP(JZ47,role!A:E,4,FALSE)),"",VLOOKUP(JZ47,role!A:E,4,FALSE)))</f>
        <v/>
      </c>
      <c r="KD47" s="32" t="str">
        <f>IF(ISBLANK(JZ47),"",IF(ISBLANK(VLOOKUP(JZ47,role!A:E,5,FALSE)),"",VLOOKUP(JZ47,role!A:E,5,FALSE)))</f>
        <v/>
      </c>
      <c r="KT47" s="33"/>
      <c r="KW47" s="39"/>
      <c r="KY47" s="32" t="str">
        <f t="shared" si="57"/>
        <v/>
      </c>
      <c r="KZ47" s="32" t="str">
        <f t="shared" si="58"/>
        <v/>
      </c>
      <c r="LA47" s="32" t="str">
        <f t="shared" si="59"/>
        <v/>
      </c>
      <c r="LC47" s="32" t="str">
        <f>IF(ISBLANK(LB47),"",IF(ISBLANK(VLOOKUP(LB47,role!A:E,2,FALSE)),"",VLOOKUP(LB47,role!A:E,2,FALSE)))</f>
        <v/>
      </c>
      <c r="LD47" s="32" t="str">
        <f>IF(ISBLANK(LB47),"",IF(ISBLANK(VLOOKUP(LB47,role!A:E,3,FALSE)),"",VLOOKUP(LB47,role!A:E,3,FALSE)))</f>
        <v/>
      </c>
      <c r="LE47" s="32" t="str">
        <f>IF(ISBLANK(LB47),"",IF(ISBLANK(VLOOKUP(LB47,role!A:E,4,FALSE)),"",VLOOKUP(LB47,role!A:E,4,FALSE)))</f>
        <v/>
      </c>
      <c r="LF47" s="32" t="str">
        <f>IF(ISBLANK(LB47),"",IF(ISBLANK(VLOOKUP(LB47,role!A:E,5,FALSE)),"",VLOOKUP(LB47,role!A:E,5,FALSE)))</f>
        <v/>
      </c>
      <c r="LV47" s="33"/>
      <c r="LY47" s="33"/>
      <c r="MB47" s="32" t="str">
        <f t="shared" si="60"/>
        <v/>
      </c>
      <c r="MC47" s="32" t="str">
        <f t="shared" si="61"/>
        <v/>
      </c>
      <c r="MD47" s="32" t="str">
        <f t="shared" si="62"/>
        <v/>
      </c>
      <c r="MF47" s="32" t="str">
        <f>IF(ISBLANK(ME47),"",IF(ISBLANK(VLOOKUP(ME47,role!A:E,2,FALSE)),"",VLOOKUP(ME47,role!A:E,2,FALSE)))</f>
        <v/>
      </c>
      <c r="MG47" s="32" t="str">
        <f>IF(ISBLANK(ME47),"",IF(ISBLANK(VLOOKUP(ME47,role!A:E,3,FALSE)),"",VLOOKUP(ME47,role!A:E,3,FALSE)))</f>
        <v/>
      </c>
      <c r="MH47" s="32" t="str">
        <f>IF(ISBLANK(ME47),"",IF(ISBLANK(VLOOKUP(ME47,role!A:E,4,FALSE)),"",VLOOKUP(ME47,role!A:E,4,FALSE)))</f>
        <v/>
      </c>
      <c r="MI47" s="32" t="str">
        <f>IF(ISBLANK(ME47),"",IF(ISBLANK(VLOOKUP(ME47,role!A:E,5,FALSE)),"",VLOOKUP(ME47,role!A:E,5,FALSE)))</f>
        <v/>
      </c>
      <c r="MY47" s="33"/>
      <c r="NB47" s="39"/>
      <c r="ND47" s="32" t="str">
        <f t="shared" si="63"/>
        <v/>
      </c>
      <c r="NE47" s="32" t="str">
        <f t="shared" si="64"/>
        <v/>
      </c>
      <c r="NF47" s="32" t="str">
        <f t="shared" si="65"/>
        <v/>
      </c>
      <c r="NH47" s="32" t="str">
        <f>IF(ISBLANK(NG47),"",IF(ISBLANK(VLOOKUP(NG47,role!A:E,2,FALSE)),"",VLOOKUP(NG47,role!A:E,2,FALSE)))</f>
        <v/>
      </c>
      <c r="NI47" s="32" t="str">
        <f>IF(ISBLANK(NG47),"",IF(ISBLANK(VLOOKUP(NG47,role!A:E,3,FALSE)),"",VLOOKUP(NG47,role!A:E,3,FALSE)))</f>
        <v/>
      </c>
      <c r="NJ47" s="32" t="str">
        <f>IF(ISBLANK(NG47),"",IF(ISBLANK(VLOOKUP(NG47,role!A:E,4,FALSE)),"",VLOOKUP(NG47,role!A:E,4,FALSE)))</f>
        <v/>
      </c>
      <c r="NK47" s="32" t="str">
        <f>IF(ISBLANK(NG47),"",IF(ISBLANK(VLOOKUP(NG47,role!A:E,5,FALSE)),"",VLOOKUP(NG47,role!A:E,5,FALSE)))</f>
        <v/>
      </c>
      <c r="OA47" s="33"/>
      <c r="OD47" s="39"/>
      <c r="OF47" s="32" t="str">
        <f t="shared" si="66"/>
        <v/>
      </c>
      <c r="OG47" s="32" t="str">
        <f t="shared" si="67"/>
        <v/>
      </c>
      <c r="OH47" s="32" t="str">
        <f t="shared" si="68"/>
        <v/>
      </c>
      <c r="OJ47" s="32" t="str">
        <f>IF(ISBLANK(OI47),"",IF(ISBLANK(VLOOKUP(OI47,role!A:E,2,FALSE)),"",VLOOKUP(OI47,role!A:E,2,FALSE)))</f>
        <v/>
      </c>
      <c r="OK47" s="32" t="str">
        <f>IF(ISBLANK(OI47),"",IF(ISBLANK(VLOOKUP(OI47,role!A:E,3,FALSE)),"",VLOOKUP(OI47,role!A:E,3,FALSE)))</f>
        <v/>
      </c>
      <c r="OL47" s="32" t="str">
        <f>IF(ISBLANK(OI47),"",IF(ISBLANK(VLOOKUP(OI47,role!A:E,4,FALSE)),"",VLOOKUP(OI47,role!A:E,4,FALSE)))</f>
        <v/>
      </c>
      <c r="OM47" s="32" t="str">
        <f>IF(ISBLANK(OI47),"",IF(ISBLANK(VLOOKUP(OI47,role!A:E,5,FALSE)),"",VLOOKUP(OI47,role!A:E,5,FALSE)))</f>
        <v/>
      </c>
      <c r="PC47" s="33"/>
      <c r="PF47" s="39"/>
      <c r="PH47" s="32" t="str">
        <f t="shared" si="69"/>
        <v/>
      </c>
      <c r="PI47" s="32" t="str">
        <f t="shared" si="70"/>
        <v/>
      </c>
      <c r="PJ47" s="32" t="str">
        <f t="shared" si="71"/>
        <v/>
      </c>
      <c r="PL47" s="32" t="str">
        <f>IF(ISBLANK(PK47),"",IF(ISBLANK(VLOOKUP(PK47,role!A:E,2,FALSE)),"",VLOOKUP(PK47,role!A:E,2,FALSE)))</f>
        <v/>
      </c>
      <c r="PM47" s="32" t="str">
        <f>IF(ISBLANK(PK47),"",IF(ISBLANK(VLOOKUP(PK47,role!A:E,3,FALSE)),"",VLOOKUP(PK47,role!A:E,3,FALSE)))</f>
        <v/>
      </c>
      <c r="PN47" s="32" t="str">
        <f>IF(ISBLANK(PK47),"",IF(ISBLANK(VLOOKUP(PK47,role!A:E,4,FALSE)),"",VLOOKUP(PK47,role!A:E,4,FALSE)))</f>
        <v/>
      </c>
      <c r="PO47" s="32" t="str">
        <f>IF(ISBLANK(PK47),"",IF(ISBLANK(VLOOKUP(PK47,role!A:E,5,FALSE)),"",VLOOKUP(PK47,role!A:E,5,FALSE)))</f>
        <v/>
      </c>
      <c r="QE47" s="33"/>
      <c r="QH47" s="39"/>
      <c r="QJ47" s="32" t="str">
        <f t="shared" si="72"/>
        <v/>
      </c>
      <c r="QK47" s="32" t="str">
        <f t="shared" si="73"/>
        <v/>
      </c>
      <c r="QL47" s="32" t="str">
        <f t="shared" si="74"/>
        <v/>
      </c>
      <c r="QN47" s="32" t="str">
        <f>IF(ISBLANK(QM47),"",IF(ISBLANK(VLOOKUP(QM47,role!A:E,2,FALSE)),"",VLOOKUP(QM47,role!A:E,2,FALSE)))</f>
        <v/>
      </c>
      <c r="QO47" s="32" t="str">
        <f>IF(ISBLANK(QM47),"",IF(ISBLANK(VLOOKUP(QM47,role!A:E,3,FALSE)),"",VLOOKUP(QM47,role!A:E,3,FALSE)))</f>
        <v/>
      </c>
      <c r="QP47" s="32" t="str">
        <f>IF(ISBLANK(QM47),"",IF(ISBLANK(VLOOKUP(QM47,role!A:E,4,FALSE)),"",VLOOKUP(QM47,role!A:E,4,FALSE)))</f>
        <v/>
      </c>
      <c r="QQ47" s="32" t="str">
        <f>IF(ISBLANK(QM47),"",IF(ISBLANK(VLOOKUP(QM47,role!A:E,5,FALSE)),"",VLOOKUP(QM47,role!A:E,5,FALSE)))</f>
        <v/>
      </c>
      <c r="RG47" s="33"/>
      <c r="RJ47" s="39"/>
      <c r="RL47" s="32" t="str">
        <f t="shared" si="75"/>
        <v/>
      </c>
      <c r="RM47" s="32" t="str">
        <f t="shared" si="76"/>
        <v/>
      </c>
      <c r="RN47" s="32" t="str">
        <f t="shared" si="77"/>
        <v/>
      </c>
      <c r="RP47" s="32" t="str">
        <f>IF(ISBLANK(RO47),"",IF(ISBLANK(VLOOKUP(RO47,role!A:E,2,FALSE)),"",VLOOKUP(RO47,role!A:E,2,FALSE)))</f>
        <v/>
      </c>
      <c r="RQ47" s="32" t="str">
        <f>IF(ISBLANK(RO47),"",IF(ISBLANK(VLOOKUP(RO47,role!A:E,3,FALSE)),"",VLOOKUP(RO47,role!A:E,3,FALSE)))</f>
        <v/>
      </c>
      <c r="RR47" s="32" t="str">
        <f>IF(ISBLANK(RO47),"",IF(ISBLANK(VLOOKUP(RO47,role!A:E,4,FALSE)),"",VLOOKUP(RO47,role!A:E,4,FALSE)))</f>
        <v/>
      </c>
      <c r="RS47" s="32" t="str">
        <f>IF(ISBLANK(RO47),"",IF(ISBLANK(VLOOKUP(RO47,role!A:E,5,FALSE)),"",VLOOKUP(RO47,role!A:E,5,FALSE)))</f>
        <v/>
      </c>
      <c r="SI47" s="33"/>
      <c r="SL47" s="39"/>
      <c r="SN47" s="32" t="str">
        <f t="shared" si="78"/>
        <v/>
      </c>
      <c r="SO47" s="32" t="str">
        <f t="shared" si="79"/>
        <v/>
      </c>
      <c r="SP47" s="32" t="str">
        <f t="shared" si="80"/>
        <v/>
      </c>
      <c r="SR47" s="32" t="str">
        <f>IF(ISBLANK(SQ47),"",IF(ISBLANK(VLOOKUP(SQ47,role!A:E,2,FALSE)),"",VLOOKUP(SQ47,role!A:E,2,FALSE)))</f>
        <v/>
      </c>
      <c r="SS47" s="32" t="str">
        <f>IF(ISBLANK(SQ47),"",IF(ISBLANK(VLOOKUP(SQ47,role!A:E,3,FALSE)),"",VLOOKUP(SQ47,role!A:E,3,FALSE)))</f>
        <v/>
      </c>
      <c r="ST47" s="32" t="str">
        <f>IF(ISBLANK(SQ47),"",IF(ISBLANK(VLOOKUP(SQ47,role!A:E,4,FALSE)),"",VLOOKUP(SQ47,role!A:E,4,FALSE)))</f>
        <v/>
      </c>
      <c r="SU47" s="32" t="str">
        <f>IF(ISBLANK(SQ47),"",IF(ISBLANK(VLOOKUP(SQ47,role!A:E,5,FALSE)),"",VLOOKUP(SQ47,role!A:E,5,FALSE)))</f>
        <v/>
      </c>
      <c r="TK47" s="33"/>
      <c r="TN47" s="39"/>
      <c r="TP47" s="32" t="str">
        <f t="shared" si="81"/>
        <v/>
      </c>
      <c r="TQ47" s="32" t="str">
        <f t="shared" si="82"/>
        <v/>
      </c>
      <c r="TR47" s="32" t="str">
        <f t="shared" si="83"/>
        <v/>
      </c>
      <c r="TT47" s="32" t="str">
        <f>IF(ISBLANK(TS47),"",IF(ISBLANK(VLOOKUP(TS47,role!A:E,2,FALSE)),"",VLOOKUP(TS47,role!A:E,2,FALSE)))</f>
        <v/>
      </c>
      <c r="TU47" s="32" t="str">
        <f>IF(ISBLANK(TS47),"",IF(ISBLANK(VLOOKUP(TS47,role!A:E,3,FALSE)),"",VLOOKUP(TS47,role!A:E,3,FALSE)))</f>
        <v/>
      </c>
      <c r="TV47" s="32" t="str">
        <f>IF(ISBLANK(TS47),"",IF(ISBLANK(VLOOKUP(TS47,role!A:E,4,FALSE)),"",VLOOKUP(TS47,role!A:E,4,FALSE)))</f>
        <v/>
      </c>
      <c r="TW47" s="32" t="str">
        <f>IF(ISBLANK(TS47),"",IF(ISBLANK(VLOOKUP(TS47,role!A:E,5,FALSE)),"",VLOOKUP(TS47,role!A:E,5,FALSE)))</f>
        <v/>
      </c>
      <c r="UM47" s="33"/>
      <c r="UP47" s="39"/>
      <c r="UR47" s="32" t="str">
        <f t="shared" si="84"/>
        <v/>
      </c>
      <c r="US47" s="32" t="str">
        <f t="shared" si="85"/>
        <v/>
      </c>
      <c r="UT47" s="32" t="str">
        <f t="shared" si="86"/>
        <v/>
      </c>
      <c r="UV47" s="32" t="str">
        <f>IF(ISBLANK(UU47),"",IF(ISBLANK(VLOOKUP(UU47,role!A:E,2,FALSE)),"",VLOOKUP(UU47,role!A:E,2,FALSE)))</f>
        <v/>
      </c>
      <c r="UW47" s="32" t="str">
        <f>IF(ISBLANK(UU47),"",IF(ISBLANK(VLOOKUP(UU47,role!A:E,3,FALSE)),"",VLOOKUP(UU47,role!A:E,3,FALSE)))</f>
        <v/>
      </c>
      <c r="UX47" s="32" t="str">
        <f>IF(ISBLANK(UU47),"",IF(ISBLANK(VLOOKUP(UU47,role!A:E,4,FALSE)),"",VLOOKUP(UU47,role!A:E,4,FALSE)))</f>
        <v/>
      </c>
      <c r="UY47" s="32" t="str">
        <f>IF(ISBLANK(UU47),"",IF(ISBLANK(VLOOKUP(UU47,role!A:E,5,FALSE)),"",VLOOKUP(UU47,role!A:E,5,FALSE)))</f>
        <v/>
      </c>
      <c r="VO47" s="33"/>
      <c r="VR47" s="39"/>
      <c r="VT47" s="32" t="str">
        <f t="shared" si="87"/>
        <v/>
      </c>
      <c r="VU47" s="32" t="str">
        <f t="shared" si="88"/>
        <v/>
      </c>
      <c r="VV47" s="32" t="str">
        <f t="shared" si="89"/>
        <v/>
      </c>
      <c r="VX47" s="32" t="str">
        <f>IF(ISBLANK(VW47),"",IF(ISBLANK(VLOOKUP(VW47,role!A:E,2,FALSE)),"",VLOOKUP(VW47,role!A:E,2,FALSE)))</f>
        <v/>
      </c>
      <c r="VY47" s="32" t="str">
        <f>IF(ISBLANK(VW47),"",IF(ISBLANK(VLOOKUP(VW47,role!A:E,3,FALSE)),"",VLOOKUP(VW47,role!A:E,3,FALSE)))</f>
        <v/>
      </c>
      <c r="VZ47" s="32" t="str">
        <f>IF(ISBLANK(VW47),"",IF(ISBLANK(VLOOKUP(VW47,role!A:E,4,FALSE)),"",VLOOKUP(VW47,role!A:E,4,FALSE)))</f>
        <v/>
      </c>
      <c r="WA47" s="32" t="str">
        <f>IF(ISBLANK(VW47),"",IF(ISBLANK(VLOOKUP(VW47,role!A:E,5,FALSE)),"",VLOOKUP(VW47,role!A:E,5,FALSE)))</f>
        <v/>
      </c>
      <c r="WQ47" s="33"/>
      <c r="WT47" s="33"/>
      <c r="WU47" s="34"/>
      <c r="WV47" s="36" t="str">
        <f t="shared" si="90"/>
        <v/>
      </c>
      <c r="WW47" s="36" t="str">
        <f t="shared" si="91"/>
        <v/>
      </c>
      <c r="WY47" s="32" t="str">
        <f>IF(ISBLANK(WX47),"",IF(ISBLANK(VLOOKUP(WX47,role!A:E,2,FALSE)),"",VLOOKUP(WX47,role!A:E,2,FALSE)))</f>
        <v/>
      </c>
      <c r="WZ47" s="32" t="str">
        <f>IF(ISBLANK(WX47),"",IF(ISBLANK(VLOOKUP(WX47,role!A:E,3,FALSE)),"",VLOOKUP(WX47,role!A:E,3,FALSE)))</f>
        <v/>
      </c>
      <c r="XA47" s="32" t="str">
        <f>IF(ISBLANK(WX47),"",IF(ISBLANK(VLOOKUP(WX47,role!A:E,4,FALSE)),"",VLOOKUP(WX47,role!A:E,4,FALSE)))</f>
        <v/>
      </c>
      <c r="XB47" s="32" t="str">
        <f>IF(ISBLANK(WX47),"",IF(ISBLANK(VLOOKUP(WX47,role!A:E,5,FALSE)),"",VLOOKUP(WX47,role!A:E,5,FALSE)))</f>
        <v/>
      </c>
      <c r="XC47" s="32" t="str">
        <f>IF(ISBLANK(WX47),"",VLOOKUP(WX47,role!A:F,6,FALSE))</f>
        <v/>
      </c>
      <c r="XD47" s="36"/>
      <c r="XE47" s="36" t="str">
        <f t="shared" si="92"/>
        <v/>
      </c>
      <c r="XF47" s="36" t="str">
        <f t="shared" si="93"/>
        <v/>
      </c>
      <c r="XH47" s="32" t="str">
        <f>IF(ISBLANK(XG47),"",IF(ISBLANK(VLOOKUP(XG47,role!A:E,2,FALSE)),"",VLOOKUP(XG47,role!A:E,2,FALSE)))</f>
        <v/>
      </c>
      <c r="XI47" s="32" t="str">
        <f>IF(ISBLANK(XG47),"",IF(ISBLANK(VLOOKUP(XG47,role!A:E,3,FALSE)),"",VLOOKUP(XG47,role!A:E,3,FALSE)))</f>
        <v/>
      </c>
      <c r="XJ47" s="32" t="str">
        <f>IF(ISBLANK(XG47),"",IF(ISBLANK(VLOOKUP(XG47,role!A:E,4,FALSE)),"",VLOOKUP(XG47,role!A:E,4,FALSE)))</f>
        <v/>
      </c>
      <c r="XK47" s="32" t="str">
        <f>IF(ISBLANK(XG47),"",IF(ISBLANK(VLOOKUP(XG47,role!A:E,5,FALSE)),"",VLOOKUP(XG47,role!A:E,5,FALSE)))</f>
        <v/>
      </c>
      <c r="XL47" s="32" t="str">
        <f>IF(ISBLANK(XG47),"",VLOOKUP(XG47,role!A:F,6,FALSE))</f>
        <v/>
      </c>
      <c r="XM47" s="36"/>
      <c r="XN47" s="36" t="str">
        <f t="shared" si="94"/>
        <v/>
      </c>
      <c r="XO47" s="36" t="str">
        <f t="shared" si="95"/>
        <v/>
      </c>
      <c r="XQ47" s="32" t="str">
        <f>IF(ISBLANK(XP47),"",IF(ISBLANK(VLOOKUP(XP47,role!A:E,2,FALSE)),"",VLOOKUP(XP47,role!A:E,2,FALSE)))</f>
        <v/>
      </c>
      <c r="XR47" s="32" t="str">
        <f>IF(ISBLANK(XP47),"",IF(ISBLANK(VLOOKUP(XP47,role!A:E,3,FALSE)),"",VLOOKUP(XP47,role!A:E,3,FALSE)))</f>
        <v/>
      </c>
      <c r="XS47" s="32" t="str">
        <f>IF(ISBLANK(XP47),"",IF(ISBLANK(VLOOKUP(XP47,role!A:E,4,FALSE)),"",VLOOKUP(XP47,role!A:E,4,FALSE)))</f>
        <v/>
      </c>
      <c r="XT47" s="32" t="str">
        <f>IF(ISBLANK(XP47),"",IF(ISBLANK(VLOOKUP(XP47,role!A:E,5,FALSE)),"",VLOOKUP(XP47,role!A:E,5,FALSE)))</f>
        <v/>
      </c>
      <c r="XU47" s="32" t="str">
        <f>IF(ISBLANK(XP47),"",VLOOKUP(XP47,role!A:F,6,FALSE))</f>
        <v/>
      </c>
      <c r="XV47" s="36"/>
      <c r="XW47" s="36" t="str">
        <f t="shared" si="96"/>
        <v/>
      </c>
      <c r="XX47" s="36" t="str">
        <f t="shared" si="97"/>
        <v/>
      </c>
      <c r="XZ47" s="32" t="str">
        <f>IF(ISBLANK(XY47),"",IF(ISBLANK(VLOOKUP(XY47,role!A:E,2,FALSE)),"",VLOOKUP(XY47,role!A:E,2,FALSE)))</f>
        <v/>
      </c>
      <c r="YA47" s="32" t="str">
        <f>IF(ISBLANK(XY47),"",IF(ISBLANK(VLOOKUP(XY47,role!A:E,3,FALSE)),"",VLOOKUP(XY47,role!A:E,3,FALSE)))</f>
        <v/>
      </c>
      <c r="YB47" s="32" t="str">
        <f>IF(ISBLANK(XY47),"",IF(ISBLANK(VLOOKUP(XY47,role!A:E,4,FALSE)),"",VLOOKUP(XY47,role!A:E,4,FALSE)))</f>
        <v/>
      </c>
      <c r="YC47" s="32" t="str">
        <f>IF(ISBLANK(XY47),"",IF(ISBLANK(VLOOKUP(XY47,role!A:E,5,FALSE)),"",VLOOKUP(XY47,role!A:E,5,FALSE)))</f>
        <v/>
      </c>
      <c r="YD47" s="32" t="str">
        <f>IF(ISBLANK(XY47),"",VLOOKUP(XY47,role!A:F,6,FALSE))</f>
        <v/>
      </c>
      <c r="YE47" s="36"/>
      <c r="YF47" s="36" t="str">
        <f t="shared" si="98"/>
        <v/>
      </c>
      <c r="YG47" s="36" t="str">
        <f t="shared" si="99"/>
        <v/>
      </c>
      <c r="YI47" s="32" t="str">
        <f>IF(ISBLANK(YH47),"",IF(ISBLANK(VLOOKUP(YH47,role!A:E,2,FALSE)),"",VLOOKUP(YH47,role!A:E,2,FALSE)))</f>
        <v/>
      </c>
      <c r="YJ47" s="32" t="str">
        <f>IF(ISBLANK(YH47),"",IF(ISBLANK(VLOOKUP(YH47,role!A:E,3,FALSE)),"",VLOOKUP(YH47,role!A:E,3,FALSE)))</f>
        <v/>
      </c>
      <c r="YK47" s="32" t="str">
        <f>IF(ISBLANK(YH47),"",IF(ISBLANK(VLOOKUP(YH47,role!A:E,4,FALSE)),"",VLOOKUP(YH47,role!A:E,4,FALSE)))</f>
        <v/>
      </c>
      <c r="YL47" s="32" t="str">
        <f>IF(ISBLANK(YH47),"",IF(ISBLANK(VLOOKUP(YH47,role!A:E,5,FALSE)),"",VLOOKUP(YH47,role!A:E,5,FALSE)))</f>
        <v/>
      </c>
      <c r="YM47" s="32" t="str">
        <f>IF(ISBLANK(YH47),"",VLOOKUP(YH47,role!A:F,6,FALSE))</f>
        <v/>
      </c>
      <c r="YN47" s="33"/>
      <c r="YO47" s="36"/>
      <c r="YP47" s="36" t="str">
        <f t="shared" si="100"/>
        <v/>
      </c>
      <c r="YQ47" s="36" t="str">
        <f t="shared" si="101"/>
        <v/>
      </c>
      <c r="YS47" s="32" t="str">
        <f>IF(ISBLANK(YR47),"",IF(ISBLANK(VLOOKUP(YR47,role!A:E,2,FALSE)),"",VLOOKUP(YR47,role!A:E,2,FALSE)))</f>
        <v/>
      </c>
      <c r="YT47" s="32" t="str">
        <f>IF(ISBLANK(YR47),"",IF(ISBLANK(VLOOKUP(YR47,role!A:E,3,FALSE)),"",VLOOKUP(YR47,role!A:E,3,FALSE)))</f>
        <v/>
      </c>
      <c r="YU47" s="32" t="str">
        <f>IF(ISBLANK(YR47),"",IF(ISBLANK(VLOOKUP(YR47,role!A:E,4,FALSE)),"",VLOOKUP(YR47,role!A:E,4,FALSE)))</f>
        <v/>
      </c>
      <c r="YV47" s="32" t="str">
        <f>IF(ISBLANK(YR47),"",IF(ISBLANK(VLOOKUP(YR47,role!A:E,5,FALSE)),"",VLOOKUP(YR47,role!A:E,5,FALSE)))</f>
        <v/>
      </c>
      <c r="YW47" s="32" t="str">
        <f>IF(ISBLANK(YR47),"",VLOOKUP(YR47,role!A:F,6,FALSE))</f>
        <v/>
      </c>
      <c r="YX47" s="36"/>
      <c r="YY47" s="36" t="str">
        <f t="shared" si="102"/>
        <v/>
      </c>
      <c r="YZ47" s="36" t="str">
        <f t="shared" si="103"/>
        <v/>
      </c>
      <c r="ZB47" s="32" t="str">
        <f>IF(ISBLANK(ZA47),"",IF(ISBLANK(VLOOKUP(ZA47,role!A:E,2,FALSE)),"",VLOOKUP(ZA47,role!A:E,2,FALSE)))</f>
        <v/>
      </c>
      <c r="ZC47" s="32" t="str">
        <f>IF(ISBLANK(ZA47),"",IF(ISBLANK(VLOOKUP(ZA47,role!A:E,3,FALSE)),"",VLOOKUP(ZA47,role!A:E,3,FALSE)))</f>
        <v/>
      </c>
      <c r="ZD47" s="32" t="str">
        <f>IF(ISBLANK(ZA47),"",IF(ISBLANK(VLOOKUP(ZA47,role!A:E,4,FALSE)),"",VLOOKUP(ZA47,role!A:E,4,FALSE)))</f>
        <v/>
      </c>
      <c r="ZE47" s="32" t="str">
        <f>IF(ISBLANK(ZA47),"",IF(ISBLANK(VLOOKUP(ZA47,role!A:E,5,FALSE)),"",VLOOKUP(ZA47,role!A:E,5,FALSE)))</f>
        <v/>
      </c>
      <c r="ZF47" s="32" t="str">
        <f>IF(ISBLANK(ZA47),"",VLOOKUP(ZA47,role!A:F,6,FALSE))</f>
        <v/>
      </c>
      <c r="ZG47" s="36"/>
      <c r="ZH47" s="36" t="str">
        <f t="shared" si="104"/>
        <v/>
      </c>
      <c r="ZI47" s="36" t="str">
        <f t="shared" si="105"/>
        <v/>
      </c>
      <c r="ZK47" s="32" t="str">
        <f>IF(ISBLANK(ZJ47),"",IF(ISBLANK(VLOOKUP(ZJ47,role!A:E,2,FALSE)),"",VLOOKUP(ZJ47,role!A:E,2,FALSE)))</f>
        <v/>
      </c>
      <c r="ZL47" s="32" t="str">
        <f>IF(ISBLANK(ZJ47),"",IF(ISBLANK(VLOOKUP(ZJ47,role!A:E,3,FALSE)),"",VLOOKUP(ZJ47,role!A:E,3,FALSE)))</f>
        <v/>
      </c>
      <c r="ZM47" s="32" t="str">
        <f>IF(ISBLANK(ZJ47),"",IF(ISBLANK(VLOOKUP(ZJ47,role!A:E,4,FALSE)),"",VLOOKUP(ZJ47,role!A:E,4,FALSE)))</f>
        <v/>
      </c>
      <c r="ZN47" s="32" t="str">
        <f>IF(ISBLANK(ZJ47),"",IF(ISBLANK(VLOOKUP(ZJ47,role!A:E,5,FALSE)),"",VLOOKUP(ZJ47,role!A:E,5,FALSE)))</f>
        <v/>
      </c>
      <c r="ZO47" s="32" t="str">
        <f>IF(ISBLANK(ZJ47),"",VLOOKUP(ZJ47,role!A:F,6,FALSE))</f>
        <v/>
      </c>
      <c r="ZP47" s="36"/>
      <c r="ZQ47" s="36" t="str">
        <f t="shared" si="106"/>
        <v/>
      </c>
      <c r="ZR47" s="36" t="str">
        <f t="shared" si="107"/>
        <v/>
      </c>
      <c r="ZT47" s="32" t="str">
        <f>IF(ISBLANK(ZS47),"",IF(ISBLANK(VLOOKUP(ZS47,role!A:E,2,FALSE)),"",VLOOKUP(ZS47,role!A:E,2,FALSE)))</f>
        <v/>
      </c>
      <c r="ZU47" s="32" t="str">
        <f>IF(ISBLANK(ZS47),"",IF(ISBLANK(VLOOKUP(ZS47,role!A:E,3,FALSE)),"",VLOOKUP(ZS47,role!A:E,3,FALSE)))</f>
        <v/>
      </c>
      <c r="ZV47" s="32" t="str">
        <f>IF(ISBLANK(ZS47),"",IF(ISBLANK(VLOOKUP(ZS47,role!A:E,4,FALSE)),"",VLOOKUP(ZS47,role!A:E,4,FALSE)))</f>
        <v/>
      </c>
      <c r="ZW47" s="32" t="str">
        <f>IF(ISBLANK(ZS47),"",IF(ISBLANK(VLOOKUP(ZS47,role!A:E,5,FALSE)),"",VLOOKUP(ZS47,role!A:E,5,FALSE)))</f>
        <v/>
      </c>
      <c r="ZX47" s="32" t="str">
        <f>IF(ISBLANK(ZS47),"",VLOOKUP(ZS47,role!A:F,6,FALSE))</f>
        <v/>
      </c>
      <c r="ZY47" s="36"/>
      <c r="ZZ47" s="36" t="str">
        <f t="shared" si="108"/>
        <v/>
      </c>
      <c r="AAA47" s="36" t="str">
        <f t="shared" si="109"/>
        <v/>
      </c>
      <c r="AAC47" s="32" t="str">
        <f>IF(ISBLANK(AAB47),"",IF(ISBLANK(VLOOKUP(AAB47,role!A:E,2,FALSE)),"",VLOOKUP(AAB47,role!A:E,2,FALSE)))</f>
        <v/>
      </c>
      <c r="AAD47" s="32" t="str">
        <f>IF(ISBLANK(AAB47),"",IF(ISBLANK(VLOOKUP(AAB47,role!A:E,3,FALSE)),"",VLOOKUP(AAB47,role!A:E,3,FALSE)))</f>
        <v/>
      </c>
      <c r="AAE47" s="32" t="str">
        <f>IF(ISBLANK(AAB47),"",IF(ISBLANK(VLOOKUP(AAB47,role!A:E,4,FALSE)),"",VLOOKUP(AAB47,role!A:E,4,FALSE)))</f>
        <v/>
      </c>
      <c r="AAF47" s="32" t="str">
        <f>IF(ISBLANK(AAB47),"",IF(ISBLANK(VLOOKUP(AAB47,role!A:E,5,FALSE)),"",VLOOKUP(AAB47,role!A:E,5,FALSE)))</f>
        <v/>
      </c>
      <c r="AAG47" s="32" t="str">
        <f>IF(ISBLANK(AAB47),"",VLOOKUP(AAB47,role!A:F,6,FALSE))</f>
        <v/>
      </c>
      <c r="AAH47" s="33"/>
      <c r="AAI47" s="34"/>
      <c r="AAK47" s="32" t="str">
        <f t="shared" si="110"/>
        <v/>
      </c>
      <c r="AAL47" s="39"/>
      <c r="AAM47" s="32" t="str">
        <f t="shared" si="111"/>
        <v/>
      </c>
      <c r="AAO47" s="32" t="str">
        <f t="shared" si="112"/>
        <v/>
      </c>
      <c r="AAQ47" s="32" t="str">
        <f t="shared" si="113"/>
        <v/>
      </c>
      <c r="AAS47" s="32" t="str">
        <f t="shared" si="114"/>
        <v/>
      </c>
      <c r="AAU47" s="32" t="str">
        <f t="shared" si="115"/>
        <v/>
      </c>
      <c r="AAW47" s="32" t="str">
        <f t="shared" si="116"/>
        <v/>
      </c>
      <c r="AAY47" s="32" t="str">
        <f t="shared" si="117"/>
        <v/>
      </c>
      <c r="ABA47" s="32" t="str">
        <f t="shared" si="118"/>
        <v/>
      </c>
      <c r="ABC47" s="32" t="str">
        <f t="shared" si="119"/>
        <v/>
      </c>
      <c r="ABE47" s="32" t="str">
        <f t="shared" si="120"/>
        <v/>
      </c>
      <c r="ABF47" s="33"/>
      <c r="ABH47" s="32" t="str">
        <f t="shared" si="121"/>
        <v/>
      </c>
      <c r="ABJ47" s="32" t="str">
        <f t="shared" si="122"/>
        <v/>
      </c>
      <c r="ABL47" s="32" t="str">
        <f t="shared" si="123"/>
        <v/>
      </c>
      <c r="ABN47" s="32" t="str">
        <f t="shared" si="124"/>
        <v/>
      </c>
      <c r="ABP47" s="32" t="str">
        <f t="shared" si="125"/>
        <v/>
      </c>
      <c r="ABQ47" s="33"/>
      <c r="ABS47" s="32" t="str">
        <f t="shared" si="126"/>
        <v/>
      </c>
      <c r="ABU47" s="32" t="str">
        <f t="shared" si="127"/>
        <v/>
      </c>
      <c r="ABW47" s="32" t="str">
        <f t="shared" si="128"/>
        <v/>
      </c>
      <c r="ABY47" s="32" t="str">
        <f t="shared" si="129"/>
        <v/>
      </c>
      <c r="ACA47" s="32" t="str">
        <f t="shared" si="130"/>
        <v/>
      </c>
      <c r="ACB47" s="33"/>
      <c r="ACD47" s="32" t="str">
        <f t="shared" si="131"/>
        <v/>
      </c>
      <c r="ACF47" s="32" t="str">
        <f t="shared" si="132"/>
        <v/>
      </c>
      <c r="ACH47" s="32" t="str">
        <f t="shared" si="133"/>
        <v/>
      </c>
      <c r="ACJ47" s="32" t="str">
        <f t="shared" si="134"/>
        <v/>
      </c>
      <c r="ACL47" s="32" t="str">
        <f t="shared" si="135"/>
        <v/>
      </c>
      <c r="ACM47" s="33"/>
      <c r="ACO47" s="32" t="str">
        <f t="shared" si="136"/>
        <v/>
      </c>
      <c r="ACQ47" s="32" t="str">
        <f t="shared" si="137"/>
        <v/>
      </c>
      <c r="ACS47" s="32" t="str">
        <f t="shared" si="138"/>
        <v/>
      </c>
      <c r="ACU47" s="32" t="str">
        <f t="shared" si="139"/>
        <v/>
      </c>
      <c r="ACW47" s="32" t="str">
        <f t="shared" si="140"/>
        <v/>
      </c>
      <c r="ACX47" s="33"/>
      <c r="ACZ47" s="32" t="str">
        <f t="shared" si="141"/>
        <v/>
      </c>
      <c r="ADA47" s="32" t="str">
        <f t="shared" si="142"/>
        <v/>
      </c>
      <c r="ADC47" s="32" t="str">
        <f t="shared" si="143"/>
        <v/>
      </c>
      <c r="ADD47" s="32" t="str">
        <f t="shared" si="144"/>
        <v/>
      </c>
      <c r="ADF47" s="32" t="str">
        <f t="shared" si="145"/>
        <v/>
      </c>
      <c r="ADG47" s="32" t="str">
        <f t="shared" si="146"/>
        <v/>
      </c>
      <c r="ADI47" s="32" t="str">
        <f t="shared" si="147"/>
        <v/>
      </c>
      <c r="ADJ47" s="32" t="str">
        <f t="shared" si="148"/>
        <v/>
      </c>
      <c r="ADL47" s="32" t="str">
        <f t="shared" si="149"/>
        <v/>
      </c>
      <c r="ADM47" s="32" t="str">
        <f t="shared" si="150"/>
        <v/>
      </c>
      <c r="ADN47" s="35"/>
      <c r="ADO47" s="34"/>
      <c r="ADP47" s="36" t="str">
        <f t="shared" si="151"/>
        <v/>
      </c>
      <c r="ADQ47" s="36" t="str">
        <f t="shared" si="152"/>
        <v/>
      </c>
      <c r="ADS47" s="36" t="str">
        <f t="shared" si="153"/>
        <v/>
      </c>
      <c r="ADT47" s="36" t="str">
        <f t="shared" si="154"/>
        <v/>
      </c>
      <c r="ADV47" s="36" t="str">
        <f t="shared" si="155"/>
        <v/>
      </c>
      <c r="ADW47" s="36" t="str">
        <f t="shared" si="156"/>
        <v/>
      </c>
      <c r="ADY47" s="36" t="str">
        <f t="shared" si="157"/>
        <v/>
      </c>
      <c r="ADZ47" s="36" t="str">
        <f t="shared" si="158"/>
        <v/>
      </c>
      <c r="AEB47" s="36" t="str">
        <f t="shared" si="159"/>
        <v/>
      </c>
      <c r="AEC47" s="36" t="str">
        <f t="shared" si="160"/>
        <v/>
      </c>
      <c r="AED47" s="33"/>
      <c r="AEF47" s="36" t="str">
        <f t="shared" si="161"/>
        <v/>
      </c>
      <c r="AEG47" s="36" t="str">
        <f t="shared" si="162"/>
        <v/>
      </c>
      <c r="AEI47" s="36" t="str">
        <f t="shared" si="163"/>
        <v/>
      </c>
      <c r="AEJ47" s="36" t="str">
        <f t="shared" si="164"/>
        <v/>
      </c>
      <c r="AEL47" s="36" t="str">
        <f t="shared" si="165"/>
        <v/>
      </c>
      <c r="AEM47" s="36" t="str">
        <f t="shared" si="166"/>
        <v/>
      </c>
      <c r="AEO47" s="36" t="str">
        <f t="shared" si="167"/>
        <v/>
      </c>
      <c r="AEP47" s="36" t="str">
        <f t="shared" si="168"/>
        <v/>
      </c>
      <c r="AER47" s="36" t="str">
        <f t="shared" si="169"/>
        <v/>
      </c>
      <c r="AES47" s="36" t="str">
        <f t="shared" si="170"/>
        <v/>
      </c>
      <c r="AET47" s="33"/>
      <c r="AEU47" s="57"/>
      <c r="AEV47" s="57"/>
      <c r="AEW47" s="57" t="str">
        <f>IF(ISBLANK(AEV47),"",VLOOKUP(AEV47,related_id_type!A:B,2,FALSE))</f>
        <v/>
      </c>
      <c r="AEX47" s="57"/>
      <c r="AEY47" s="57" t="str">
        <f>IF(ISBLANK(AEX47),"",IF(ISBLANK(VLOOKUP(AEX47,related_id_relation!A:B,2,FALSE)),"",VLOOKUP(AEX47,related_id_relation!A:B,2,FALSE)))</f>
        <v/>
      </c>
      <c r="AEZ47" s="57"/>
      <c r="AFA47" s="57"/>
      <c r="AFB47" s="57" t="str">
        <f>IF(ISBLANK(AFA47),"",VLOOKUP(AFA47,related_id_type!A:B,2,FALSE))</f>
        <v/>
      </c>
      <c r="AFC47" s="57"/>
      <c r="AFD47" s="57" t="str">
        <f>IF(ISBLANK(AFC47),"",IF(ISBLANK(VLOOKUP(AFC47,related_id_relation!A:B,2,FALSE)),"",VLOOKUP(AFC47,related_id_relation!A:B,2,FALSE)))</f>
        <v/>
      </c>
      <c r="AFE47" s="57"/>
      <c r="AFF47" s="57"/>
      <c r="AFG47" s="57" t="str">
        <f>IF(ISBLANK(AFF47),"",VLOOKUP(AFF47,related_id_type!A:B,2,FALSE))</f>
        <v/>
      </c>
      <c r="AFH47" s="57"/>
      <c r="AFI47" s="57" t="str">
        <f>IF(ISBLANK(AFH47),"",IF(ISBLANK(VLOOKUP(AFH47,related_id_relation!A:B,2,FALSE)),"",VLOOKUP(AFH47,related_id_relation!A:B,2,FALSE)))</f>
        <v/>
      </c>
      <c r="AFJ47" s="57"/>
      <c r="AFK47" s="57"/>
      <c r="AFL47" s="57" t="str">
        <f>IF(ISBLANK(AFK47),"",VLOOKUP(AFK47,related_id_type!A:B,2,FALSE))</f>
        <v/>
      </c>
      <c r="AFM47" s="57"/>
      <c r="AFN47" s="57" t="str">
        <f>IF(ISBLANK(AFM47),"",IF(ISBLANK(VLOOKUP(AFM47,related_id_relation!A:B,2,FALSE)),"",VLOOKUP(AFM47,related_id_relation!A:B,2,FALSE)))</f>
        <v/>
      </c>
      <c r="AFO47" s="57"/>
      <c r="AFP47" s="57"/>
      <c r="AFQ47" s="57" t="str">
        <f>IF(ISBLANK(AFP47),"",VLOOKUP(AFP47,related_id_type!A:B,2,FALSE))</f>
        <v/>
      </c>
      <c r="AFR47" s="57"/>
      <c r="AFS47" s="57" t="str">
        <f>IF(ISBLANK(AFR47),"",IF(ISBLANK(VLOOKUP(AFR47,related_id_relation!A:B,2,FALSE)),"",VLOOKUP(AFR47,related_id_relation!A:B,2,FALSE)))</f>
        <v/>
      </c>
      <c r="AFT47" s="37"/>
      <c r="AFU47" s="39"/>
      <c r="AFW47" s="32" t="str">
        <f t="shared" si="171"/>
        <v/>
      </c>
      <c r="AFX47" s="34"/>
      <c r="AFY47" s="36"/>
      <c r="AFZ47" s="36" t="str">
        <f t="shared" si="172"/>
        <v/>
      </c>
      <c r="AGA47" s="32" t="str">
        <f t="shared" si="173"/>
        <v/>
      </c>
      <c r="AGD47" s="36" t="str">
        <f t="shared" si="174"/>
        <v/>
      </c>
      <c r="AGE47" s="32" t="str">
        <f t="shared" si="175"/>
        <v/>
      </c>
      <c r="AGH47" s="36" t="str">
        <f t="shared" si="176"/>
        <v/>
      </c>
      <c r="AGI47" s="32" t="str">
        <f t="shared" si="177"/>
        <v/>
      </c>
      <c r="AGL47" s="36" t="str">
        <f t="shared" si="178"/>
        <v/>
      </c>
      <c r="AGM47" s="32" t="str">
        <f t="shared" si="179"/>
        <v/>
      </c>
      <c r="AGP47" s="36" t="str">
        <f t="shared" si="180"/>
        <v/>
      </c>
      <c r="AGQ47" s="32" t="str">
        <f t="shared" si="181"/>
        <v/>
      </c>
      <c r="AGT47" s="36" t="str">
        <f t="shared" si="182"/>
        <v/>
      </c>
      <c r="AGU47" s="32" t="str">
        <f t="shared" si="183"/>
        <v/>
      </c>
      <c r="AGX47" s="36" t="str">
        <f t="shared" si="184"/>
        <v/>
      </c>
      <c r="AGY47" s="32" t="str">
        <f t="shared" si="185"/>
        <v/>
      </c>
      <c r="AHB47" s="36" t="str">
        <f t="shared" si="186"/>
        <v/>
      </c>
      <c r="AHC47" s="32" t="str">
        <f t="shared" si="187"/>
        <v/>
      </c>
      <c r="AHF47" s="36" t="str">
        <f t="shared" si="188"/>
        <v/>
      </c>
      <c r="AHG47" s="32" t="str">
        <f t="shared" si="189"/>
        <v/>
      </c>
      <c r="AHJ47" s="36" t="str">
        <f t="shared" si="190"/>
        <v/>
      </c>
      <c r="AHK47" s="32" t="str">
        <f t="shared" si="191"/>
        <v/>
      </c>
      <c r="AHL47" s="37"/>
      <c r="AHM47" s="32" t="str">
        <f t="shared" si="192"/>
        <v/>
      </c>
      <c r="AHN47" s="32" t="str">
        <f t="shared" si="193"/>
        <v/>
      </c>
      <c r="AHO47" s="32" t="str">
        <f t="shared" si="194"/>
        <v/>
      </c>
      <c r="AHP47" s="32" t="str">
        <f t="shared" si="195"/>
        <v/>
      </c>
      <c r="AHQ47" s="32" t="str">
        <f t="shared" si="196"/>
        <v/>
      </c>
      <c r="AHR47" s="32" t="str">
        <f t="shared" si="197"/>
        <v/>
      </c>
      <c r="AHS47" s="32" t="str">
        <f t="shared" si="198"/>
        <v/>
      </c>
      <c r="AHT47" s="32" t="str">
        <f t="shared" si="199"/>
        <v/>
      </c>
      <c r="AHU47" s="32" t="str">
        <f t="shared" si="200"/>
        <v/>
      </c>
    </row>
    <row r="48" spans="3:905" s="32" customFormat="1" x14ac:dyDescent="0.35">
      <c r="C48" s="32" t="str">
        <f t="shared" si="9"/>
        <v/>
      </c>
      <c r="E48" s="32" t="str">
        <f t="shared" si="10"/>
        <v/>
      </c>
      <c r="F48" s="32" t="str">
        <f t="shared" si="11"/>
        <v/>
      </c>
      <c r="G48" s="32" t="str">
        <f t="shared" si="12"/>
        <v/>
      </c>
      <c r="J48" s="32" t="str">
        <f t="shared" si="13"/>
        <v/>
      </c>
      <c r="K48" s="32" t="str">
        <f t="shared" si="14"/>
        <v/>
      </c>
      <c r="L48" s="32" t="str">
        <f t="shared" si="15"/>
        <v/>
      </c>
      <c r="N48" s="32" t="str">
        <f t="shared" si="16"/>
        <v/>
      </c>
      <c r="O48" s="32" t="str">
        <f t="shared" si="17"/>
        <v/>
      </c>
      <c r="Q48" s="32" t="str">
        <f t="shared" si="18"/>
        <v/>
      </c>
      <c r="R48" s="32" t="str">
        <f t="shared" si="19"/>
        <v/>
      </c>
      <c r="U48" s="32" t="str">
        <f t="shared" si="20"/>
        <v/>
      </c>
      <c r="V48" s="32" t="str">
        <f t="shared" si="21"/>
        <v/>
      </c>
      <c r="Y48" s="32" t="str">
        <f>IF(ISBLANK(X48),"",VLOOKUP(X48,resource_type!A:C,3,FALSE))</f>
        <v/>
      </c>
      <c r="Z48" s="32" t="str">
        <f>IF(ISBLANK(X48),"",VLOOKUP(X48,resource_type!A:C,2,FALSE))</f>
        <v/>
      </c>
      <c r="AA48" s="32" t="str">
        <f t="shared" si="22"/>
        <v/>
      </c>
      <c r="AB48" s="32" t="str">
        <f t="shared" si="23"/>
        <v/>
      </c>
      <c r="AD48" s="32" t="str">
        <f>IF(ISBLANK(AC48),"",VLOOKUP(AC48,resource_type!A:C,3,FALSE))</f>
        <v/>
      </c>
      <c r="AF48" s="32" t="str">
        <f>IF(ISBLANK(AE48),"",VLOOKUP(AE48,resource_type!A:C,3,FALSE))</f>
        <v/>
      </c>
      <c r="AG48" s="33"/>
      <c r="AI48" s="32" t="str">
        <f t="shared" si="24"/>
        <v/>
      </c>
      <c r="AK48" s="32" t="str">
        <f t="shared" si="25"/>
        <v/>
      </c>
      <c r="AM48" s="32" t="str">
        <f t="shared" si="26"/>
        <v/>
      </c>
      <c r="AO48" s="32" t="str">
        <f t="shared" si="27"/>
        <v/>
      </c>
      <c r="AP48" s="52"/>
      <c r="AQ48" s="34"/>
      <c r="AR48" s="36" t="str">
        <f t="shared" si="28"/>
        <v/>
      </c>
      <c r="AS48" s="36" t="str">
        <f t="shared" si="29"/>
        <v/>
      </c>
      <c r="AT48" s="34"/>
      <c r="AV48" s="32" t="str">
        <f t="shared" si="30"/>
        <v/>
      </c>
      <c r="AW48" s="32" t="str">
        <f t="shared" si="31"/>
        <v/>
      </c>
      <c r="AX48" s="32" t="str">
        <f t="shared" si="32"/>
        <v/>
      </c>
      <c r="AZ48" s="32" t="str">
        <f>IF(ISBLANK(AY48),"",IF(ISBLANK(VLOOKUP(AY48,role!A:E,2,FALSE)),"",VLOOKUP(AY48,role!A:E,2,FALSE)))</f>
        <v/>
      </c>
      <c r="BA48" s="32" t="str">
        <f>IF(ISBLANK(AY48),"",IF(ISBLANK(VLOOKUP(AY48,role!A:E,3,FALSE)),"",VLOOKUP(AY48,role!A:E,3,FALSE)))</f>
        <v/>
      </c>
      <c r="BB48" s="32" t="str">
        <f>IF(ISBLANK(AY48),"",IF(ISBLANK(VLOOKUP(AY48,role!A:E,4,FALSE)),"",VLOOKUP(AY48,role!A:E,4,FALSE)))</f>
        <v/>
      </c>
      <c r="BC48" s="32" t="str">
        <f>IF(ISBLANK(AY48),"",IF(ISBLANK(VLOOKUP(AY48,role!A:E,5,FALSE)),"",VLOOKUP(AY48,role!A:E,5,FALSE)))</f>
        <v/>
      </c>
      <c r="BE48" s="32" t="str">
        <f>IF(ISBLANK(BD48),"",IF(ISBLANK(VLOOKUP(BD48,role!A:E,2,FALSE)),"",VLOOKUP(BD48,role!A:E,2,FALSE)))</f>
        <v/>
      </c>
      <c r="BF48" s="32" t="str">
        <f>IF(ISBLANK(BD48),"",IF(ISBLANK(VLOOKUP(BD48,role!A:E,3,FALSE)),"",VLOOKUP(BD48,role!A:E,3,FALSE)))</f>
        <v/>
      </c>
      <c r="BG48" s="32" t="str">
        <f>IF(ISBLANK(BD48),"",IF(ISBLANK(VLOOKUP(BD48,role!A:E,4,FALSE)),"",VLOOKUP(BD48,role!A:E,4,FALSE)))</f>
        <v/>
      </c>
      <c r="BH48" s="32" t="str">
        <f>IF(ISBLANK(BD48),"",IF(ISBLANK(VLOOKUP(BD48,role!A:E,5,FALSE)),"",VLOOKUP(BD48,role!A:E,5,FALSE)))</f>
        <v/>
      </c>
      <c r="BX48" s="33"/>
      <c r="CA48" s="39"/>
      <c r="CC48" s="32" t="str">
        <f t="shared" si="33"/>
        <v/>
      </c>
      <c r="CD48" s="32" t="str">
        <f t="shared" si="34"/>
        <v/>
      </c>
      <c r="CE48" s="32" t="str">
        <f t="shared" si="35"/>
        <v/>
      </c>
      <c r="CG48" s="32" t="str">
        <f>IF(ISBLANK(CF48),"",IF(ISBLANK(VLOOKUP(CF48,role!A:E,2,FALSE)),"",VLOOKUP(CF48,role!A:E,2,FALSE)))</f>
        <v/>
      </c>
      <c r="CH48" s="32" t="str">
        <f>IF(ISBLANK(CF48),"",IF(ISBLANK(VLOOKUP(CF48,role!A:E,3,FALSE)),"",VLOOKUP(CF48,role!A:E,3,FALSE)))</f>
        <v/>
      </c>
      <c r="CI48" s="32" t="str">
        <f>IF(ISBLANK(CF48),"",IF(ISBLANK(VLOOKUP(CF48,role!A:E,4,FALSE)),"",VLOOKUP(CF48,role!A:E,4,FALSE)))</f>
        <v/>
      </c>
      <c r="CJ48" s="32" t="str">
        <f>IF(ISBLANK(CF48),"",IF(ISBLANK(VLOOKUP(CF48,role!A:E,5,FALSE)),"",VLOOKUP(CF48,role!A:E,5,FALSE)))</f>
        <v/>
      </c>
      <c r="CL48" s="32" t="str">
        <f>IF(ISBLANK(CK48),"",IF(ISBLANK(VLOOKUP(CK48,role!A:E,2,FALSE)),"",VLOOKUP(CK48,role!A:E,2,FALSE)))</f>
        <v/>
      </c>
      <c r="CM48" s="32" t="str">
        <f>IF(ISBLANK(CK48),"",IF(ISBLANK(VLOOKUP(CK48,role!A:E,3,FALSE)),"",VLOOKUP(CK48,role!A:E,3,FALSE)))</f>
        <v/>
      </c>
      <c r="CN48" s="32" t="str">
        <f>IF(ISBLANK(CK48),"",IF(ISBLANK(VLOOKUP(CK48,role!A:E,4,FALSE)),"",VLOOKUP(CK48,role!A:E,4,FALSE)))</f>
        <v/>
      </c>
      <c r="CO48" s="32" t="str">
        <f>IF(ISBLANK(CK48),"",IF(ISBLANK(VLOOKUP(CK48,role!A:E,5,FALSE)),"",VLOOKUP(CK48,role!A:E,5,FALSE)))</f>
        <v/>
      </c>
      <c r="DE48" s="33"/>
      <c r="DH48" s="39"/>
      <c r="DJ48" s="32" t="str">
        <f t="shared" si="36"/>
        <v/>
      </c>
      <c r="DK48" s="32" t="str">
        <f t="shared" si="37"/>
        <v/>
      </c>
      <c r="DL48" s="32" t="str">
        <f t="shared" si="38"/>
        <v/>
      </c>
      <c r="DN48" s="32" t="str">
        <f>IF(ISBLANK(DM48),"",IF(ISBLANK(VLOOKUP(DM48,role!A:E,2,FALSE)),"",VLOOKUP(DM48,role!A:E,2,FALSE)))</f>
        <v/>
      </c>
      <c r="DO48" s="32" t="str">
        <f>IF(ISBLANK(DM48),"",IF(ISBLANK(VLOOKUP(DM48,role!A:E,3,FALSE)),"",VLOOKUP(DM48,role!A:E,3,FALSE)))</f>
        <v/>
      </c>
      <c r="DP48" s="32" t="str">
        <f>IF(ISBLANK(DM48),"",IF(ISBLANK(VLOOKUP(DM48,role!A:E,4,FALSE)),"",VLOOKUP(DM48,role!A:E,4,FALSE)))</f>
        <v/>
      </c>
      <c r="DQ48" s="32" t="str">
        <f>IF(ISBLANK(DM48),"",IF(ISBLANK(VLOOKUP(DM48,role!A:E,5,FALSE)),"",VLOOKUP(DM48,role!A:E,5,FALSE)))</f>
        <v/>
      </c>
      <c r="EG48" s="33"/>
      <c r="EJ48" s="39"/>
      <c r="EL48" s="32" t="str">
        <f t="shared" si="39"/>
        <v/>
      </c>
      <c r="EM48" s="32" t="str">
        <f t="shared" si="40"/>
        <v/>
      </c>
      <c r="EN48" s="32" t="str">
        <f t="shared" si="41"/>
        <v/>
      </c>
      <c r="EP48" s="32" t="str">
        <f>IF(ISBLANK(EO48),"",IF(ISBLANK(VLOOKUP(EO48,role!A:E,2,FALSE)),"",VLOOKUP(EO48,role!A:E,2,FALSE)))</f>
        <v/>
      </c>
      <c r="EQ48" s="32" t="str">
        <f>IF(ISBLANK(EO48),"",IF(ISBLANK(VLOOKUP(EO48,role!A:E,3,FALSE)),"",VLOOKUP(EO48,role!A:E,3,FALSE)))</f>
        <v/>
      </c>
      <c r="ER48" s="32" t="str">
        <f>IF(ISBLANK(EO48),"",IF(ISBLANK(VLOOKUP(EO48,role!A:E,4,FALSE)),"",VLOOKUP(EO48,role!A:E,4,FALSE)))</f>
        <v/>
      </c>
      <c r="ES48" s="32" t="str">
        <f>IF(ISBLANK(EO48),"",IF(ISBLANK(VLOOKUP(EO48,role!A:E,5,FALSE)),"",VLOOKUP(EO48,role!A:E,5,FALSE)))</f>
        <v/>
      </c>
      <c r="FI48" s="33"/>
      <c r="FL48" s="39"/>
      <c r="FN48" s="32" t="str">
        <f t="shared" si="42"/>
        <v/>
      </c>
      <c r="FO48" s="32" t="str">
        <f t="shared" si="43"/>
        <v/>
      </c>
      <c r="FP48" s="32" t="str">
        <f t="shared" si="44"/>
        <v/>
      </c>
      <c r="FR48" s="32" t="str">
        <f>IF(ISBLANK(FQ48),"",VLOOKUP(FQ48,role!A:E,2,FALSE))</f>
        <v/>
      </c>
      <c r="FS48" s="32" t="str">
        <f>IF(ISBLANK(FQ48),"",IF(ISBLANK(VLOOKUP(FQ48,role!A:E,3,FALSE)),"",VLOOKUP(FQ48,role!A:E,3,FALSE)))</f>
        <v/>
      </c>
      <c r="FT48" s="32" t="str">
        <f>IF(ISBLANK(FQ48),"",IF(ISBLANK(VLOOKUP(FQ48,role!A:E,4,FALSE)),"",VLOOKUP(FQ48,role!A:E,4,FALSE)))</f>
        <v/>
      </c>
      <c r="FU48" s="32" t="str">
        <f>IF(ISBLANK(FQ48),"",IF(ISBLANK(VLOOKUP(FQ48,role!A:E,5,FALSE)),"",VLOOKUP(FQ48,role!A:E,5,FALSE)))</f>
        <v/>
      </c>
      <c r="GK48" s="33"/>
      <c r="GN48" s="33"/>
      <c r="GQ48" s="32" t="str">
        <f t="shared" si="45"/>
        <v/>
      </c>
      <c r="GR48" s="32" t="str">
        <f t="shared" si="46"/>
        <v/>
      </c>
      <c r="GS48" s="32" t="str">
        <f t="shared" si="47"/>
        <v/>
      </c>
      <c r="GU48" s="32" t="str">
        <f>IF(ISBLANK(GT48),"",IF(ISBLANK(VLOOKUP(GT48,role!A:E,2,FALSE)),"",VLOOKUP(GT48,role!A:E,2,FALSE)))</f>
        <v/>
      </c>
      <c r="GV48" s="32" t="str">
        <f>IF(ISBLANK(GT48),"",IF(ISBLANK(VLOOKUP(GT48,role!A:E,3,FALSE)),"",VLOOKUP(GT48,role!A:E,3,FALSE)))</f>
        <v/>
      </c>
      <c r="GW48" s="32" t="str">
        <f>IF(ISBLANK(GT48),"",IF(ISBLANK(VLOOKUP(GT48,role!A:E,4,FALSE)),"",VLOOKUP(GT48,role!A:E,4,FALSE)))</f>
        <v/>
      </c>
      <c r="GX48" s="32" t="str">
        <f>IF(ISBLANK(GT48),"",IF(ISBLANK(VLOOKUP(GT48,role!A:E,5,FALSE)),"",VLOOKUP(GT48,role!A:E,5,FALSE)))</f>
        <v/>
      </c>
      <c r="HN48" s="33"/>
      <c r="HQ48" s="39"/>
      <c r="HS48" s="32" t="str">
        <f t="shared" si="48"/>
        <v/>
      </c>
      <c r="HT48" s="32" t="str">
        <f t="shared" si="49"/>
        <v/>
      </c>
      <c r="HU48" s="32" t="str">
        <f t="shared" si="50"/>
        <v/>
      </c>
      <c r="HW48" s="32" t="str">
        <f>IF(ISBLANK(HV48),"",IF(ISBLANK(VLOOKUP(HV48,role!A:E,2,FALSE)),"",VLOOKUP(HV48,role!A:E,2,FALSE)))</f>
        <v/>
      </c>
      <c r="HX48" s="32" t="str">
        <f>IF(ISBLANK(HV48),"",IF(ISBLANK(VLOOKUP(HV48,role!A:E,3,FALSE)),"",VLOOKUP(HV48,role!A:E,3,FALSE)))</f>
        <v/>
      </c>
      <c r="HY48" s="32" t="str">
        <f>IF(ISBLANK(HV48),"",IF(ISBLANK(VLOOKUP(HV48,role!A:E,4,FALSE)),"",VLOOKUP(HV48,role!A:E,4,FALSE)))</f>
        <v/>
      </c>
      <c r="HZ48" s="32" t="str">
        <f>IF(ISBLANK(HV48),"",IF(ISBLANK(VLOOKUP(HV48,role!A:E,5,FALSE)),"",VLOOKUP(HV48,role!A:E,5,FALSE)))</f>
        <v/>
      </c>
      <c r="IP48" s="33"/>
      <c r="IS48" s="39"/>
      <c r="IU48" s="32" t="str">
        <f t="shared" si="51"/>
        <v/>
      </c>
      <c r="IV48" s="32" t="str">
        <f t="shared" si="52"/>
        <v/>
      </c>
      <c r="IW48" s="32" t="str">
        <f t="shared" si="53"/>
        <v/>
      </c>
      <c r="IY48" s="32" t="str">
        <f>IF(ISBLANK(IX48),"",IF(ISBLANK(VLOOKUP(IX48,role!A:E,2,FALSE)),"",VLOOKUP(IX48,role!A:E,2,FALSE)))</f>
        <v/>
      </c>
      <c r="IZ48" s="32" t="str">
        <f>IF(ISBLANK(IX48),"",IF(ISBLANK(VLOOKUP(IX48,role!A:E,3,FALSE)),"",VLOOKUP(IX48,role!A:E,3,FALSE)))</f>
        <v/>
      </c>
      <c r="JA48" s="32" t="str">
        <f>IF(ISBLANK(IX48),"",IF(ISBLANK(VLOOKUP(IX48,role!A:E,4,FALSE)),"",VLOOKUP(IX48,role!A:E,4,FALSE)))</f>
        <v/>
      </c>
      <c r="JB48" s="32" t="str">
        <f>IF(ISBLANK(IX48),"",IF(ISBLANK(VLOOKUP(IX48,role!A:E,5,FALSE)),"",VLOOKUP(IX48,role!A:E,5,FALSE)))</f>
        <v/>
      </c>
      <c r="JR48" s="33"/>
      <c r="JU48" s="39"/>
      <c r="JW48" s="32" t="str">
        <f t="shared" si="54"/>
        <v/>
      </c>
      <c r="JX48" s="32" t="str">
        <f t="shared" si="55"/>
        <v/>
      </c>
      <c r="JY48" s="32" t="str">
        <f t="shared" si="56"/>
        <v/>
      </c>
      <c r="KA48" s="32" t="str">
        <f>IF(ISBLANK(JZ48),"",IF(ISBLANK(VLOOKUP(JZ48,role!A:E,2,FALSE)),"",VLOOKUP(JZ48,role!A:E,2,FALSE)))</f>
        <v/>
      </c>
      <c r="KB48" s="32" t="str">
        <f>IF(ISBLANK(JZ48),"",IF(ISBLANK(VLOOKUP(JZ48,role!A:E,3,FALSE)),"",VLOOKUP(JZ48,role!A:E,3,FALSE)))</f>
        <v/>
      </c>
      <c r="KC48" s="32" t="str">
        <f>IF(ISBLANK(JZ48),"",IF(ISBLANK(VLOOKUP(JZ48,role!A:E,4,FALSE)),"",VLOOKUP(JZ48,role!A:E,4,FALSE)))</f>
        <v/>
      </c>
      <c r="KD48" s="32" t="str">
        <f>IF(ISBLANK(JZ48),"",IF(ISBLANK(VLOOKUP(JZ48,role!A:E,5,FALSE)),"",VLOOKUP(JZ48,role!A:E,5,FALSE)))</f>
        <v/>
      </c>
      <c r="KT48" s="33"/>
      <c r="KW48" s="39"/>
      <c r="KY48" s="32" t="str">
        <f t="shared" si="57"/>
        <v/>
      </c>
      <c r="KZ48" s="32" t="str">
        <f t="shared" si="58"/>
        <v/>
      </c>
      <c r="LA48" s="32" t="str">
        <f t="shared" si="59"/>
        <v/>
      </c>
      <c r="LC48" s="32" t="str">
        <f>IF(ISBLANK(LB48),"",IF(ISBLANK(VLOOKUP(LB48,role!A:E,2,FALSE)),"",VLOOKUP(LB48,role!A:E,2,FALSE)))</f>
        <v/>
      </c>
      <c r="LD48" s="32" t="str">
        <f>IF(ISBLANK(LB48),"",IF(ISBLANK(VLOOKUP(LB48,role!A:E,3,FALSE)),"",VLOOKUP(LB48,role!A:E,3,FALSE)))</f>
        <v/>
      </c>
      <c r="LE48" s="32" t="str">
        <f>IF(ISBLANK(LB48),"",IF(ISBLANK(VLOOKUP(LB48,role!A:E,4,FALSE)),"",VLOOKUP(LB48,role!A:E,4,FALSE)))</f>
        <v/>
      </c>
      <c r="LF48" s="32" t="str">
        <f>IF(ISBLANK(LB48),"",IF(ISBLANK(VLOOKUP(LB48,role!A:E,5,FALSE)),"",VLOOKUP(LB48,role!A:E,5,FALSE)))</f>
        <v/>
      </c>
      <c r="LV48" s="33"/>
      <c r="LY48" s="33"/>
      <c r="MB48" s="32" t="str">
        <f t="shared" si="60"/>
        <v/>
      </c>
      <c r="MC48" s="32" t="str">
        <f t="shared" si="61"/>
        <v/>
      </c>
      <c r="MD48" s="32" t="str">
        <f t="shared" si="62"/>
        <v/>
      </c>
      <c r="MF48" s="32" t="str">
        <f>IF(ISBLANK(ME48),"",IF(ISBLANK(VLOOKUP(ME48,role!A:E,2,FALSE)),"",VLOOKUP(ME48,role!A:E,2,FALSE)))</f>
        <v/>
      </c>
      <c r="MG48" s="32" t="str">
        <f>IF(ISBLANK(ME48),"",IF(ISBLANK(VLOOKUP(ME48,role!A:E,3,FALSE)),"",VLOOKUP(ME48,role!A:E,3,FALSE)))</f>
        <v/>
      </c>
      <c r="MH48" s="32" t="str">
        <f>IF(ISBLANK(ME48),"",IF(ISBLANK(VLOOKUP(ME48,role!A:E,4,FALSE)),"",VLOOKUP(ME48,role!A:E,4,FALSE)))</f>
        <v/>
      </c>
      <c r="MI48" s="32" t="str">
        <f>IF(ISBLANK(ME48),"",IF(ISBLANK(VLOOKUP(ME48,role!A:E,5,FALSE)),"",VLOOKUP(ME48,role!A:E,5,FALSE)))</f>
        <v/>
      </c>
      <c r="MY48" s="33"/>
      <c r="NB48" s="39"/>
      <c r="ND48" s="32" t="str">
        <f t="shared" si="63"/>
        <v/>
      </c>
      <c r="NE48" s="32" t="str">
        <f t="shared" si="64"/>
        <v/>
      </c>
      <c r="NF48" s="32" t="str">
        <f t="shared" si="65"/>
        <v/>
      </c>
      <c r="NH48" s="32" t="str">
        <f>IF(ISBLANK(NG48),"",IF(ISBLANK(VLOOKUP(NG48,role!A:E,2,FALSE)),"",VLOOKUP(NG48,role!A:E,2,FALSE)))</f>
        <v/>
      </c>
      <c r="NI48" s="32" t="str">
        <f>IF(ISBLANK(NG48),"",IF(ISBLANK(VLOOKUP(NG48,role!A:E,3,FALSE)),"",VLOOKUP(NG48,role!A:E,3,FALSE)))</f>
        <v/>
      </c>
      <c r="NJ48" s="32" t="str">
        <f>IF(ISBLANK(NG48),"",IF(ISBLANK(VLOOKUP(NG48,role!A:E,4,FALSE)),"",VLOOKUP(NG48,role!A:E,4,FALSE)))</f>
        <v/>
      </c>
      <c r="NK48" s="32" t="str">
        <f>IF(ISBLANK(NG48),"",IF(ISBLANK(VLOOKUP(NG48,role!A:E,5,FALSE)),"",VLOOKUP(NG48,role!A:E,5,FALSE)))</f>
        <v/>
      </c>
      <c r="OA48" s="33"/>
      <c r="OD48" s="39"/>
      <c r="OF48" s="32" t="str">
        <f t="shared" si="66"/>
        <v/>
      </c>
      <c r="OG48" s="32" t="str">
        <f t="shared" si="67"/>
        <v/>
      </c>
      <c r="OH48" s="32" t="str">
        <f t="shared" si="68"/>
        <v/>
      </c>
      <c r="OJ48" s="32" t="str">
        <f>IF(ISBLANK(OI48),"",IF(ISBLANK(VLOOKUP(OI48,role!A:E,2,FALSE)),"",VLOOKUP(OI48,role!A:E,2,FALSE)))</f>
        <v/>
      </c>
      <c r="OK48" s="32" t="str">
        <f>IF(ISBLANK(OI48),"",IF(ISBLANK(VLOOKUP(OI48,role!A:E,3,FALSE)),"",VLOOKUP(OI48,role!A:E,3,FALSE)))</f>
        <v/>
      </c>
      <c r="OL48" s="32" t="str">
        <f>IF(ISBLANK(OI48),"",IF(ISBLANK(VLOOKUP(OI48,role!A:E,4,FALSE)),"",VLOOKUP(OI48,role!A:E,4,FALSE)))</f>
        <v/>
      </c>
      <c r="OM48" s="32" t="str">
        <f>IF(ISBLANK(OI48),"",IF(ISBLANK(VLOOKUP(OI48,role!A:E,5,FALSE)),"",VLOOKUP(OI48,role!A:E,5,FALSE)))</f>
        <v/>
      </c>
      <c r="PC48" s="33"/>
      <c r="PF48" s="39"/>
      <c r="PH48" s="32" t="str">
        <f t="shared" si="69"/>
        <v/>
      </c>
      <c r="PI48" s="32" t="str">
        <f t="shared" si="70"/>
        <v/>
      </c>
      <c r="PJ48" s="32" t="str">
        <f t="shared" si="71"/>
        <v/>
      </c>
      <c r="PL48" s="32" t="str">
        <f>IF(ISBLANK(PK48),"",IF(ISBLANK(VLOOKUP(PK48,role!A:E,2,FALSE)),"",VLOOKUP(PK48,role!A:E,2,FALSE)))</f>
        <v/>
      </c>
      <c r="PM48" s="32" t="str">
        <f>IF(ISBLANK(PK48),"",IF(ISBLANK(VLOOKUP(PK48,role!A:E,3,FALSE)),"",VLOOKUP(PK48,role!A:E,3,FALSE)))</f>
        <v/>
      </c>
      <c r="PN48" s="32" t="str">
        <f>IF(ISBLANK(PK48),"",IF(ISBLANK(VLOOKUP(PK48,role!A:E,4,FALSE)),"",VLOOKUP(PK48,role!A:E,4,FALSE)))</f>
        <v/>
      </c>
      <c r="PO48" s="32" t="str">
        <f>IF(ISBLANK(PK48),"",IF(ISBLANK(VLOOKUP(PK48,role!A:E,5,FALSE)),"",VLOOKUP(PK48,role!A:E,5,FALSE)))</f>
        <v/>
      </c>
      <c r="QE48" s="33"/>
      <c r="QH48" s="39"/>
      <c r="QJ48" s="32" t="str">
        <f t="shared" si="72"/>
        <v/>
      </c>
      <c r="QK48" s="32" t="str">
        <f t="shared" si="73"/>
        <v/>
      </c>
      <c r="QL48" s="32" t="str">
        <f t="shared" si="74"/>
        <v/>
      </c>
      <c r="QN48" s="32" t="str">
        <f>IF(ISBLANK(QM48),"",IF(ISBLANK(VLOOKUP(QM48,role!A:E,2,FALSE)),"",VLOOKUP(QM48,role!A:E,2,FALSE)))</f>
        <v/>
      </c>
      <c r="QO48" s="32" t="str">
        <f>IF(ISBLANK(QM48),"",IF(ISBLANK(VLOOKUP(QM48,role!A:E,3,FALSE)),"",VLOOKUP(QM48,role!A:E,3,FALSE)))</f>
        <v/>
      </c>
      <c r="QP48" s="32" t="str">
        <f>IF(ISBLANK(QM48),"",IF(ISBLANK(VLOOKUP(QM48,role!A:E,4,FALSE)),"",VLOOKUP(QM48,role!A:E,4,FALSE)))</f>
        <v/>
      </c>
      <c r="QQ48" s="32" t="str">
        <f>IF(ISBLANK(QM48),"",IF(ISBLANK(VLOOKUP(QM48,role!A:E,5,FALSE)),"",VLOOKUP(QM48,role!A:E,5,FALSE)))</f>
        <v/>
      </c>
      <c r="RG48" s="33"/>
      <c r="RJ48" s="39"/>
      <c r="RL48" s="32" t="str">
        <f t="shared" si="75"/>
        <v/>
      </c>
      <c r="RM48" s="32" t="str">
        <f t="shared" si="76"/>
        <v/>
      </c>
      <c r="RN48" s="32" t="str">
        <f t="shared" si="77"/>
        <v/>
      </c>
      <c r="RP48" s="32" t="str">
        <f>IF(ISBLANK(RO48),"",IF(ISBLANK(VLOOKUP(RO48,role!A:E,2,FALSE)),"",VLOOKUP(RO48,role!A:E,2,FALSE)))</f>
        <v/>
      </c>
      <c r="RQ48" s="32" t="str">
        <f>IF(ISBLANK(RO48),"",IF(ISBLANK(VLOOKUP(RO48,role!A:E,3,FALSE)),"",VLOOKUP(RO48,role!A:E,3,FALSE)))</f>
        <v/>
      </c>
      <c r="RR48" s="32" t="str">
        <f>IF(ISBLANK(RO48),"",IF(ISBLANK(VLOOKUP(RO48,role!A:E,4,FALSE)),"",VLOOKUP(RO48,role!A:E,4,FALSE)))</f>
        <v/>
      </c>
      <c r="RS48" s="32" t="str">
        <f>IF(ISBLANK(RO48),"",IF(ISBLANK(VLOOKUP(RO48,role!A:E,5,FALSE)),"",VLOOKUP(RO48,role!A:E,5,FALSE)))</f>
        <v/>
      </c>
      <c r="SI48" s="33"/>
      <c r="SL48" s="39"/>
      <c r="SN48" s="32" t="str">
        <f t="shared" si="78"/>
        <v/>
      </c>
      <c r="SO48" s="32" t="str">
        <f t="shared" si="79"/>
        <v/>
      </c>
      <c r="SP48" s="32" t="str">
        <f t="shared" si="80"/>
        <v/>
      </c>
      <c r="SR48" s="32" t="str">
        <f>IF(ISBLANK(SQ48),"",IF(ISBLANK(VLOOKUP(SQ48,role!A:E,2,FALSE)),"",VLOOKUP(SQ48,role!A:E,2,FALSE)))</f>
        <v/>
      </c>
      <c r="SS48" s="32" t="str">
        <f>IF(ISBLANK(SQ48),"",IF(ISBLANK(VLOOKUP(SQ48,role!A:E,3,FALSE)),"",VLOOKUP(SQ48,role!A:E,3,FALSE)))</f>
        <v/>
      </c>
      <c r="ST48" s="32" t="str">
        <f>IF(ISBLANK(SQ48),"",IF(ISBLANK(VLOOKUP(SQ48,role!A:E,4,FALSE)),"",VLOOKUP(SQ48,role!A:E,4,FALSE)))</f>
        <v/>
      </c>
      <c r="SU48" s="32" t="str">
        <f>IF(ISBLANK(SQ48),"",IF(ISBLANK(VLOOKUP(SQ48,role!A:E,5,FALSE)),"",VLOOKUP(SQ48,role!A:E,5,FALSE)))</f>
        <v/>
      </c>
      <c r="TK48" s="33"/>
      <c r="TN48" s="39"/>
      <c r="TP48" s="32" t="str">
        <f t="shared" si="81"/>
        <v/>
      </c>
      <c r="TQ48" s="32" t="str">
        <f t="shared" si="82"/>
        <v/>
      </c>
      <c r="TR48" s="32" t="str">
        <f t="shared" si="83"/>
        <v/>
      </c>
      <c r="TT48" s="32" t="str">
        <f>IF(ISBLANK(TS48),"",IF(ISBLANK(VLOOKUP(TS48,role!A:E,2,FALSE)),"",VLOOKUP(TS48,role!A:E,2,FALSE)))</f>
        <v/>
      </c>
      <c r="TU48" s="32" t="str">
        <f>IF(ISBLANK(TS48),"",IF(ISBLANK(VLOOKUP(TS48,role!A:E,3,FALSE)),"",VLOOKUP(TS48,role!A:E,3,FALSE)))</f>
        <v/>
      </c>
      <c r="TV48" s="32" t="str">
        <f>IF(ISBLANK(TS48),"",IF(ISBLANK(VLOOKUP(TS48,role!A:E,4,FALSE)),"",VLOOKUP(TS48,role!A:E,4,FALSE)))</f>
        <v/>
      </c>
      <c r="TW48" s="32" t="str">
        <f>IF(ISBLANK(TS48),"",IF(ISBLANK(VLOOKUP(TS48,role!A:E,5,FALSE)),"",VLOOKUP(TS48,role!A:E,5,FALSE)))</f>
        <v/>
      </c>
      <c r="UM48" s="33"/>
      <c r="UP48" s="39"/>
      <c r="UR48" s="32" t="str">
        <f t="shared" si="84"/>
        <v/>
      </c>
      <c r="US48" s="32" t="str">
        <f t="shared" si="85"/>
        <v/>
      </c>
      <c r="UT48" s="32" t="str">
        <f t="shared" si="86"/>
        <v/>
      </c>
      <c r="UV48" s="32" t="str">
        <f>IF(ISBLANK(UU48),"",IF(ISBLANK(VLOOKUP(UU48,role!A:E,2,FALSE)),"",VLOOKUP(UU48,role!A:E,2,FALSE)))</f>
        <v/>
      </c>
      <c r="UW48" s="32" t="str">
        <f>IF(ISBLANK(UU48),"",IF(ISBLANK(VLOOKUP(UU48,role!A:E,3,FALSE)),"",VLOOKUP(UU48,role!A:E,3,FALSE)))</f>
        <v/>
      </c>
      <c r="UX48" s="32" t="str">
        <f>IF(ISBLANK(UU48),"",IF(ISBLANK(VLOOKUP(UU48,role!A:E,4,FALSE)),"",VLOOKUP(UU48,role!A:E,4,FALSE)))</f>
        <v/>
      </c>
      <c r="UY48" s="32" t="str">
        <f>IF(ISBLANK(UU48),"",IF(ISBLANK(VLOOKUP(UU48,role!A:E,5,FALSE)),"",VLOOKUP(UU48,role!A:E,5,FALSE)))</f>
        <v/>
      </c>
      <c r="VO48" s="33"/>
      <c r="VR48" s="39"/>
      <c r="VT48" s="32" t="str">
        <f t="shared" si="87"/>
        <v/>
      </c>
      <c r="VU48" s="32" t="str">
        <f t="shared" si="88"/>
        <v/>
      </c>
      <c r="VV48" s="32" t="str">
        <f t="shared" si="89"/>
        <v/>
      </c>
      <c r="VX48" s="32" t="str">
        <f>IF(ISBLANK(VW48),"",IF(ISBLANK(VLOOKUP(VW48,role!A:E,2,FALSE)),"",VLOOKUP(VW48,role!A:E,2,FALSE)))</f>
        <v/>
      </c>
      <c r="VY48" s="32" t="str">
        <f>IF(ISBLANK(VW48),"",IF(ISBLANK(VLOOKUP(VW48,role!A:E,3,FALSE)),"",VLOOKUP(VW48,role!A:E,3,FALSE)))</f>
        <v/>
      </c>
      <c r="VZ48" s="32" t="str">
        <f>IF(ISBLANK(VW48),"",IF(ISBLANK(VLOOKUP(VW48,role!A:E,4,FALSE)),"",VLOOKUP(VW48,role!A:E,4,FALSE)))</f>
        <v/>
      </c>
      <c r="WA48" s="32" t="str">
        <f>IF(ISBLANK(VW48),"",IF(ISBLANK(VLOOKUP(VW48,role!A:E,5,FALSE)),"",VLOOKUP(VW48,role!A:E,5,FALSE)))</f>
        <v/>
      </c>
      <c r="WQ48" s="33"/>
      <c r="WT48" s="33"/>
      <c r="WU48" s="34"/>
      <c r="WV48" s="36" t="str">
        <f t="shared" si="90"/>
        <v/>
      </c>
      <c r="WW48" s="36" t="str">
        <f t="shared" si="91"/>
        <v/>
      </c>
      <c r="WY48" s="32" t="str">
        <f>IF(ISBLANK(WX48),"",IF(ISBLANK(VLOOKUP(WX48,role!A:E,2,FALSE)),"",VLOOKUP(WX48,role!A:E,2,FALSE)))</f>
        <v/>
      </c>
      <c r="WZ48" s="32" t="str">
        <f>IF(ISBLANK(WX48),"",IF(ISBLANK(VLOOKUP(WX48,role!A:E,3,FALSE)),"",VLOOKUP(WX48,role!A:E,3,FALSE)))</f>
        <v/>
      </c>
      <c r="XA48" s="32" t="str">
        <f>IF(ISBLANK(WX48),"",IF(ISBLANK(VLOOKUP(WX48,role!A:E,4,FALSE)),"",VLOOKUP(WX48,role!A:E,4,FALSE)))</f>
        <v/>
      </c>
      <c r="XB48" s="32" t="str">
        <f>IF(ISBLANK(WX48),"",IF(ISBLANK(VLOOKUP(WX48,role!A:E,5,FALSE)),"",VLOOKUP(WX48,role!A:E,5,FALSE)))</f>
        <v/>
      </c>
      <c r="XC48" s="32" t="str">
        <f>IF(ISBLANK(WX48),"",VLOOKUP(WX48,role!A:F,6,FALSE))</f>
        <v/>
      </c>
      <c r="XD48" s="36"/>
      <c r="XE48" s="36" t="str">
        <f t="shared" si="92"/>
        <v/>
      </c>
      <c r="XF48" s="36" t="str">
        <f t="shared" si="93"/>
        <v/>
      </c>
      <c r="XH48" s="32" t="str">
        <f>IF(ISBLANK(XG48),"",IF(ISBLANK(VLOOKUP(XG48,role!A:E,2,FALSE)),"",VLOOKUP(XG48,role!A:E,2,FALSE)))</f>
        <v/>
      </c>
      <c r="XI48" s="32" t="str">
        <f>IF(ISBLANK(XG48),"",IF(ISBLANK(VLOOKUP(XG48,role!A:E,3,FALSE)),"",VLOOKUP(XG48,role!A:E,3,FALSE)))</f>
        <v/>
      </c>
      <c r="XJ48" s="32" t="str">
        <f>IF(ISBLANK(XG48),"",IF(ISBLANK(VLOOKUP(XG48,role!A:E,4,FALSE)),"",VLOOKUP(XG48,role!A:E,4,FALSE)))</f>
        <v/>
      </c>
      <c r="XK48" s="32" t="str">
        <f>IF(ISBLANK(XG48),"",IF(ISBLANK(VLOOKUP(XG48,role!A:E,5,FALSE)),"",VLOOKUP(XG48,role!A:E,5,FALSE)))</f>
        <v/>
      </c>
      <c r="XL48" s="32" t="str">
        <f>IF(ISBLANK(XG48),"",VLOOKUP(XG48,role!A:F,6,FALSE))</f>
        <v/>
      </c>
      <c r="XM48" s="36"/>
      <c r="XN48" s="36" t="str">
        <f t="shared" si="94"/>
        <v/>
      </c>
      <c r="XO48" s="36" t="str">
        <f t="shared" si="95"/>
        <v/>
      </c>
      <c r="XQ48" s="32" t="str">
        <f>IF(ISBLANK(XP48),"",IF(ISBLANK(VLOOKUP(XP48,role!A:E,2,FALSE)),"",VLOOKUP(XP48,role!A:E,2,FALSE)))</f>
        <v/>
      </c>
      <c r="XR48" s="32" t="str">
        <f>IF(ISBLANK(XP48),"",IF(ISBLANK(VLOOKUP(XP48,role!A:E,3,FALSE)),"",VLOOKUP(XP48,role!A:E,3,FALSE)))</f>
        <v/>
      </c>
      <c r="XS48" s="32" t="str">
        <f>IF(ISBLANK(XP48),"",IF(ISBLANK(VLOOKUP(XP48,role!A:E,4,FALSE)),"",VLOOKUP(XP48,role!A:E,4,FALSE)))</f>
        <v/>
      </c>
      <c r="XT48" s="32" t="str">
        <f>IF(ISBLANK(XP48),"",IF(ISBLANK(VLOOKUP(XP48,role!A:E,5,FALSE)),"",VLOOKUP(XP48,role!A:E,5,FALSE)))</f>
        <v/>
      </c>
      <c r="XU48" s="32" t="str">
        <f>IF(ISBLANK(XP48),"",VLOOKUP(XP48,role!A:F,6,FALSE))</f>
        <v/>
      </c>
      <c r="XV48" s="36"/>
      <c r="XW48" s="36" t="str">
        <f t="shared" si="96"/>
        <v/>
      </c>
      <c r="XX48" s="36" t="str">
        <f t="shared" si="97"/>
        <v/>
      </c>
      <c r="XZ48" s="32" t="str">
        <f>IF(ISBLANK(XY48),"",IF(ISBLANK(VLOOKUP(XY48,role!A:E,2,FALSE)),"",VLOOKUP(XY48,role!A:E,2,FALSE)))</f>
        <v/>
      </c>
      <c r="YA48" s="32" t="str">
        <f>IF(ISBLANK(XY48),"",IF(ISBLANK(VLOOKUP(XY48,role!A:E,3,FALSE)),"",VLOOKUP(XY48,role!A:E,3,FALSE)))</f>
        <v/>
      </c>
      <c r="YB48" s="32" t="str">
        <f>IF(ISBLANK(XY48),"",IF(ISBLANK(VLOOKUP(XY48,role!A:E,4,FALSE)),"",VLOOKUP(XY48,role!A:E,4,FALSE)))</f>
        <v/>
      </c>
      <c r="YC48" s="32" t="str">
        <f>IF(ISBLANK(XY48),"",IF(ISBLANK(VLOOKUP(XY48,role!A:E,5,FALSE)),"",VLOOKUP(XY48,role!A:E,5,FALSE)))</f>
        <v/>
      </c>
      <c r="YD48" s="32" t="str">
        <f>IF(ISBLANK(XY48),"",VLOOKUP(XY48,role!A:F,6,FALSE))</f>
        <v/>
      </c>
      <c r="YE48" s="36"/>
      <c r="YF48" s="36" t="str">
        <f t="shared" si="98"/>
        <v/>
      </c>
      <c r="YG48" s="36" t="str">
        <f t="shared" si="99"/>
        <v/>
      </c>
      <c r="YI48" s="32" t="str">
        <f>IF(ISBLANK(YH48),"",IF(ISBLANK(VLOOKUP(YH48,role!A:E,2,FALSE)),"",VLOOKUP(YH48,role!A:E,2,FALSE)))</f>
        <v/>
      </c>
      <c r="YJ48" s="32" t="str">
        <f>IF(ISBLANK(YH48),"",IF(ISBLANK(VLOOKUP(YH48,role!A:E,3,FALSE)),"",VLOOKUP(YH48,role!A:E,3,FALSE)))</f>
        <v/>
      </c>
      <c r="YK48" s="32" t="str">
        <f>IF(ISBLANK(YH48),"",IF(ISBLANK(VLOOKUP(YH48,role!A:E,4,FALSE)),"",VLOOKUP(YH48,role!A:E,4,FALSE)))</f>
        <v/>
      </c>
      <c r="YL48" s="32" t="str">
        <f>IF(ISBLANK(YH48),"",IF(ISBLANK(VLOOKUP(YH48,role!A:E,5,FALSE)),"",VLOOKUP(YH48,role!A:E,5,FALSE)))</f>
        <v/>
      </c>
      <c r="YM48" s="32" t="str">
        <f>IF(ISBLANK(YH48),"",VLOOKUP(YH48,role!A:F,6,FALSE))</f>
        <v/>
      </c>
      <c r="YN48" s="33"/>
      <c r="YO48" s="36"/>
      <c r="YP48" s="36" t="str">
        <f t="shared" si="100"/>
        <v/>
      </c>
      <c r="YQ48" s="36" t="str">
        <f t="shared" si="101"/>
        <v/>
      </c>
      <c r="YS48" s="32" t="str">
        <f>IF(ISBLANK(YR48),"",IF(ISBLANK(VLOOKUP(YR48,role!A:E,2,FALSE)),"",VLOOKUP(YR48,role!A:E,2,FALSE)))</f>
        <v/>
      </c>
      <c r="YT48" s="32" t="str">
        <f>IF(ISBLANK(YR48),"",IF(ISBLANK(VLOOKUP(YR48,role!A:E,3,FALSE)),"",VLOOKUP(YR48,role!A:E,3,FALSE)))</f>
        <v/>
      </c>
      <c r="YU48" s="32" t="str">
        <f>IF(ISBLANK(YR48),"",IF(ISBLANK(VLOOKUP(YR48,role!A:E,4,FALSE)),"",VLOOKUP(YR48,role!A:E,4,FALSE)))</f>
        <v/>
      </c>
      <c r="YV48" s="32" t="str">
        <f>IF(ISBLANK(YR48),"",IF(ISBLANK(VLOOKUP(YR48,role!A:E,5,FALSE)),"",VLOOKUP(YR48,role!A:E,5,FALSE)))</f>
        <v/>
      </c>
      <c r="YW48" s="32" t="str">
        <f>IF(ISBLANK(YR48),"",VLOOKUP(YR48,role!A:F,6,FALSE))</f>
        <v/>
      </c>
      <c r="YX48" s="36"/>
      <c r="YY48" s="36" t="str">
        <f t="shared" si="102"/>
        <v/>
      </c>
      <c r="YZ48" s="36" t="str">
        <f t="shared" si="103"/>
        <v/>
      </c>
      <c r="ZB48" s="32" t="str">
        <f>IF(ISBLANK(ZA48),"",IF(ISBLANK(VLOOKUP(ZA48,role!A:E,2,FALSE)),"",VLOOKUP(ZA48,role!A:E,2,FALSE)))</f>
        <v/>
      </c>
      <c r="ZC48" s="32" t="str">
        <f>IF(ISBLANK(ZA48),"",IF(ISBLANK(VLOOKUP(ZA48,role!A:E,3,FALSE)),"",VLOOKUP(ZA48,role!A:E,3,FALSE)))</f>
        <v/>
      </c>
      <c r="ZD48" s="32" t="str">
        <f>IF(ISBLANK(ZA48),"",IF(ISBLANK(VLOOKUP(ZA48,role!A:E,4,FALSE)),"",VLOOKUP(ZA48,role!A:E,4,FALSE)))</f>
        <v/>
      </c>
      <c r="ZE48" s="32" t="str">
        <f>IF(ISBLANK(ZA48),"",IF(ISBLANK(VLOOKUP(ZA48,role!A:E,5,FALSE)),"",VLOOKUP(ZA48,role!A:E,5,FALSE)))</f>
        <v/>
      </c>
      <c r="ZF48" s="32" t="str">
        <f>IF(ISBLANK(ZA48),"",VLOOKUP(ZA48,role!A:F,6,FALSE))</f>
        <v/>
      </c>
      <c r="ZG48" s="36"/>
      <c r="ZH48" s="36" t="str">
        <f t="shared" si="104"/>
        <v/>
      </c>
      <c r="ZI48" s="36" t="str">
        <f t="shared" si="105"/>
        <v/>
      </c>
      <c r="ZK48" s="32" t="str">
        <f>IF(ISBLANK(ZJ48),"",IF(ISBLANK(VLOOKUP(ZJ48,role!A:E,2,FALSE)),"",VLOOKUP(ZJ48,role!A:E,2,FALSE)))</f>
        <v/>
      </c>
      <c r="ZL48" s="32" t="str">
        <f>IF(ISBLANK(ZJ48),"",IF(ISBLANK(VLOOKUP(ZJ48,role!A:E,3,FALSE)),"",VLOOKUP(ZJ48,role!A:E,3,FALSE)))</f>
        <v/>
      </c>
      <c r="ZM48" s="32" t="str">
        <f>IF(ISBLANK(ZJ48),"",IF(ISBLANK(VLOOKUP(ZJ48,role!A:E,4,FALSE)),"",VLOOKUP(ZJ48,role!A:E,4,FALSE)))</f>
        <v/>
      </c>
      <c r="ZN48" s="32" t="str">
        <f>IF(ISBLANK(ZJ48),"",IF(ISBLANK(VLOOKUP(ZJ48,role!A:E,5,FALSE)),"",VLOOKUP(ZJ48,role!A:E,5,FALSE)))</f>
        <v/>
      </c>
      <c r="ZO48" s="32" t="str">
        <f>IF(ISBLANK(ZJ48),"",VLOOKUP(ZJ48,role!A:F,6,FALSE))</f>
        <v/>
      </c>
      <c r="ZP48" s="36"/>
      <c r="ZQ48" s="36" t="str">
        <f t="shared" si="106"/>
        <v/>
      </c>
      <c r="ZR48" s="36" t="str">
        <f t="shared" si="107"/>
        <v/>
      </c>
      <c r="ZT48" s="32" t="str">
        <f>IF(ISBLANK(ZS48),"",IF(ISBLANK(VLOOKUP(ZS48,role!A:E,2,FALSE)),"",VLOOKUP(ZS48,role!A:E,2,FALSE)))</f>
        <v/>
      </c>
      <c r="ZU48" s="32" t="str">
        <f>IF(ISBLANK(ZS48),"",IF(ISBLANK(VLOOKUP(ZS48,role!A:E,3,FALSE)),"",VLOOKUP(ZS48,role!A:E,3,FALSE)))</f>
        <v/>
      </c>
      <c r="ZV48" s="32" t="str">
        <f>IF(ISBLANK(ZS48),"",IF(ISBLANK(VLOOKUP(ZS48,role!A:E,4,FALSE)),"",VLOOKUP(ZS48,role!A:E,4,FALSE)))</f>
        <v/>
      </c>
      <c r="ZW48" s="32" t="str">
        <f>IF(ISBLANK(ZS48),"",IF(ISBLANK(VLOOKUP(ZS48,role!A:E,5,FALSE)),"",VLOOKUP(ZS48,role!A:E,5,FALSE)))</f>
        <v/>
      </c>
      <c r="ZX48" s="32" t="str">
        <f>IF(ISBLANK(ZS48),"",VLOOKUP(ZS48,role!A:F,6,FALSE))</f>
        <v/>
      </c>
      <c r="ZY48" s="36"/>
      <c r="ZZ48" s="36" t="str">
        <f t="shared" si="108"/>
        <v/>
      </c>
      <c r="AAA48" s="36" t="str">
        <f t="shared" si="109"/>
        <v/>
      </c>
      <c r="AAC48" s="32" t="str">
        <f>IF(ISBLANK(AAB48),"",IF(ISBLANK(VLOOKUP(AAB48,role!A:E,2,FALSE)),"",VLOOKUP(AAB48,role!A:E,2,FALSE)))</f>
        <v/>
      </c>
      <c r="AAD48" s="32" t="str">
        <f>IF(ISBLANK(AAB48),"",IF(ISBLANK(VLOOKUP(AAB48,role!A:E,3,FALSE)),"",VLOOKUP(AAB48,role!A:E,3,FALSE)))</f>
        <v/>
      </c>
      <c r="AAE48" s="32" t="str">
        <f>IF(ISBLANK(AAB48),"",IF(ISBLANK(VLOOKUP(AAB48,role!A:E,4,FALSE)),"",VLOOKUP(AAB48,role!A:E,4,FALSE)))</f>
        <v/>
      </c>
      <c r="AAF48" s="32" t="str">
        <f>IF(ISBLANK(AAB48),"",IF(ISBLANK(VLOOKUP(AAB48,role!A:E,5,FALSE)),"",VLOOKUP(AAB48,role!A:E,5,FALSE)))</f>
        <v/>
      </c>
      <c r="AAG48" s="32" t="str">
        <f>IF(ISBLANK(AAB48),"",VLOOKUP(AAB48,role!A:F,6,FALSE))</f>
        <v/>
      </c>
      <c r="AAH48" s="33"/>
      <c r="AAI48" s="34"/>
      <c r="AAK48" s="32" t="str">
        <f t="shared" si="110"/>
        <v/>
      </c>
      <c r="AAL48" s="39"/>
      <c r="AAM48" s="32" t="str">
        <f t="shared" si="111"/>
        <v/>
      </c>
      <c r="AAO48" s="32" t="str">
        <f t="shared" si="112"/>
        <v/>
      </c>
      <c r="AAQ48" s="32" t="str">
        <f t="shared" si="113"/>
        <v/>
      </c>
      <c r="AAS48" s="32" t="str">
        <f t="shared" si="114"/>
        <v/>
      </c>
      <c r="AAU48" s="32" t="str">
        <f t="shared" si="115"/>
        <v/>
      </c>
      <c r="AAW48" s="32" t="str">
        <f t="shared" si="116"/>
        <v/>
      </c>
      <c r="AAY48" s="32" t="str">
        <f t="shared" si="117"/>
        <v/>
      </c>
      <c r="ABA48" s="32" t="str">
        <f t="shared" si="118"/>
        <v/>
      </c>
      <c r="ABC48" s="32" t="str">
        <f t="shared" si="119"/>
        <v/>
      </c>
      <c r="ABE48" s="32" t="str">
        <f t="shared" si="120"/>
        <v/>
      </c>
      <c r="ABF48" s="33"/>
      <c r="ABH48" s="32" t="str">
        <f t="shared" si="121"/>
        <v/>
      </c>
      <c r="ABJ48" s="32" t="str">
        <f t="shared" si="122"/>
        <v/>
      </c>
      <c r="ABL48" s="32" t="str">
        <f t="shared" si="123"/>
        <v/>
      </c>
      <c r="ABN48" s="32" t="str">
        <f t="shared" si="124"/>
        <v/>
      </c>
      <c r="ABP48" s="32" t="str">
        <f t="shared" si="125"/>
        <v/>
      </c>
      <c r="ABQ48" s="33"/>
      <c r="ABS48" s="32" t="str">
        <f t="shared" si="126"/>
        <v/>
      </c>
      <c r="ABU48" s="32" t="str">
        <f t="shared" si="127"/>
        <v/>
      </c>
      <c r="ABW48" s="32" t="str">
        <f t="shared" si="128"/>
        <v/>
      </c>
      <c r="ABY48" s="32" t="str">
        <f t="shared" si="129"/>
        <v/>
      </c>
      <c r="ACA48" s="32" t="str">
        <f t="shared" si="130"/>
        <v/>
      </c>
      <c r="ACB48" s="33"/>
      <c r="ACD48" s="32" t="str">
        <f t="shared" si="131"/>
        <v/>
      </c>
      <c r="ACF48" s="32" t="str">
        <f t="shared" si="132"/>
        <v/>
      </c>
      <c r="ACH48" s="32" t="str">
        <f t="shared" si="133"/>
        <v/>
      </c>
      <c r="ACJ48" s="32" t="str">
        <f t="shared" si="134"/>
        <v/>
      </c>
      <c r="ACL48" s="32" t="str">
        <f t="shared" si="135"/>
        <v/>
      </c>
      <c r="ACM48" s="33"/>
      <c r="ACO48" s="32" t="str">
        <f t="shared" si="136"/>
        <v/>
      </c>
      <c r="ACQ48" s="32" t="str">
        <f t="shared" si="137"/>
        <v/>
      </c>
      <c r="ACS48" s="32" t="str">
        <f t="shared" si="138"/>
        <v/>
      </c>
      <c r="ACU48" s="32" t="str">
        <f t="shared" si="139"/>
        <v/>
      </c>
      <c r="ACW48" s="32" t="str">
        <f t="shared" si="140"/>
        <v/>
      </c>
      <c r="ACX48" s="33"/>
      <c r="ACZ48" s="32" t="str">
        <f t="shared" si="141"/>
        <v/>
      </c>
      <c r="ADA48" s="32" t="str">
        <f t="shared" si="142"/>
        <v/>
      </c>
      <c r="ADC48" s="32" t="str">
        <f t="shared" si="143"/>
        <v/>
      </c>
      <c r="ADD48" s="32" t="str">
        <f t="shared" si="144"/>
        <v/>
      </c>
      <c r="ADF48" s="32" t="str">
        <f t="shared" si="145"/>
        <v/>
      </c>
      <c r="ADG48" s="32" t="str">
        <f t="shared" si="146"/>
        <v/>
      </c>
      <c r="ADI48" s="32" t="str">
        <f t="shared" si="147"/>
        <v/>
      </c>
      <c r="ADJ48" s="32" t="str">
        <f t="shared" si="148"/>
        <v/>
      </c>
      <c r="ADL48" s="32" t="str">
        <f t="shared" si="149"/>
        <v/>
      </c>
      <c r="ADM48" s="32" t="str">
        <f t="shared" si="150"/>
        <v/>
      </c>
      <c r="ADN48" s="35"/>
      <c r="ADO48" s="34"/>
      <c r="ADP48" s="36" t="str">
        <f t="shared" si="151"/>
        <v/>
      </c>
      <c r="ADQ48" s="36" t="str">
        <f t="shared" si="152"/>
        <v/>
      </c>
      <c r="ADS48" s="36" t="str">
        <f t="shared" si="153"/>
        <v/>
      </c>
      <c r="ADT48" s="36" t="str">
        <f t="shared" si="154"/>
        <v/>
      </c>
      <c r="ADV48" s="36" t="str">
        <f t="shared" si="155"/>
        <v/>
      </c>
      <c r="ADW48" s="36" t="str">
        <f t="shared" si="156"/>
        <v/>
      </c>
      <c r="ADY48" s="36" t="str">
        <f t="shared" si="157"/>
        <v/>
      </c>
      <c r="ADZ48" s="36" t="str">
        <f t="shared" si="158"/>
        <v/>
      </c>
      <c r="AEB48" s="36" t="str">
        <f t="shared" si="159"/>
        <v/>
      </c>
      <c r="AEC48" s="36" t="str">
        <f t="shared" si="160"/>
        <v/>
      </c>
      <c r="AED48" s="33"/>
      <c r="AEF48" s="36" t="str">
        <f t="shared" si="161"/>
        <v/>
      </c>
      <c r="AEG48" s="36" t="str">
        <f t="shared" si="162"/>
        <v/>
      </c>
      <c r="AEI48" s="36" t="str">
        <f t="shared" si="163"/>
        <v/>
      </c>
      <c r="AEJ48" s="36" t="str">
        <f t="shared" si="164"/>
        <v/>
      </c>
      <c r="AEL48" s="36" t="str">
        <f t="shared" si="165"/>
        <v/>
      </c>
      <c r="AEM48" s="36" t="str">
        <f t="shared" si="166"/>
        <v/>
      </c>
      <c r="AEO48" s="36" t="str">
        <f t="shared" si="167"/>
        <v/>
      </c>
      <c r="AEP48" s="36" t="str">
        <f t="shared" si="168"/>
        <v/>
      </c>
      <c r="AER48" s="36" t="str">
        <f t="shared" si="169"/>
        <v/>
      </c>
      <c r="AES48" s="36" t="str">
        <f t="shared" si="170"/>
        <v/>
      </c>
      <c r="AET48" s="33"/>
      <c r="AEU48" s="57"/>
      <c r="AEV48" s="57"/>
      <c r="AEW48" s="57" t="str">
        <f>IF(ISBLANK(AEV48),"",VLOOKUP(AEV48,related_id_type!A:B,2,FALSE))</f>
        <v/>
      </c>
      <c r="AEX48" s="57"/>
      <c r="AEY48" s="57" t="str">
        <f>IF(ISBLANK(AEX48),"",IF(ISBLANK(VLOOKUP(AEX48,related_id_relation!A:B,2,FALSE)),"",VLOOKUP(AEX48,related_id_relation!A:B,2,FALSE)))</f>
        <v/>
      </c>
      <c r="AEZ48" s="57"/>
      <c r="AFA48" s="57"/>
      <c r="AFB48" s="57" t="str">
        <f>IF(ISBLANK(AFA48),"",VLOOKUP(AFA48,related_id_type!A:B,2,FALSE))</f>
        <v/>
      </c>
      <c r="AFC48" s="57"/>
      <c r="AFD48" s="57" t="str">
        <f>IF(ISBLANK(AFC48),"",IF(ISBLANK(VLOOKUP(AFC48,related_id_relation!A:B,2,FALSE)),"",VLOOKUP(AFC48,related_id_relation!A:B,2,FALSE)))</f>
        <v/>
      </c>
      <c r="AFE48" s="57"/>
      <c r="AFF48" s="57"/>
      <c r="AFG48" s="57" t="str">
        <f>IF(ISBLANK(AFF48),"",VLOOKUP(AFF48,related_id_type!A:B,2,FALSE))</f>
        <v/>
      </c>
      <c r="AFH48" s="57"/>
      <c r="AFI48" s="57" t="str">
        <f>IF(ISBLANK(AFH48),"",IF(ISBLANK(VLOOKUP(AFH48,related_id_relation!A:B,2,FALSE)),"",VLOOKUP(AFH48,related_id_relation!A:B,2,FALSE)))</f>
        <v/>
      </c>
      <c r="AFJ48" s="57"/>
      <c r="AFK48" s="57"/>
      <c r="AFL48" s="57" t="str">
        <f>IF(ISBLANK(AFK48),"",VLOOKUP(AFK48,related_id_type!A:B,2,FALSE))</f>
        <v/>
      </c>
      <c r="AFM48" s="57"/>
      <c r="AFN48" s="57" t="str">
        <f>IF(ISBLANK(AFM48),"",IF(ISBLANK(VLOOKUP(AFM48,related_id_relation!A:B,2,FALSE)),"",VLOOKUP(AFM48,related_id_relation!A:B,2,FALSE)))</f>
        <v/>
      </c>
      <c r="AFO48" s="57"/>
      <c r="AFP48" s="57"/>
      <c r="AFQ48" s="57" t="str">
        <f>IF(ISBLANK(AFP48),"",VLOOKUP(AFP48,related_id_type!A:B,2,FALSE))</f>
        <v/>
      </c>
      <c r="AFR48" s="57"/>
      <c r="AFS48" s="57" t="str">
        <f>IF(ISBLANK(AFR48),"",IF(ISBLANK(VLOOKUP(AFR48,related_id_relation!A:B,2,FALSE)),"",VLOOKUP(AFR48,related_id_relation!A:B,2,FALSE)))</f>
        <v/>
      </c>
      <c r="AFT48" s="37"/>
      <c r="AFU48" s="39"/>
      <c r="AFW48" s="32" t="str">
        <f t="shared" si="171"/>
        <v/>
      </c>
      <c r="AFX48" s="34"/>
      <c r="AFY48" s="36"/>
      <c r="AFZ48" s="36" t="str">
        <f t="shared" si="172"/>
        <v/>
      </c>
      <c r="AGA48" s="32" t="str">
        <f t="shared" si="173"/>
        <v/>
      </c>
      <c r="AGD48" s="36" t="str">
        <f t="shared" si="174"/>
        <v/>
      </c>
      <c r="AGE48" s="32" t="str">
        <f t="shared" si="175"/>
        <v/>
      </c>
      <c r="AGH48" s="36" t="str">
        <f t="shared" si="176"/>
        <v/>
      </c>
      <c r="AGI48" s="32" t="str">
        <f t="shared" si="177"/>
        <v/>
      </c>
      <c r="AGL48" s="36" t="str">
        <f t="shared" si="178"/>
        <v/>
      </c>
      <c r="AGM48" s="32" t="str">
        <f t="shared" si="179"/>
        <v/>
      </c>
      <c r="AGP48" s="36" t="str">
        <f t="shared" si="180"/>
        <v/>
      </c>
      <c r="AGQ48" s="32" t="str">
        <f t="shared" si="181"/>
        <v/>
      </c>
      <c r="AGT48" s="36" t="str">
        <f t="shared" si="182"/>
        <v/>
      </c>
      <c r="AGU48" s="32" t="str">
        <f t="shared" si="183"/>
        <v/>
      </c>
      <c r="AGX48" s="36" t="str">
        <f t="shared" si="184"/>
        <v/>
      </c>
      <c r="AGY48" s="32" t="str">
        <f t="shared" si="185"/>
        <v/>
      </c>
      <c r="AHB48" s="36" t="str">
        <f t="shared" si="186"/>
        <v/>
      </c>
      <c r="AHC48" s="32" t="str">
        <f t="shared" si="187"/>
        <v/>
      </c>
      <c r="AHF48" s="36" t="str">
        <f t="shared" si="188"/>
        <v/>
      </c>
      <c r="AHG48" s="32" t="str">
        <f t="shared" si="189"/>
        <v/>
      </c>
      <c r="AHJ48" s="36" t="str">
        <f t="shared" si="190"/>
        <v/>
      </c>
      <c r="AHK48" s="32" t="str">
        <f t="shared" si="191"/>
        <v/>
      </c>
      <c r="AHL48" s="37"/>
      <c r="AHM48" s="32" t="str">
        <f t="shared" si="192"/>
        <v/>
      </c>
      <c r="AHN48" s="32" t="str">
        <f t="shared" si="193"/>
        <v/>
      </c>
      <c r="AHO48" s="32" t="str">
        <f t="shared" si="194"/>
        <v/>
      </c>
      <c r="AHP48" s="32" t="str">
        <f t="shared" si="195"/>
        <v/>
      </c>
      <c r="AHQ48" s="32" t="str">
        <f t="shared" si="196"/>
        <v/>
      </c>
      <c r="AHR48" s="32" t="str">
        <f t="shared" si="197"/>
        <v/>
      </c>
      <c r="AHS48" s="32" t="str">
        <f t="shared" si="198"/>
        <v/>
      </c>
      <c r="AHT48" s="32" t="str">
        <f t="shared" si="199"/>
        <v/>
      </c>
      <c r="AHU48" s="32" t="str">
        <f t="shared" si="200"/>
        <v/>
      </c>
    </row>
    <row r="49" spans="3:905" s="32" customFormat="1" x14ac:dyDescent="0.35">
      <c r="C49" s="32" t="str">
        <f t="shared" si="9"/>
        <v/>
      </c>
      <c r="E49" s="32" t="str">
        <f t="shared" si="10"/>
        <v/>
      </c>
      <c r="F49" s="32" t="str">
        <f t="shared" si="11"/>
        <v/>
      </c>
      <c r="G49" s="32" t="str">
        <f t="shared" si="12"/>
        <v/>
      </c>
      <c r="J49" s="32" t="str">
        <f t="shared" si="13"/>
        <v/>
      </c>
      <c r="K49" s="32" t="str">
        <f t="shared" si="14"/>
        <v/>
      </c>
      <c r="L49" s="32" t="str">
        <f t="shared" si="15"/>
        <v/>
      </c>
      <c r="N49" s="32" t="str">
        <f t="shared" si="16"/>
        <v/>
      </c>
      <c r="O49" s="32" t="str">
        <f t="shared" si="17"/>
        <v/>
      </c>
      <c r="Q49" s="32" t="str">
        <f t="shared" si="18"/>
        <v/>
      </c>
      <c r="R49" s="32" t="str">
        <f t="shared" si="19"/>
        <v/>
      </c>
      <c r="U49" s="32" t="str">
        <f t="shared" si="20"/>
        <v/>
      </c>
      <c r="V49" s="32" t="str">
        <f t="shared" si="21"/>
        <v/>
      </c>
      <c r="Y49" s="32" t="str">
        <f>IF(ISBLANK(X49),"",VLOOKUP(X49,resource_type!A:C,3,FALSE))</f>
        <v/>
      </c>
      <c r="Z49" s="32" t="str">
        <f>IF(ISBLANK(X49),"",VLOOKUP(X49,resource_type!A:C,2,FALSE))</f>
        <v/>
      </c>
      <c r="AA49" s="32" t="str">
        <f t="shared" si="22"/>
        <v/>
      </c>
      <c r="AB49" s="32" t="str">
        <f t="shared" si="23"/>
        <v/>
      </c>
      <c r="AD49" s="32" t="str">
        <f>IF(ISBLANK(AC49),"",VLOOKUP(AC49,resource_type!A:C,3,FALSE))</f>
        <v/>
      </c>
      <c r="AF49" s="32" t="str">
        <f>IF(ISBLANK(AE49),"",VLOOKUP(AE49,resource_type!A:C,3,FALSE))</f>
        <v/>
      </c>
      <c r="AG49" s="33"/>
      <c r="AI49" s="32" t="str">
        <f t="shared" si="24"/>
        <v/>
      </c>
      <c r="AK49" s="32" t="str">
        <f t="shared" si="25"/>
        <v/>
      </c>
      <c r="AM49" s="32" t="str">
        <f t="shared" si="26"/>
        <v/>
      </c>
      <c r="AO49" s="32" t="str">
        <f t="shared" si="27"/>
        <v/>
      </c>
      <c r="AP49" s="52"/>
      <c r="AQ49" s="34"/>
      <c r="AR49" s="36" t="str">
        <f t="shared" si="28"/>
        <v/>
      </c>
      <c r="AS49" s="36" t="str">
        <f t="shared" si="29"/>
        <v/>
      </c>
      <c r="AT49" s="34"/>
      <c r="AV49" s="32" t="str">
        <f t="shared" si="30"/>
        <v/>
      </c>
      <c r="AW49" s="32" t="str">
        <f t="shared" si="31"/>
        <v/>
      </c>
      <c r="AX49" s="32" t="str">
        <f t="shared" si="32"/>
        <v/>
      </c>
      <c r="AZ49" s="32" t="str">
        <f>IF(ISBLANK(AY49),"",IF(ISBLANK(VLOOKUP(AY49,role!A:E,2,FALSE)),"",VLOOKUP(AY49,role!A:E,2,FALSE)))</f>
        <v/>
      </c>
      <c r="BA49" s="32" t="str">
        <f>IF(ISBLANK(AY49),"",IF(ISBLANK(VLOOKUP(AY49,role!A:E,3,FALSE)),"",VLOOKUP(AY49,role!A:E,3,FALSE)))</f>
        <v/>
      </c>
      <c r="BB49" s="32" t="str">
        <f>IF(ISBLANK(AY49),"",IF(ISBLANK(VLOOKUP(AY49,role!A:E,4,FALSE)),"",VLOOKUP(AY49,role!A:E,4,FALSE)))</f>
        <v/>
      </c>
      <c r="BC49" s="32" t="str">
        <f>IF(ISBLANK(AY49),"",IF(ISBLANK(VLOOKUP(AY49,role!A:E,5,FALSE)),"",VLOOKUP(AY49,role!A:E,5,FALSE)))</f>
        <v/>
      </c>
      <c r="BE49" s="32" t="str">
        <f>IF(ISBLANK(BD49),"",IF(ISBLANK(VLOOKUP(BD49,role!A:E,2,FALSE)),"",VLOOKUP(BD49,role!A:E,2,FALSE)))</f>
        <v/>
      </c>
      <c r="BF49" s="32" t="str">
        <f>IF(ISBLANK(BD49),"",IF(ISBLANK(VLOOKUP(BD49,role!A:E,3,FALSE)),"",VLOOKUP(BD49,role!A:E,3,FALSE)))</f>
        <v/>
      </c>
      <c r="BG49" s="32" t="str">
        <f>IF(ISBLANK(BD49),"",IF(ISBLANK(VLOOKUP(BD49,role!A:E,4,FALSE)),"",VLOOKUP(BD49,role!A:E,4,FALSE)))</f>
        <v/>
      </c>
      <c r="BH49" s="32" t="str">
        <f>IF(ISBLANK(BD49),"",IF(ISBLANK(VLOOKUP(BD49,role!A:E,5,FALSE)),"",VLOOKUP(BD49,role!A:E,5,FALSE)))</f>
        <v/>
      </c>
      <c r="BX49" s="33"/>
      <c r="CA49" s="39"/>
      <c r="CC49" s="32" t="str">
        <f t="shared" si="33"/>
        <v/>
      </c>
      <c r="CD49" s="32" t="str">
        <f t="shared" si="34"/>
        <v/>
      </c>
      <c r="CE49" s="32" t="str">
        <f t="shared" si="35"/>
        <v/>
      </c>
      <c r="CG49" s="32" t="str">
        <f>IF(ISBLANK(CF49),"",IF(ISBLANK(VLOOKUP(CF49,role!A:E,2,FALSE)),"",VLOOKUP(CF49,role!A:E,2,FALSE)))</f>
        <v/>
      </c>
      <c r="CH49" s="32" t="str">
        <f>IF(ISBLANK(CF49),"",IF(ISBLANK(VLOOKUP(CF49,role!A:E,3,FALSE)),"",VLOOKUP(CF49,role!A:E,3,FALSE)))</f>
        <v/>
      </c>
      <c r="CI49" s="32" t="str">
        <f>IF(ISBLANK(CF49),"",IF(ISBLANK(VLOOKUP(CF49,role!A:E,4,FALSE)),"",VLOOKUP(CF49,role!A:E,4,FALSE)))</f>
        <v/>
      </c>
      <c r="CJ49" s="32" t="str">
        <f>IF(ISBLANK(CF49),"",IF(ISBLANK(VLOOKUP(CF49,role!A:E,5,FALSE)),"",VLOOKUP(CF49,role!A:E,5,FALSE)))</f>
        <v/>
      </c>
      <c r="CL49" s="32" t="str">
        <f>IF(ISBLANK(CK49),"",IF(ISBLANK(VLOOKUP(CK49,role!A:E,2,FALSE)),"",VLOOKUP(CK49,role!A:E,2,FALSE)))</f>
        <v/>
      </c>
      <c r="CM49" s="32" t="str">
        <f>IF(ISBLANK(CK49),"",IF(ISBLANK(VLOOKUP(CK49,role!A:E,3,FALSE)),"",VLOOKUP(CK49,role!A:E,3,FALSE)))</f>
        <v/>
      </c>
      <c r="CN49" s="32" t="str">
        <f>IF(ISBLANK(CK49),"",IF(ISBLANK(VLOOKUP(CK49,role!A:E,4,FALSE)),"",VLOOKUP(CK49,role!A:E,4,FALSE)))</f>
        <v/>
      </c>
      <c r="CO49" s="32" t="str">
        <f>IF(ISBLANK(CK49),"",IF(ISBLANK(VLOOKUP(CK49,role!A:E,5,FALSE)),"",VLOOKUP(CK49,role!A:E,5,FALSE)))</f>
        <v/>
      </c>
      <c r="DE49" s="33"/>
      <c r="DH49" s="39"/>
      <c r="DJ49" s="32" t="str">
        <f t="shared" si="36"/>
        <v/>
      </c>
      <c r="DK49" s="32" t="str">
        <f t="shared" si="37"/>
        <v/>
      </c>
      <c r="DL49" s="32" t="str">
        <f t="shared" si="38"/>
        <v/>
      </c>
      <c r="DN49" s="32" t="str">
        <f>IF(ISBLANK(DM49),"",IF(ISBLANK(VLOOKUP(DM49,role!A:E,2,FALSE)),"",VLOOKUP(DM49,role!A:E,2,FALSE)))</f>
        <v/>
      </c>
      <c r="DO49" s="32" t="str">
        <f>IF(ISBLANK(DM49),"",IF(ISBLANK(VLOOKUP(DM49,role!A:E,3,FALSE)),"",VLOOKUP(DM49,role!A:E,3,FALSE)))</f>
        <v/>
      </c>
      <c r="DP49" s="32" t="str">
        <f>IF(ISBLANK(DM49),"",IF(ISBLANK(VLOOKUP(DM49,role!A:E,4,FALSE)),"",VLOOKUP(DM49,role!A:E,4,FALSE)))</f>
        <v/>
      </c>
      <c r="DQ49" s="32" t="str">
        <f>IF(ISBLANK(DM49),"",IF(ISBLANK(VLOOKUP(DM49,role!A:E,5,FALSE)),"",VLOOKUP(DM49,role!A:E,5,FALSE)))</f>
        <v/>
      </c>
      <c r="EG49" s="33"/>
      <c r="EJ49" s="39"/>
      <c r="EL49" s="32" t="str">
        <f t="shared" si="39"/>
        <v/>
      </c>
      <c r="EM49" s="32" t="str">
        <f t="shared" si="40"/>
        <v/>
      </c>
      <c r="EN49" s="32" t="str">
        <f t="shared" si="41"/>
        <v/>
      </c>
      <c r="EP49" s="32" t="str">
        <f>IF(ISBLANK(EO49),"",IF(ISBLANK(VLOOKUP(EO49,role!A:E,2,FALSE)),"",VLOOKUP(EO49,role!A:E,2,FALSE)))</f>
        <v/>
      </c>
      <c r="EQ49" s="32" t="str">
        <f>IF(ISBLANK(EO49),"",IF(ISBLANK(VLOOKUP(EO49,role!A:E,3,FALSE)),"",VLOOKUP(EO49,role!A:E,3,FALSE)))</f>
        <v/>
      </c>
      <c r="ER49" s="32" t="str">
        <f>IF(ISBLANK(EO49),"",IF(ISBLANK(VLOOKUP(EO49,role!A:E,4,FALSE)),"",VLOOKUP(EO49,role!A:E,4,FALSE)))</f>
        <v/>
      </c>
      <c r="ES49" s="32" t="str">
        <f>IF(ISBLANK(EO49),"",IF(ISBLANK(VLOOKUP(EO49,role!A:E,5,FALSE)),"",VLOOKUP(EO49,role!A:E,5,FALSE)))</f>
        <v/>
      </c>
      <c r="FI49" s="33"/>
      <c r="FL49" s="39"/>
      <c r="FN49" s="32" t="str">
        <f t="shared" si="42"/>
        <v/>
      </c>
      <c r="FO49" s="32" t="str">
        <f t="shared" si="43"/>
        <v/>
      </c>
      <c r="FP49" s="32" t="str">
        <f t="shared" si="44"/>
        <v/>
      </c>
      <c r="FR49" s="32" t="str">
        <f>IF(ISBLANK(FQ49),"",VLOOKUP(FQ49,role!A:E,2,FALSE))</f>
        <v/>
      </c>
      <c r="FS49" s="32" t="str">
        <f>IF(ISBLANK(FQ49),"",IF(ISBLANK(VLOOKUP(FQ49,role!A:E,3,FALSE)),"",VLOOKUP(FQ49,role!A:E,3,FALSE)))</f>
        <v/>
      </c>
      <c r="FT49" s="32" t="str">
        <f>IF(ISBLANK(FQ49),"",IF(ISBLANK(VLOOKUP(FQ49,role!A:E,4,FALSE)),"",VLOOKUP(FQ49,role!A:E,4,FALSE)))</f>
        <v/>
      </c>
      <c r="FU49" s="32" t="str">
        <f>IF(ISBLANK(FQ49),"",IF(ISBLANK(VLOOKUP(FQ49,role!A:E,5,FALSE)),"",VLOOKUP(FQ49,role!A:E,5,FALSE)))</f>
        <v/>
      </c>
      <c r="GK49" s="33"/>
      <c r="GN49" s="33"/>
      <c r="GQ49" s="32" t="str">
        <f t="shared" si="45"/>
        <v/>
      </c>
      <c r="GR49" s="32" t="str">
        <f t="shared" si="46"/>
        <v/>
      </c>
      <c r="GS49" s="32" t="str">
        <f t="shared" si="47"/>
        <v/>
      </c>
      <c r="GU49" s="32" t="str">
        <f>IF(ISBLANK(GT49),"",IF(ISBLANK(VLOOKUP(GT49,role!A:E,2,FALSE)),"",VLOOKUP(GT49,role!A:E,2,FALSE)))</f>
        <v/>
      </c>
      <c r="GV49" s="32" t="str">
        <f>IF(ISBLANK(GT49),"",IF(ISBLANK(VLOOKUP(GT49,role!A:E,3,FALSE)),"",VLOOKUP(GT49,role!A:E,3,FALSE)))</f>
        <v/>
      </c>
      <c r="GW49" s="32" t="str">
        <f>IF(ISBLANK(GT49),"",IF(ISBLANK(VLOOKUP(GT49,role!A:E,4,FALSE)),"",VLOOKUP(GT49,role!A:E,4,FALSE)))</f>
        <v/>
      </c>
      <c r="GX49" s="32" t="str">
        <f>IF(ISBLANK(GT49),"",IF(ISBLANK(VLOOKUP(GT49,role!A:E,5,FALSE)),"",VLOOKUP(GT49,role!A:E,5,FALSE)))</f>
        <v/>
      </c>
      <c r="HN49" s="33"/>
      <c r="HQ49" s="39"/>
      <c r="HS49" s="32" t="str">
        <f t="shared" si="48"/>
        <v/>
      </c>
      <c r="HT49" s="32" t="str">
        <f t="shared" si="49"/>
        <v/>
      </c>
      <c r="HU49" s="32" t="str">
        <f t="shared" si="50"/>
        <v/>
      </c>
      <c r="HW49" s="32" t="str">
        <f>IF(ISBLANK(HV49),"",IF(ISBLANK(VLOOKUP(HV49,role!A:E,2,FALSE)),"",VLOOKUP(HV49,role!A:E,2,FALSE)))</f>
        <v/>
      </c>
      <c r="HX49" s="32" t="str">
        <f>IF(ISBLANK(HV49),"",IF(ISBLANK(VLOOKUP(HV49,role!A:E,3,FALSE)),"",VLOOKUP(HV49,role!A:E,3,FALSE)))</f>
        <v/>
      </c>
      <c r="HY49" s="32" t="str">
        <f>IF(ISBLANK(HV49),"",IF(ISBLANK(VLOOKUP(HV49,role!A:E,4,FALSE)),"",VLOOKUP(HV49,role!A:E,4,FALSE)))</f>
        <v/>
      </c>
      <c r="HZ49" s="32" t="str">
        <f>IF(ISBLANK(HV49),"",IF(ISBLANK(VLOOKUP(HV49,role!A:E,5,FALSE)),"",VLOOKUP(HV49,role!A:E,5,FALSE)))</f>
        <v/>
      </c>
      <c r="IP49" s="33"/>
      <c r="IS49" s="39"/>
      <c r="IU49" s="32" t="str">
        <f t="shared" si="51"/>
        <v/>
      </c>
      <c r="IV49" s="32" t="str">
        <f t="shared" si="52"/>
        <v/>
      </c>
      <c r="IW49" s="32" t="str">
        <f t="shared" si="53"/>
        <v/>
      </c>
      <c r="IY49" s="32" t="str">
        <f>IF(ISBLANK(IX49),"",IF(ISBLANK(VLOOKUP(IX49,role!A:E,2,FALSE)),"",VLOOKUP(IX49,role!A:E,2,FALSE)))</f>
        <v/>
      </c>
      <c r="IZ49" s="32" t="str">
        <f>IF(ISBLANK(IX49),"",IF(ISBLANK(VLOOKUP(IX49,role!A:E,3,FALSE)),"",VLOOKUP(IX49,role!A:E,3,FALSE)))</f>
        <v/>
      </c>
      <c r="JA49" s="32" t="str">
        <f>IF(ISBLANK(IX49),"",IF(ISBLANK(VLOOKUP(IX49,role!A:E,4,FALSE)),"",VLOOKUP(IX49,role!A:E,4,FALSE)))</f>
        <v/>
      </c>
      <c r="JB49" s="32" t="str">
        <f>IF(ISBLANK(IX49),"",IF(ISBLANK(VLOOKUP(IX49,role!A:E,5,FALSE)),"",VLOOKUP(IX49,role!A:E,5,FALSE)))</f>
        <v/>
      </c>
      <c r="JR49" s="33"/>
      <c r="JU49" s="39"/>
      <c r="JW49" s="32" t="str">
        <f t="shared" si="54"/>
        <v/>
      </c>
      <c r="JX49" s="32" t="str">
        <f t="shared" si="55"/>
        <v/>
      </c>
      <c r="JY49" s="32" t="str">
        <f t="shared" si="56"/>
        <v/>
      </c>
      <c r="KA49" s="32" t="str">
        <f>IF(ISBLANK(JZ49),"",IF(ISBLANK(VLOOKUP(JZ49,role!A:E,2,FALSE)),"",VLOOKUP(JZ49,role!A:E,2,FALSE)))</f>
        <v/>
      </c>
      <c r="KB49" s="32" t="str">
        <f>IF(ISBLANK(JZ49),"",IF(ISBLANK(VLOOKUP(JZ49,role!A:E,3,FALSE)),"",VLOOKUP(JZ49,role!A:E,3,FALSE)))</f>
        <v/>
      </c>
      <c r="KC49" s="32" t="str">
        <f>IF(ISBLANK(JZ49),"",IF(ISBLANK(VLOOKUP(JZ49,role!A:E,4,FALSE)),"",VLOOKUP(JZ49,role!A:E,4,FALSE)))</f>
        <v/>
      </c>
      <c r="KD49" s="32" t="str">
        <f>IF(ISBLANK(JZ49),"",IF(ISBLANK(VLOOKUP(JZ49,role!A:E,5,FALSE)),"",VLOOKUP(JZ49,role!A:E,5,FALSE)))</f>
        <v/>
      </c>
      <c r="KT49" s="33"/>
      <c r="KW49" s="39"/>
      <c r="KY49" s="32" t="str">
        <f t="shared" si="57"/>
        <v/>
      </c>
      <c r="KZ49" s="32" t="str">
        <f t="shared" si="58"/>
        <v/>
      </c>
      <c r="LA49" s="32" t="str">
        <f t="shared" si="59"/>
        <v/>
      </c>
      <c r="LC49" s="32" t="str">
        <f>IF(ISBLANK(LB49),"",IF(ISBLANK(VLOOKUP(LB49,role!A:E,2,FALSE)),"",VLOOKUP(LB49,role!A:E,2,FALSE)))</f>
        <v/>
      </c>
      <c r="LD49" s="32" t="str">
        <f>IF(ISBLANK(LB49),"",IF(ISBLANK(VLOOKUP(LB49,role!A:E,3,FALSE)),"",VLOOKUP(LB49,role!A:E,3,FALSE)))</f>
        <v/>
      </c>
      <c r="LE49" s="32" t="str">
        <f>IF(ISBLANK(LB49),"",IF(ISBLANK(VLOOKUP(LB49,role!A:E,4,FALSE)),"",VLOOKUP(LB49,role!A:E,4,FALSE)))</f>
        <v/>
      </c>
      <c r="LF49" s="32" t="str">
        <f>IF(ISBLANK(LB49),"",IF(ISBLANK(VLOOKUP(LB49,role!A:E,5,FALSE)),"",VLOOKUP(LB49,role!A:E,5,FALSE)))</f>
        <v/>
      </c>
      <c r="LV49" s="33"/>
      <c r="LY49" s="33"/>
      <c r="MB49" s="32" t="str">
        <f t="shared" si="60"/>
        <v/>
      </c>
      <c r="MC49" s="32" t="str">
        <f t="shared" si="61"/>
        <v/>
      </c>
      <c r="MD49" s="32" t="str">
        <f t="shared" si="62"/>
        <v/>
      </c>
      <c r="MF49" s="32" t="str">
        <f>IF(ISBLANK(ME49),"",IF(ISBLANK(VLOOKUP(ME49,role!A:E,2,FALSE)),"",VLOOKUP(ME49,role!A:E,2,FALSE)))</f>
        <v/>
      </c>
      <c r="MG49" s="32" t="str">
        <f>IF(ISBLANK(ME49),"",IF(ISBLANK(VLOOKUP(ME49,role!A:E,3,FALSE)),"",VLOOKUP(ME49,role!A:E,3,FALSE)))</f>
        <v/>
      </c>
      <c r="MH49" s="32" t="str">
        <f>IF(ISBLANK(ME49),"",IF(ISBLANK(VLOOKUP(ME49,role!A:E,4,FALSE)),"",VLOOKUP(ME49,role!A:E,4,FALSE)))</f>
        <v/>
      </c>
      <c r="MI49" s="32" t="str">
        <f>IF(ISBLANK(ME49),"",IF(ISBLANK(VLOOKUP(ME49,role!A:E,5,FALSE)),"",VLOOKUP(ME49,role!A:E,5,FALSE)))</f>
        <v/>
      </c>
      <c r="MY49" s="33"/>
      <c r="NB49" s="39"/>
      <c r="ND49" s="32" t="str">
        <f t="shared" si="63"/>
        <v/>
      </c>
      <c r="NE49" s="32" t="str">
        <f t="shared" si="64"/>
        <v/>
      </c>
      <c r="NF49" s="32" t="str">
        <f t="shared" si="65"/>
        <v/>
      </c>
      <c r="NH49" s="32" t="str">
        <f>IF(ISBLANK(NG49),"",IF(ISBLANK(VLOOKUP(NG49,role!A:E,2,FALSE)),"",VLOOKUP(NG49,role!A:E,2,FALSE)))</f>
        <v/>
      </c>
      <c r="NI49" s="32" t="str">
        <f>IF(ISBLANK(NG49),"",IF(ISBLANK(VLOOKUP(NG49,role!A:E,3,FALSE)),"",VLOOKUP(NG49,role!A:E,3,FALSE)))</f>
        <v/>
      </c>
      <c r="NJ49" s="32" t="str">
        <f>IF(ISBLANK(NG49),"",IF(ISBLANK(VLOOKUP(NG49,role!A:E,4,FALSE)),"",VLOOKUP(NG49,role!A:E,4,FALSE)))</f>
        <v/>
      </c>
      <c r="NK49" s="32" t="str">
        <f>IF(ISBLANK(NG49),"",IF(ISBLANK(VLOOKUP(NG49,role!A:E,5,FALSE)),"",VLOOKUP(NG49,role!A:E,5,FALSE)))</f>
        <v/>
      </c>
      <c r="OA49" s="33"/>
      <c r="OD49" s="39"/>
      <c r="OF49" s="32" t="str">
        <f t="shared" si="66"/>
        <v/>
      </c>
      <c r="OG49" s="32" t="str">
        <f t="shared" si="67"/>
        <v/>
      </c>
      <c r="OH49" s="32" t="str">
        <f t="shared" si="68"/>
        <v/>
      </c>
      <c r="OJ49" s="32" t="str">
        <f>IF(ISBLANK(OI49),"",IF(ISBLANK(VLOOKUP(OI49,role!A:E,2,FALSE)),"",VLOOKUP(OI49,role!A:E,2,FALSE)))</f>
        <v/>
      </c>
      <c r="OK49" s="32" t="str">
        <f>IF(ISBLANK(OI49),"",IF(ISBLANK(VLOOKUP(OI49,role!A:E,3,FALSE)),"",VLOOKUP(OI49,role!A:E,3,FALSE)))</f>
        <v/>
      </c>
      <c r="OL49" s="32" t="str">
        <f>IF(ISBLANK(OI49),"",IF(ISBLANK(VLOOKUP(OI49,role!A:E,4,FALSE)),"",VLOOKUP(OI49,role!A:E,4,FALSE)))</f>
        <v/>
      </c>
      <c r="OM49" s="32" t="str">
        <f>IF(ISBLANK(OI49),"",IF(ISBLANK(VLOOKUP(OI49,role!A:E,5,FALSE)),"",VLOOKUP(OI49,role!A:E,5,FALSE)))</f>
        <v/>
      </c>
      <c r="PC49" s="33"/>
      <c r="PF49" s="39"/>
      <c r="PH49" s="32" t="str">
        <f t="shared" si="69"/>
        <v/>
      </c>
      <c r="PI49" s="32" t="str">
        <f t="shared" si="70"/>
        <v/>
      </c>
      <c r="PJ49" s="32" t="str">
        <f t="shared" si="71"/>
        <v/>
      </c>
      <c r="PL49" s="32" t="str">
        <f>IF(ISBLANK(PK49),"",IF(ISBLANK(VLOOKUP(PK49,role!A:E,2,FALSE)),"",VLOOKUP(PK49,role!A:E,2,FALSE)))</f>
        <v/>
      </c>
      <c r="PM49" s="32" t="str">
        <f>IF(ISBLANK(PK49),"",IF(ISBLANK(VLOOKUP(PK49,role!A:E,3,FALSE)),"",VLOOKUP(PK49,role!A:E,3,FALSE)))</f>
        <v/>
      </c>
      <c r="PN49" s="32" t="str">
        <f>IF(ISBLANK(PK49),"",IF(ISBLANK(VLOOKUP(PK49,role!A:E,4,FALSE)),"",VLOOKUP(PK49,role!A:E,4,FALSE)))</f>
        <v/>
      </c>
      <c r="PO49" s="32" t="str">
        <f>IF(ISBLANK(PK49),"",IF(ISBLANK(VLOOKUP(PK49,role!A:E,5,FALSE)),"",VLOOKUP(PK49,role!A:E,5,FALSE)))</f>
        <v/>
      </c>
      <c r="QE49" s="33"/>
      <c r="QH49" s="39"/>
      <c r="QJ49" s="32" t="str">
        <f t="shared" si="72"/>
        <v/>
      </c>
      <c r="QK49" s="32" t="str">
        <f t="shared" si="73"/>
        <v/>
      </c>
      <c r="QL49" s="32" t="str">
        <f t="shared" si="74"/>
        <v/>
      </c>
      <c r="QN49" s="32" t="str">
        <f>IF(ISBLANK(QM49),"",IF(ISBLANK(VLOOKUP(QM49,role!A:E,2,FALSE)),"",VLOOKUP(QM49,role!A:E,2,FALSE)))</f>
        <v/>
      </c>
      <c r="QO49" s="32" t="str">
        <f>IF(ISBLANK(QM49),"",IF(ISBLANK(VLOOKUP(QM49,role!A:E,3,FALSE)),"",VLOOKUP(QM49,role!A:E,3,FALSE)))</f>
        <v/>
      </c>
      <c r="QP49" s="32" t="str">
        <f>IF(ISBLANK(QM49),"",IF(ISBLANK(VLOOKUP(QM49,role!A:E,4,FALSE)),"",VLOOKUP(QM49,role!A:E,4,FALSE)))</f>
        <v/>
      </c>
      <c r="QQ49" s="32" t="str">
        <f>IF(ISBLANK(QM49),"",IF(ISBLANK(VLOOKUP(QM49,role!A:E,5,FALSE)),"",VLOOKUP(QM49,role!A:E,5,FALSE)))</f>
        <v/>
      </c>
      <c r="RG49" s="33"/>
      <c r="RJ49" s="39"/>
      <c r="RL49" s="32" t="str">
        <f t="shared" si="75"/>
        <v/>
      </c>
      <c r="RM49" s="32" t="str">
        <f t="shared" si="76"/>
        <v/>
      </c>
      <c r="RN49" s="32" t="str">
        <f t="shared" si="77"/>
        <v/>
      </c>
      <c r="RP49" s="32" t="str">
        <f>IF(ISBLANK(RO49),"",IF(ISBLANK(VLOOKUP(RO49,role!A:E,2,FALSE)),"",VLOOKUP(RO49,role!A:E,2,FALSE)))</f>
        <v/>
      </c>
      <c r="RQ49" s="32" t="str">
        <f>IF(ISBLANK(RO49),"",IF(ISBLANK(VLOOKUP(RO49,role!A:E,3,FALSE)),"",VLOOKUP(RO49,role!A:E,3,FALSE)))</f>
        <v/>
      </c>
      <c r="RR49" s="32" t="str">
        <f>IF(ISBLANK(RO49),"",IF(ISBLANK(VLOOKUP(RO49,role!A:E,4,FALSE)),"",VLOOKUP(RO49,role!A:E,4,FALSE)))</f>
        <v/>
      </c>
      <c r="RS49" s="32" t="str">
        <f>IF(ISBLANK(RO49),"",IF(ISBLANK(VLOOKUP(RO49,role!A:E,5,FALSE)),"",VLOOKUP(RO49,role!A:E,5,FALSE)))</f>
        <v/>
      </c>
      <c r="SI49" s="33"/>
      <c r="SL49" s="39"/>
      <c r="SN49" s="32" t="str">
        <f t="shared" si="78"/>
        <v/>
      </c>
      <c r="SO49" s="32" t="str">
        <f t="shared" si="79"/>
        <v/>
      </c>
      <c r="SP49" s="32" t="str">
        <f t="shared" si="80"/>
        <v/>
      </c>
      <c r="SR49" s="32" t="str">
        <f>IF(ISBLANK(SQ49),"",IF(ISBLANK(VLOOKUP(SQ49,role!A:E,2,FALSE)),"",VLOOKUP(SQ49,role!A:E,2,FALSE)))</f>
        <v/>
      </c>
      <c r="SS49" s="32" t="str">
        <f>IF(ISBLANK(SQ49),"",IF(ISBLANK(VLOOKUP(SQ49,role!A:E,3,FALSE)),"",VLOOKUP(SQ49,role!A:E,3,FALSE)))</f>
        <v/>
      </c>
      <c r="ST49" s="32" t="str">
        <f>IF(ISBLANK(SQ49),"",IF(ISBLANK(VLOOKUP(SQ49,role!A:E,4,FALSE)),"",VLOOKUP(SQ49,role!A:E,4,FALSE)))</f>
        <v/>
      </c>
      <c r="SU49" s="32" t="str">
        <f>IF(ISBLANK(SQ49),"",IF(ISBLANK(VLOOKUP(SQ49,role!A:E,5,FALSE)),"",VLOOKUP(SQ49,role!A:E,5,FALSE)))</f>
        <v/>
      </c>
      <c r="TK49" s="33"/>
      <c r="TN49" s="39"/>
      <c r="TP49" s="32" t="str">
        <f t="shared" si="81"/>
        <v/>
      </c>
      <c r="TQ49" s="32" t="str">
        <f t="shared" si="82"/>
        <v/>
      </c>
      <c r="TR49" s="32" t="str">
        <f t="shared" si="83"/>
        <v/>
      </c>
      <c r="TT49" s="32" t="str">
        <f>IF(ISBLANK(TS49),"",IF(ISBLANK(VLOOKUP(TS49,role!A:E,2,FALSE)),"",VLOOKUP(TS49,role!A:E,2,FALSE)))</f>
        <v/>
      </c>
      <c r="TU49" s="32" t="str">
        <f>IF(ISBLANK(TS49),"",IF(ISBLANK(VLOOKUP(TS49,role!A:E,3,FALSE)),"",VLOOKUP(TS49,role!A:E,3,FALSE)))</f>
        <v/>
      </c>
      <c r="TV49" s="32" t="str">
        <f>IF(ISBLANK(TS49),"",IF(ISBLANK(VLOOKUP(TS49,role!A:E,4,FALSE)),"",VLOOKUP(TS49,role!A:E,4,FALSE)))</f>
        <v/>
      </c>
      <c r="TW49" s="32" t="str">
        <f>IF(ISBLANK(TS49),"",IF(ISBLANK(VLOOKUP(TS49,role!A:E,5,FALSE)),"",VLOOKUP(TS49,role!A:E,5,FALSE)))</f>
        <v/>
      </c>
      <c r="UM49" s="33"/>
      <c r="UP49" s="39"/>
      <c r="UR49" s="32" t="str">
        <f t="shared" si="84"/>
        <v/>
      </c>
      <c r="US49" s="32" t="str">
        <f t="shared" si="85"/>
        <v/>
      </c>
      <c r="UT49" s="32" t="str">
        <f t="shared" si="86"/>
        <v/>
      </c>
      <c r="UV49" s="32" t="str">
        <f>IF(ISBLANK(UU49),"",IF(ISBLANK(VLOOKUP(UU49,role!A:E,2,FALSE)),"",VLOOKUP(UU49,role!A:E,2,FALSE)))</f>
        <v/>
      </c>
      <c r="UW49" s="32" t="str">
        <f>IF(ISBLANK(UU49),"",IF(ISBLANK(VLOOKUP(UU49,role!A:E,3,FALSE)),"",VLOOKUP(UU49,role!A:E,3,FALSE)))</f>
        <v/>
      </c>
      <c r="UX49" s="32" t="str">
        <f>IF(ISBLANK(UU49),"",IF(ISBLANK(VLOOKUP(UU49,role!A:E,4,FALSE)),"",VLOOKUP(UU49,role!A:E,4,FALSE)))</f>
        <v/>
      </c>
      <c r="UY49" s="32" t="str">
        <f>IF(ISBLANK(UU49),"",IF(ISBLANK(VLOOKUP(UU49,role!A:E,5,FALSE)),"",VLOOKUP(UU49,role!A:E,5,FALSE)))</f>
        <v/>
      </c>
      <c r="VO49" s="33"/>
      <c r="VR49" s="39"/>
      <c r="VT49" s="32" t="str">
        <f t="shared" si="87"/>
        <v/>
      </c>
      <c r="VU49" s="32" t="str">
        <f t="shared" si="88"/>
        <v/>
      </c>
      <c r="VV49" s="32" t="str">
        <f t="shared" si="89"/>
        <v/>
      </c>
      <c r="VX49" s="32" t="str">
        <f>IF(ISBLANK(VW49),"",IF(ISBLANK(VLOOKUP(VW49,role!A:E,2,FALSE)),"",VLOOKUP(VW49,role!A:E,2,FALSE)))</f>
        <v/>
      </c>
      <c r="VY49" s="32" t="str">
        <f>IF(ISBLANK(VW49),"",IF(ISBLANK(VLOOKUP(VW49,role!A:E,3,FALSE)),"",VLOOKUP(VW49,role!A:E,3,FALSE)))</f>
        <v/>
      </c>
      <c r="VZ49" s="32" t="str">
        <f>IF(ISBLANK(VW49),"",IF(ISBLANK(VLOOKUP(VW49,role!A:E,4,FALSE)),"",VLOOKUP(VW49,role!A:E,4,FALSE)))</f>
        <v/>
      </c>
      <c r="WA49" s="32" t="str">
        <f>IF(ISBLANK(VW49),"",IF(ISBLANK(VLOOKUP(VW49,role!A:E,5,FALSE)),"",VLOOKUP(VW49,role!A:E,5,FALSE)))</f>
        <v/>
      </c>
      <c r="WQ49" s="33"/>
      <c r="WT49" s="33"/>
      <c r="WU49" s="34"/>
      <c r="WV49" s="36" t="str">
        <f t="shared" si="90"/>
        <v/>
      </c>
      <c r="WW49" s="36" t="str">
        <f t="shared" si="91"/>
        <v/>
      </c>
      <c r="WY49" s="32" t="str">
        <f>IF(ISBLANK(WX49),"",IF(ISBLANK(VLOOKUP(WX49,role!A:E,2,FALSE)),"",VLOOKUP(WX49,role!A:E,2,FALSE)))</f>
        <v/>
      </c>
      <c r="WZ49" s="32" t="str">
        <f>IF(ISBLANK(WX49),"",IF(ISBLANK(VLOOKUP(WX49,role!A:E,3,FALSE)),"",VLOOKUP(WX49,role!A:E,3,FALSE)))</f>
        <v/>
      </c>
      <c r="XA49" s="32" t="str">
        <f>IF(ISBLANK(WX49),"",IF(ISBLANK(VLOOKUP(WX49,role!A:E,4,FALSE)),"",VLOOKUP(WX49,role!A:E,4,FALSE)))</f>
        <v/>
      </c>
      <c r="XB49" s="32" t="str">
        <f>IF(ISBLANK(WX49),"",IF(ISBLANK(VLOOKUP(WX49,role!A:E,5,FALSE)),"",VLOOKUP(WX49,role!A:E,5,FALSE)))</f>
        <v/>
      </c>
      <c r="XC49" s="32" t="str">
        <f>IF(ISBLANK(WX49),"",VLOOKUP(WX49,role!A:F,6,FALSE))</f>
        <v/>
      </c>
      <c r="XD49" s="36"/>
      <c r="XE49" s="36" t="str">
        <f t="shared" si="92"/>
        <v/>
      </c>
      <c r="XF49" s="36" t="str">
        <f t="shared" si="93"/>
        <v/>
      </c>
      <c r="XH49" s="32" t="str">
        <f>IF(ISBLANK(XG49),"",IF(ISBLANK(VLOOKUP(XG49,role!A:E,2,FALSE)),"",VLOOKUP(XG49,role!A:E,2,FALSE)))</f>
        <v/>
      </c>
      <c r="XI49" s="32" t="str">
        <f>IF(ISBLANK(XG49),"",IF(ISBLANK(VLOOKUP(XG49,role!A:E,3,FALSE)),"",VLOOKUP(XG49,role!A:E,3,FALSE)))</f>
        <v/>
      </c>
      <c r="XJ49" s="32" t="str">
        <f>IF(ISBLANK(XG49),"",IF(ISBLANK(VLOOKUP(XG49,role!A:E,4,FALSE)),"",VLOOKUP(XG49,role!A:E,4,FALSE)))</f>
        <v/>
      </c>
      <c r="XK49" s="32" t="str">
        <f>IF(ISBLANK(XG49),"",IF(ISBLANK(VLOOKUP(XG49,role!A:E,5,FALSE)),"",VLOOKUP(XG49,role!A:E,5,FALSE)))</f>
        <v/>
      </c>
      <c r="XL49" s="32" t="str">
        <f>IF(ISBLANK(XG49),"",VLOOKUP(XG49,role!A:F,6,FALSE))</f>
        <v/>
      </c>
      <c r="XM49" s="36"/>
      <c r="XN49" s="36" t="str">
        <f t="shared" si="94"/>
        <v/>
      </c>
      <c r="XO49" s="36" t="str">
        <f t="shared" si="95"/>
        <v/>
      </c>
      <c r="XQ49" s="32" t="str">
        <f>IF(ISBLANK(XP49),"",IF(ISBLANK(VLOOKUP(XP49,role!A:E,2,FALSE)),"",VLOOKUP(XP49,role!A:E,2,FALSE)))</f>
        <v/>
      </c>
      <c r="XR49" s="32" t="str">
        <f>IF(ISBLANK(XP49),"",IF(ISBLANK(VLOOKUP(XP49,role!A:E,3,FALSE)),"",VLOOKUP(XP49,role!A:E,3,FALSE)))</f>
        <v/>
      </c>
      <c r="XS49" s="32" t="str">
        <f>IF(ISBLANK(XP49),"",IF(ISBLANK(VLOOKUP(XP49,role!A:E,4,FALSE)),"",VLOOKUP(XP49,role!A:E,4,FALSE)))</f>
        <v/>
      </c>
      <c r="XT49" s="32" t="str">
        <f>IF(ISBLANK(XP49),"",IF(ISBLANK(VLOOKUP(XP49,role!A:E,5,FALSE)),"",VLOOKUP(XP49,role!A:E,5,FALSE)))</f>
        <v/>
      </c>
      <c r="XU49" s="32" t="str">
        <f>IF(ISBLANK(XP49),"",VLOOKUP(XP49,role!A:F,6,FALSE))</f>
        <v/>
      </c>
      <c r="XV49" s="36"/>
      <c r="XW49" s="36" t="str">
        <f t="shared" si="96"/>
        <v/>
      </c>
      <c r="XX49" s="36" t="str">
        <f t="shared" si="97"/>
        <v/>
      </c>
      <c r="XZ49" s="32" t="str">
        <f>IF(ISBLANK(XY49),"",IF(ISBLANK(VLOOKUP(XY49,role!A:E,2,FALSE)),"",VLOOKUP(XY49,role!A:E,2,FALSE)))</f>
        <v/>
      </c>
      <c r="YA49" s="32" t="str">
        <f>IF(ISBLANK(XY49),"",IF(ISBLANK(VLOOKUP(XY49,role!A:E,3,FALSE)),"",VLOOKUP(XY49,role!A:E,3,FALSE)))</f>
        <v/>
      </c>
      <c r="YB49" s="32" t="str">
        <f>IF(ISBLANK(XY49),"",IF(ISBLANK(VLOOKUP(XY49,role!A:E,4,FALSE)),"",VLOOKUP(XY49,role!A:E,4,FALSE)))</f>
        <v/>
      </c>
      <c r="YC49" s="32" t="str">
        <f>IF(ISBLANK(XY49),"",IF(ISBLANK(VLOOKUP(XY49,role!A:E,5,FALSE)),"",VLOOKUP(XY49,role!A:E,5,FALSE)))</f>
        <v/>
      </c>
      <c r="YD49" s="32" t="str">
        <f>IF(ISBLANK(XY49),"",VLOOKUP(XY49,role!A:F,6,FALSE))</f>
        <v/>
      </c>
      <c r="YE49" s="36"/>
      <c r="YF49" s="36" t="str">
        <f t="shared" si="98"/>
        <v/>
      </c>
      <c r="YG49" s="36" t="str">
        <f t="shared" si="99"/>
        <v/>
      </c>
      <c r="YI49" s="32" t="str">
        <f>IF(ISBLANK(YH49),"",IF(ISBLANK(VLOOKUP(YH49,role!A:E,2,FALSE)),"",VLOOKUP(YH49,role!A:E,2,FALSE)))</f>
        <v/>
      </c>
      <c r="YJ49" s="32" t="str">
        <f>IF(ISBLANK(YH49),"",IF(ISBLANK(VLOOKUP(YH49,role!A:E,3,FALSE)),"",VLOOKUP(YH49,role!A:E,3,FALSE)))</f>
        <v/>
      </c>
      <c r="YK49" s="32" t="str">
        <f>IF(ISBLANK(YH49),"",IF(ISBLANK(VLOOKUP(YH49,role!A:E,4,FALSE)),"",VLOOKUP(YH49,role!A:E,4,FALSE)))</f>
        <v/>
      </c>
      <c r="YL49" s="32" t="str">
        <f>IF(ISBLANK(YH49),"",IF(ISBLANK(VLOOKUP(YH49,role!A:E,5,FALSE)),"",VLOOKUP(YH49,role!A:E,5,FALSE)))</f>
        <v/>
      </c>
      <c r="YM49" s="32" t="str">
        <f>IF(ISBLANK(YH49),"",VLOOKUP(YH49,role!A:F,6,FALSE))</f>
        <v/>
      </c>
      <c r="YN49" s="33"/>
      <c r="YO49" s="36"/>
      <c r="YP49" s="36" t="str">
        <f t="shared" si="100"/>
        <v/>
      </c>
      <c r="YQ49" s="36" t="str">
        <f t="shared" si="101"/>
        <v/>
      </c>
      <c r="YS49" s="32" t="str">
        <f>IF(ISBLANK(YR49),"",IF(ISBLANK(VLOOKUP(YR49,role!A:E,2,FALSE)),"",VLOOKUP(YR49,role!A:E,2,FALSE)))</f>
        <v/>
      </c>
      <c r="YT49" s="32" t="str">
        <f>IF(ISBLANK(YR49),"",IF(ISBLANK(VLOOKUP(YR49,role!A:E,3,FALSE)),"",VLOOKUP(YR49,role!A:E,3,FALSE)))</f>
        <v/>
      </c>
      <c r="YU49" s="32" t="str">
        <f>IF(ISBLANK(YR49),"",IF(ISBLANK(VLOOKUP(YR49,role!A:E,4,FALSE)),"",VLOOKUP(YR49,role!A:E,4,FALSE)))</f>
        <v/>
      </c>
      <c r="YV49" s="32" t="str">
        <f>IF(ISBLANK(YR49),"",IF(ISBLANK(VLOOKUP(YR49,role!A:E,5,FALSE)),"",VLOOKUP(YR49,role!A:E,5,FALSE)))</f>
        <v/>
      </c>
      <c r="YW49" s="32" t="str">
        <f>IF(ISBLANK(YR49),"",VLOOKUP(YR49,role!A:F,6,FALSE))</f>
        <v/>
      </c>
      <c r="YX49" s="36"/>
      <c r="YY49" s="36" t="str">
        <f t="shared" si="102"/>
        <v/>
      </c>
      <c r="YZ49" s="36" t="str">
        <f t="shared" si="103"/>
        <v/>
      </c>
      <c r="ZB49" s="32" t="str">
        <f>IF(ISBLANK(ZA49),"",IF(ISBLANK(VLOOKUP(ZA49,role!A:E,2,FALSE)),"",VLOOKUP(ZA49,role!A:E,2,FALSE)))</f>
        <v/>
      </c>
      <c r="ZC49" s="32" t="str">
        <f>IF(ISBLANK(ZA49),"",IF(ISBLANK(VLOOKUP(ZA49,role!A:E,3,FALSE)),"",VLOOKUP(ZA49,role!A:E,3,FALSE)))</f>
        <v/>
      </c>
      <c r="ZD49" s="32" t="str">
        <f>IF(ISBLANK(ZA49),"",IF(ISBLANK(VLOOKUP(ZA49,role!A:E,4,FALSE)),"",VLOOKUP(ZA49,role!A:E,4,FALSE)))</f>
        <v/>
      </c>
      <c r="ZE49" s="32" t="str">
        <f>IF(ISBLANK(ZA49),"",IF(ISBLANK(VLOOKUP(ZA49,role!A:E,5,FALSE)),"",VLOOKUP(ZA49,role!A:E,5,FALSE)))</f>
        <v/>
      </c>
      <c r="ZF49" s="32" t="str">
        <f>IF(ISBLANK(ZA49),"",VLOOKUP(ZA49,role!A:F,6,FALSE))</f>
        <v/>
      </c>
      <c r="ZG49" s="36"/>
      <c r="ZH49" s="36" t="str">
        <f t="shared" si="104"/>
        <v/>
      </c>
      <c r="ZI49" s="36" t="str">
        <f t="shared" si="105"/>
        <v/>
      </c>
      <c r="ZK49" s="32" t="str">
        <f>IF(ISBLANK(ZJ49),"",IF(ISBLANK(VLOOKUP(ZJ49,role!A:E,2,FALSE)),"",VLOOKUP(ZJ49,role!A:E,2,FALSE)))</f>
        <v/>
      </c>
      <c r="ZL49" s="32" t="str">
        <f>IF(ISBLANK(ZJ49),"",IF(ISBLANK(VLOOKUP(ZJ49,role!A:E,3,FALSE)),"",VLOOKUP(ZJ49,role!A:E,3,FALSE)))</f>
        <v/>
      </c>
      <c r="ZM49" s="32" t="str">
        <f>IF(ISBLANK(ZJ49),"",IF(ISBLANK(VLOOKUP(ZJ49,role!A:E,4,FALSE)),"",VLOOKUP(ZJ49,role!A:E,4,FALSE)))</f>
        <v/>
      </c>
      <c r="ZN49" s="32" t="str">
        <f>IF(ISBLANK(ZJ49),"",IF(ISBLANK(VLOOKUP(ZJ49,role!A:E,5,FALSE)),"",VLOOKUP(ZJ49,role!A:E,5,FALSE)))</f>
        <v/>
      </c>
      <c r="ZO49" s="32" t="str">
        <f>IF(ISBLANK(ZJ49),"",VLOOKUP(ZJ49,role!A:F,6,FALSE))</f>
        <v/>
      </c>
      <c r="ZP49" s="36"/>
      <c r="ZQ49" s="36" t="str">
        <f t="shared" si="106"/>
        <v/>
      </c>
      <c r="ZR49" s="36" t="str">
        <f t="shared" si="107"/>
        <v/>
      </c>
      <c r="ZT49" s="32" t="str">
        <f>IF(ISBLANK(ZS49),"",IF(ISBLANK(VLOOKUP(ZS49,role!A:E,2,FALSE)),"",VLOOKUP(ZS49,role!A:E,2,FALSE)))</f>
        <v/>
      </c>
      <c r="ZU49" s="32" t="str">
        <f>IF(ISBLANK(ZS49),"",IF(ISBLANK(VLOOKUP(ZS49,role!A:E,3,FALSE)),"",VLOOKUP(ZS49,role!A:E,3,FALSE)))</f>
        <v/>
      </c>
      <c r="ZV49" s="32" t="str">
        <f>IF(ISBLANK(ZS49),"",IF(ISBLANK(VLOOKUP(ZS49,role!A:E,4,FALSE)),"",VLOOKUP(ZS49,role!A:E,4,FALSE)))</f>
        <v/>
      </c>
      <c r="ZW49" s="32" t="str">
        <f>IF(ISBLANK(ZS49),"",IF(ISBLANK(VLOOKUP(ZS49,role!A:E,5,FALSE)),"",VLOOKUP(ZS49,role!A:E,5,FALSE)))</f>
        <v/>
      </c>
      <c r="ZX49" s="32" t="str">
        <f>IF(ISBLANK(ZS49),"",VLOOKUP(ZS49,role!A:F,6,FALSE))</f>
        <v/>
      </c>
      <c r="ZY49" s="36"/>
      <c r="ZZ49" s="36" t="str">
        <f t="shared" si="108"/>
        <v/>
      </c>
      <c r="AAA49" s="36" t="str">
        <f t="shared" si="109"/>
        <v/>
      </c>
      <c r="AAC49" s="32" t="str">
        <f>IF(ISBLANK(AAB49),"",IF(ISBLANK(VLOOKUP(AAB49,role!A:E,2,FALSE)),"",VLOOKUP(AAB49,role!A:E,2,FALSE)))</f>
        <v/>
      </c>
      <c r="AAD49" s="32" t="str">
        <f>IF(ISBLANK(AAB49),"",IF(ISBLANK(VLOOKUP(AAB49,role!A:E,3,FALSE)),"",VLOOKUP(AAB49,role!A:E,3,FALSE)))</f>
        <v/>
      </c>
      <c r="AAE49" s="32" t="str">
        <f>IF(ISBLANK(AAB49),"",IF(ISBLANK(VLOOKUP(AAB49,role!A:E,4,FALSE)),"",VLOOKUP(AAB49,role!A:E,4,FALSE)))</f>
        <v/>
      </c>
      <c r="AAF49" s="32" t="str">
        <f>IF(ISBLANK(AAB49),"",IF(ISBLANK(VLOOKUP(AAB49,role!A:E,5,FALSE)),"",VLOOKUP(AAB49,role!A:E,5,FALSE)))</f>
        <v/>
      </c>
      <c r="AAG49" s="32" t="str">
        <f>IF(ISBLANK(AAB49),"",VLOOKUP(AAB49,role!A:F,6,FALSE))</f>
        <v/>
      </c>
      <c r="AAH49" s="33"/>
      <c r="AAI49" s="34"/>
      <c r="AAK49" s="32" t="str">
        <f t="shared" si="110"/>
        <v/>
      </c>
      <c r="AAL49" s="39"/>
      <c r="AAM49" s="32" t="str">
        <f t="shared" si="111"/>
        <v/>
      </c>
      <c r="AAO49" s="32" t="str">
        <f t="shared" si="112"/>
        <v/>
      </c>
      <c r="AAQ49" s="32" t="str">
        <f t="shared" si="113"/>
        <v/>
      </c>
      <c r="AAS49" s="32" t="str">
        <f t="shared" si="114"/>
        <v/>
      </c>
      <c r="AAU49" s="32" t="str">
        <f t="shared" si="115"/>
        <v/>
      </c>
      <c r="AAW49" s="32" t="str">
        <f t="shared" si="116"/>
        <v/>
      </c>
      <c r="AAY49" s="32" t="str">
        <f t="shared" si="117"/>
        <v/>
      </c>
      <c r="ABA49" s="32" t="str">
        <f t="shared" si="118"/>
        <v/>
      </c>
      <c r="ABC49" s="32" t="str">
        <f t="shared" si="119"/>
        <v/>
      </c>
      <c r="ABE49" s="32" t="str">
        <f t="shared" si="120"/>
        <v/>
      </c>
      <c r="ABF49" s="33"/>
      <c r="ABH49" s="32" t="str">
        <f t="shared" si="121"/>
        <v/>
      </c>
      <c r="ABJ49" s="32" t="str">
        <f t="shared" si="122"/>
        <v/>
      </c>
      <c r="ABL49" s="32" t="str">
        <f t="shared" si="123"/>
        <v/>
      </c>
      <c r="ABN49" s="32" t="str">
        <f t="shared" si="124"/>
        <v/>
      </c>
      <c r="ABP49" s="32" t="str">
        <f t="shared" si="125"/>
        <v/>
      </c>
      <c r="ABQ49" s="33"/>
      <c r="ABS49" s="32" t="str">
        <f t="shared" si="126"/>
        <v/>
      </c>
      <c r="ABU49" s="32" t="str">
        <f t="shared" si="127"/>
        <v/>
      </c>
      <c r="ABW49" s="32" t="str">
        <f t="shared" si="128"/>
        <v/>
      </c>
      <c r="ABY49" s="32" t="str">
        <f t="shared" si="129"/>
        <v/>
      </c>
      <c r="ACA49" s="32" t="str">
        <f t="shared" si="130"/>
        <v/>
      </c>
      <c r="ACB49" s="33"/>
      <c r="ACD49" s="32" t="str">
        <f t="shared" si="131"/>
        <v/>
      </c>
      <c r="ACF49" s="32" t="str">
        <f t="shared" si="132"/>
        <v/>
      </c>
      <c r="ACH49" s="32" t="str">
        <f t="shared" si="133"/>
        <v/>
      </c>
      <c r="ACJ49" s="32" t="str">
        <f t="shared" si="134"/>
        <v/>
      </c>
      <c r="ACL49" s="32" t="str">
        <f t="shared" si="135"/>
        <v/>
      </c>
      <c r="ACM49" s="33"/>
      <c r="ACO49" s="32" t="str">
        <f t="shared" si="136"/>
        <v/>
      </c>
      <c r="ACQ49" s="32" t="str">
        <f t="shared" si="137"/>
        <v/>
      </c>
      <c r="ACS49" s="32" t="str">
        <f t="shared" si="138"/>
        <v/>
      </c>
      <c r="ACU49" s="32" t="str">
        <f t="shared" si="139"/>
        <v/>
      </c>
      <c r="ACW49" s="32" t="str">
        <f t="shared" si="140"/>
        <v/>
      </c>
      <c r="ACX49" s="33"/>
      <c r="ACZ49" s="32" t="str">
        <f t="shared" si="141"/>
        <v/>
      </c>
      <c r="ADA49" s="32" t="str">
        <f t="shared" si="142"/>
        <v/>
      </c>
      <c r="ADC49" s="32" t="str">
        <f t="shared" si="143"/>
        <v/>
      </c>
      <c r="ADD49" s="32" t="str">
        <f t="shared" si="144"/>
        <v/>
      </c>
      <c r="ADF49" s="32" t="str">
        <f t="shared" si="145"/>
        <v/>
      </c>
      <c r="ADG49" s="32" t="str">
        <f t="shared" si="146"/>
        <v/>
      </c>
      <c r="ADI49" s="32" t="str">
        <f t="shared" si="147"/>
        <v/>
      </c>
      <c r="ADJ49" s="32" t="str">
        <f t="shared" si="148"/>
        <v/>
      </c>
      <c r="ADL49" s="32" t="str">
        <f t="shared" si="149"/>
        <v/>
      </c>
      <c r="ADM49" s="32" t="str">
        <f t="shared" si="150"/>
        <v/>
      </c>
      <c r="ADN49" s="35"/>
      <c r="ADO49" s="34"/>
      <c r="ADP49" s="36" t="str">
        <f t="shared" si="151"/>
        <v/>
      </c>
      <c r="ADQ49" s="36" t="str">
        <f t="shared" si="152"/>
        <v/>
      </c>
      <c r="ADS49" s="36" t="str">
        <f t="shared" si="153"/>
        <v/>
      </c>
      <c r="ADT49" s="36" t="str">
        <f t="shared" si="154"/>
        <v/>
      </c>
      <c r="ADV49" s="36" t="str">
        <f t="shared" si="155"/>
        <v/>
      </c>
      <c r="ADW49" s="36" t="str">
        <f t="shared" si="156"/>
        <v/>
      </c>
      <c r="ADY49" s="36" t="str">
        <f t="shared" si="157"/>
        <v/>
      </c>
      <c r="ADZ49" s="36" t="str">
        <f t="shared" si="158"/>
        <v/>
      </c>
      <c r="AEB49" s="36" t="str">
        <f t="shared" si="159"/>
        <v/>
      </c>
      <c r="AEC49" s="36" t="str">
        <f t="shared" si="160"/>
        <v/>
      </c>
      <c r="AED49" s="33"/>
      <c r="AEF49" s="36" t="str">
        <f t="shared" si="161"/>
        <v/>
      </c>
      <c r="AEG49" s="36" t="str">
        <f t="shared" si="162"/>
        <v/>
      </c>
      <c r="AEI49" s="36" t="str">
        <f t="shared" si="163"/>
        <v/>
      </c>
      <c r="AEJ49" s="36" t="str">
        <f t="shared" si="164"/>
        <v/>
      </c>
      <c r="AEL49" s="36" t="str">
        <f t="shared" si="165"/>
        <v/>
      </c>
      <c r="AEM49" s="36" t="str">
        <f t="shared" si="166"/>
        <v/>
      </c>
      <c r="AEO49" s="36" t="str">
        <f t="shared" si="167"/>
        <v/>
      </c>
      <c r="AEP49" s="36" t="str">
        <f t="shared" si="168"/>
        <v/>
      </c>
      <c r="AER49" s="36" t="str">
        <f t="shared" si="169"/>
        <v/>
      </c>
      <c r="AES49" s="36" t="str">
        <f t="shared" si="170"/>
        <v/>
      </c>
      <c r="AET49" s="33"/>
      <c r="AEU49" s="57"/>
      <c r="AEV49" s="57"/>
      <c r="AEW49" s="57" t="str">
        <f>IF(ISBLANK(AEV49),"",VLOOKUP(AEV49,related_id_type!A:B,2,FALSE))</f>
        <v/>
      </c>
      <c r="AEX49" s="57"/>
      <c r="AEY49" s="57" t="str">
        <f>IF(ISBLANK(AEX49),"",IF(ISBLANK(VLOOKUP(AEX49,related_id_relation!A:B,2,FALSE)),"",VLOOKUP(AEX49,related_id_relation!A:B,2,FALSE)))</f>
        <v/>
      </c>
      <c r="AEZ49" s="57"/>
      <c r="AFA49" s="57"/>
      <c r="AFB49" s="57" t="str">
        <f>IF(ISBLANK(AFA49),"",VLOOKUP(AFA49,related_id_type!A:B,2,FALSE))</f>
        <v/>
      </c>
      <c r="AFC49" s="57"/>
      <c r="AFD49" s="57" t="str">
        <f>IF(ISBLANK(AFC49),"",IF(ISBLANK(VLOOKUP(AFC49,related_id_relation!A:B,2,FALSE)),"",VLOOKUP(AFC49,related_id_relation!A:B,2,FALSE)))</f>
        <v/>
      </c>
      <c r="AFE49" s="57"/>
      <c r="AFF49" s="57"/>
      <c r="AFG49" s="57" t="str">
        <f>IF(ISBLANK(AFF49),"",VLOOKUP(AFF49,related_id_type!A:B,2,FALSE))</f>
        <v/>
      </c>
      <c r="AFH49" s="57"/>
      <c r="AFI49" s="57" t="str">
        <f>IF(ISBLANK(AFH49),"",IF(ISBLANK(VLOOKUP(AFH49,related_id_relation!A:B,2,FALSE)),"",VLOOKUP(AFH49,related_id_relation!A:B,2,FALSE)))</f>
        <v/>
      </c>
      <c r="AFJ49" s="57"/>
      <c r="AFK49" s="57"/>
      <c r="AFL49" s="57" t="str">
        <f>IF(ISBLANK(AFK49),"",VLOOKUP(AFK49,related_id_type!A:B,2,FALSE))</f>
        <v/>
      </c>
      <c r="AFM49" s="57"/>
      <c r="AFN49" s="57" t="str">
        <f>IF(ISBLANK(AFM49),"",IF(ISBLANK(VLOOKUP(AFM49,related_id_relation!A:B,2,FALSE)),"",VLOOKUP(AFM49,related_id_relation!A:B,2,FALSE)))</f>
        <v/>
      </c>
      <c r="AFO49" s="57"/>
      <c r="AFP49" s="57"/>
      <c r="AFQ49" s="57" t="str">
        <f>IF(ISBLANK(AFP49),"",VLOOKUP(AFP49,related_id_type!A:B,2,FALSE))</f>
        <v/>
      </c>
      <c r="AFR49" s="57"/>
      <c r="AFS49" s="57" t="str">
        <f>IF(ISBLANK(AFR49),"",IF(ISBLANK(VLOOKUP(AFR49,related_id_relation!A:B,2,FALSE)),"",VLOOKUP(AFR49,related_id_relation!A:B,2,FALSE)))</f>
        <v/>
      </c>
      <c r="AFT49" s="37"/>
      <c r="AFU49" s="39"/>
      <c r="AFW49" s="32" t="str">
        <f t="shared" si="171"/>
        <v/>
      </c>
      <c r="AFX49" s="34"/>
      <c r="AFY49" s="36"/>
      <c r="AFZ49" s="36" t="str">
        <f t="shared" si="172"/>
        <v/>
      </c>
      <c r="AGA49" s="32" t="str">
        <f t="shared" si="173"/>
        <v/>
      </c>
      <c r="AGD49" s="36" t="str">
        <f t="shared" si="174"/>
        <v/>
      </c>
      <c r="AGE49" s="32" t="str">
        <f t="shared" si="175"/>
        <v/>
      </c>
      <c r="AGH49" s="36" t="str">
        <f t="shared" si="176"/>
        <v/>
      </c>
      <c r="AGI49" s="32" t="str">
        <f t="shared" si="177"/>
        <v/>
      </c>
      <c r="AGL49" s="36" t="str">
        <f t="shared" si="178"/>
        <v/>
      </c>
      <c r="AGM49" s="32" t="str">
        <f t="shared" si="179"/>
        <v/>
      </c>
      <c r="AGP49" s="36" t="str">
        <f t="shared" si="180"/>
        <v/>
      </c>
      <c r="AGQ49" s="32" t="str">
        <f t="shared" si="181"/>
        <v/>
      </c>
      <c r="AGT49" s="36" t="str">
        <f t="shared" si="182"/>
        <v/>
      </c>
      <c r="AGU49" s="32" t="str">
        <f t="shared" si="183"/>
        <v/>
      </c>
      <c r="AGX49" s="36" t="str">
        <f t="shared" si="184"/>
        <v/>
      </c>
      <c r="AGY49" s="32" t="str">
        <f t="shared" si="185"/>
        <v/>
      </c>
      <c r="AHB49" s="36" t="str">
        <f t="shared" si="186"/>
        <v/>
      </c>
      <c r="AHC49" s="32" t="str">
        <f t="shared" si="187"/>
        <v/>
      </c>
      <c r="AHF49" s="36" t="str">
        <f t="shared" si="188"/>
        <v/>
      </c>
      <c r="AHG49" s="32" t="str">
        <f t="shared" si="189"/>
        <v/>
      </c>
      <c r="AHJ49" s="36" t="str">
        <f t="shared" si="190"/>
        <v/>
      </c>
      <c r="AHK49" s="32" t="str">
        <f t="shared" si="191"/>
        <v/>
      </c>
      <c r="AHL49" s="37"/>
      <c r="AHM49" s="32" t="str">
        <f t="shared" si="192"/>
        <v/>
      </c>
      <c r="AHN49" s="32" t="str">
        <f t="shared" si="193"/>
        <v/>
      </c>
      <c r="AHO49" s="32" t="str">
        <f t="shared" si="194"/>
        <v/>
      </c>
      <c r="AHP49" s="32" t="str">
        <f t="shared" si="195"/>
        <v/>
      </c>
      <c r="AHQ49" s="32" t="str">
        <f t="shared" si="196"/>
        <v/>
      </c>
      <c r="AHR49" s="32" t="str">
        <f t="shared" si="197"/>
        <v/>
      </c>
      <c r="AHS49" s="32" t="str">
        <f t="shared" si="198"/>
        <v/>
      </c>
      <c r="AHT49" s="32" t="str">
        <f t="shared" si="199"/>
        <v/>
      </c>
      <c r="AHU49" s="32" t="str">
        <f t="shared" si="200"/>
        <v/>
      </c>
    </row>
    <row r="50" spans="3:905" s="32" customFormat="1" x14ac:dyDescent="0.35">
      <c r="C50" s="32" t="str">
        <f t="shared" si="9"/>
        <v/>
      </c>
      <c r="E50" s="32" t="str">
        <f t="shared" si="10"/>
        <v/>
      </c>
      <c r="F50" s="32" t="str">
        <f t="shared" si="11"/>
        <v/>
      </c>
      <c r="G50" s="32" t="str">
        <f t="shared" si="12"/>
        <v/>
      </c>
      <c r="J50" s="32" t="str">
        <f t="shared" si="13"/>
        <v/>
      </c>
      <c r="K50" s="32" t="str">
        <f t="shared" si="14"/>
        <v/>
      </c>
      <c r="L50" s="32" t="str">
        <f t="shared" si="15"/>
        <v/>
      </c>
      <c r="N50" s="32" t="str">
        <f t="shared" si="16"/>
        <v/>
      </c>
      <c r="O50" s="32" t="str">
        <f t="shared" si="17"/>
        <v/>
      </c>
      <c r="Q50" s="32" t="str">
        <f t="shared" si="18"/>
        <v/>
      </c>
      <c r="R50" s="32" t="str">
        <f t="shared" si="19"/>
        <v/>
      </c>
      <c r="U50" s="32" t="str">
        <f t="shared" si="20"/>
        <v/>
      </c>
      <c r="V50" s="32" t="str">
        <f t="shared" si="21"/>
        <v/>
      </c>
      <c r="Y50" s="32" t="str">
        <f>IF(ISBLANK(X50),"",VLOOKUP(X50,resource_type!A:C,3,FALSE))</f>
        <v/>
      </c>
      <c r="Z50" s="32" t="str">
        <f>IF(ISBLANK(X50),"",VLOOKUP(X50,resource_type!A:C,2,FALSE))</f>
        <v/>
      </c>
      <c r="AA50" s="32" t="str">
        <f t="shared" si="22"/>
        <v/>
      </c>
      <c r="AB50" s="32" t="str">
        <f t="shared" si="23"/>
        <v/>
      </c>
      <c r="AD50" s="32" t="str">
        <f>IF(ISBLANK(AC50),"",VLOOKUP(AC50,resource_type!A:C,3,FALSE))</f>
        <v/>
      </c>
      <c r="AF50" s="32" t="str">
        <f>IF(ISBLANK(AE50),"",VLOOKUP(AE50,resource_type!A:C,3,FALSE))</f>
        <v/>
      </c>
      <c r="AG50" s="33"/>
      <c r="AI50" s="32" t="str">
        <f t="shared" si="24"/>
        <v/>
      </c>
      <c r="AK50" s="32" t="str">
        <f t="shared" si="25"/>
        <v/>
      </c>
      <c r="AM50" s="32" t="str">
        <f t="shared" si="26"/>
        <v/>
      </c>
      <c r="AO50" s="32" t="str">
        <f t="shared" si="27"/>
        <v/>
      </c>
      <c r="AP50" s="52"/>
      <c r="AQ50" s="34"/>
      <c r="AR50" s="36" t="str">
        <f t="shared" si="28"/>
        <v/>
      </c>
      <c r="AS50" s="36" t="str">
        <f t="shared" si="29"/>
        <v/>
      </c>
      <c r="AT50" s="34"/>
      <c r="AV50" s="32" t="str">
        <f t="shared" si="30"/>
        <v/>
      </c>
      <c r="AW50" s="32" t="str">
        <f t="shared" si="31"/>
        <v/>
      </c>
      <c r="AX50" s="32" t="str">
        <f t="shared" si="32"/>
        <v/>
      </c>
      <c r="AZ50" s="32" t="str">
        <f>IF(ISBLANK(AY50),"",IF(ISBLANK(VLOOKUP(AY50,role!A:E,2,FALSE)),"",VLOOKUP(AY50,role!A:E,2,FALSE)))</f>
        <v/>
      </c>
      <c r="BA50" s="32" t="str">
        <f>IF(ISBLANK(AY50),"",IF(ISBLANK(VLOOKUP(AY50,role!A:E,3,FALSE)),"",VLOOKUP(AY50,role!A:E,3,FALSE)))</f>
        <v/>
      </c>
      <c r="BB50" s="32" t="str">
        <f>IF(ISBLANK(AY50),"",IF(ISBLANK(VLOOKUP(AY50,role!A:E,4,FALSE)),"",VLOOKUP(AY50,role!A:E,4,FALSE)))</f>
        <v/>
      </c>
      <c r="BC50" s="32" t="str">
        <f>IF(ISBLANK(AY50),"",IF(ISBLANK(VLOOKUP(AY50,role!A:E,5,FALSE)),"",VLOOKUP(AY50,role!A:E,5,FALSE)))</f>
        <v/>
      </c>
      <c r="BE50" s="32" t="str">
        <f>IF(ISBLANK(BD50),"",IF(ISBLANK(VLOOKUP(BD50,role!A:E,2,FALSE)),"",VLOOKUP(BD50,role!A:E,2,FALSE)))</f>
        <v/>
      </c>
      <c r="BF50" s="32" t="str">
        <f>IF(ISBLANK(BD50),"",IF(ISBLANK(VLOOKUP(BD50,role!A:E,3,FALSE)),"",VLOOKUP(BD50,role!A:E,3,FALSE)))</f>
        <v/>
      </c>
      <c r="BG50" s="32" t="str">
        <f>IF(ISBLANK(BD50),"",IF(ISBLANK(VLOOKUP(BD50,role!A:E,4,FALSE)),"",VLOOKUP(BD50,role!A:E,4,FALSE)))</f>
        <v/>
      </c>
      <c r="BH50" s="32" t="str">
        <f>IF(ISBLANK(BD50),"",IF(ISBLANK(VLOOKUP(BD50,role!A:E,5,FALSE)),"",VLOOKUP(BD50,role!A:E,5,FALSE)))</f>
        <v/>
      </c>
      <c r="BX50" s="33"/>
      <c r="CA50" s="39"/>
      <c r="CC50" s="32" t="str">
        <f t="shared" si="33"/>
        <v/>
      </c>
      <c r="CD50" s="32" t="str">
        <f t="shared" si="34"/>
        <v/>
      </c>
      <c r="CE50" s="32" t="str">
        <f t="shared" si="35"/>
        <v/>
      </c>
      <c r="CG50" s="32" t="str">
        <f>IF(ISBLANK(CF50),"",IF(ISBLANK(VLOOKUP(CF50,role!A:E,2,FALSE)),"",VLOOKUP(CF50,role!A:E,2,FALSE)))</f>
        <v/>
      </c>
      <c r="CH50" s="32" t="str">
        <f>IF(ISBLANK(CF50),"",IF(ISBLANK(VLOOKUP(CF50,role!A:E,3,FALSE)),"",VLOOKUP(CF50,role!A:E,3,FALSE)))</f>
        <v/>
      </c>
      <c r="CI50" s="32" t="str">
        <f>IF(ISBLANK(CF50),"",IF(ISBLANK(VLOOKUP(CF50,role!A:E,4,FALSE)),"",VLOOKUP(CF50,role!A:E,4,FALSE)))</f>
        <v/>
      </c>
      <c r="CJ50" s="32" t="str">
        <f>IF(ISBLANK(CF50),"",IF(ISBLANK(VLOOKUP(CF50,role!A:E,5,FALSE)),"",VLOOKUP(CF50,role!A:E,5,FALSE)))</f>
        <v/>
      </c>
      <c r="CL50" s="32" t="str">
        <f>IF(ISBLANK(CK50),"",IF(ISBLANK(VLOOKUP(CK50,role!A:E,2,FALSE)),"",VLOOKUP(CK50,role!A:E,2,FALSE)))</f>
        <v/>
      </c>
      <c r="CM50" s="32" t="str">
        <f>IF(ISBLANK(CK50),"",IF(ISBLANK(VLOOKUP(CK50,role!A:E,3,FALSE)),"",VLOOKUP(CK50,role!A:E,3,FALSE)))</f>
        <v/>
      </c>
      <c r="CN50" s="32" t="str">
        <f>IF(ISBLANK(CK50),"",IF(ISBLANK(VLOOKUP(CK50,role!A:E,4,FALSE)),"",VLOOKUP(CK50,role!A:E,4,FALSE)))</f>
        <v/>
      </c>
      <c r="CO50" s="32" t="str">
        <f>IF(ISBLANK(CK50),"",IF(ISBLANK(VLOOKUP(CK50,role!A:E,5,FALSE)),"",VLOOKUP(CK50,role!A:E,5,FALSE)))</f>
        <v/>
      </c>
      <c r="DE50" s="33"/>
      <c r="DH50" s="39"/>
      <c r="DJ50" s="32" t="str">
        <f t="shared" si="36"/>
        <v/>
      </c>
      <c r="DK50" s="32" t="str">
        <f t="shared" si="37"/>
        <v/>
      </c>
      <c r="DL50" s="32" t="str">
        <f t="shared" si="38"/>
        <v/>
      </c>
      <c r="DN50" s="32" t="str">
        <f>IF(ISBLANK(DM50),"",IF(ISBLANK(VLOOKUP(DM50,role!A:E,2,FALSE)),"",VLOOKUP(DM50,role!A:E,2,FALSE)))</f>
        <v/>
      </c>
      <c r="DO50" s="32" t="str">
        <f>IF(ISBLANK(DM50),"",IF(ISBLANK(VLOOKUP(DM50,role!A:E,3,FALSE)),"",VLOOKUP(DM50,role!A:E,3,FALSE)))</f>
        <v/>
      </c>
      <c r="DP50" s="32" t="str">
        <f>IF(ISBLANK(DM50),"",IF(ISBLANK(VLOOKUP(DM50,role!A:E,4,FALSE)),"",VLOOKUP(DM50,role!A:E,4,FALSE)))</f>
        <v/>
      </c>
      <c r="DQ50" s="32" t="str">
        <f>IF(ISBLANK(DM50),"",IF(ISBLANK(VLOOKUP(DM50,role!A:E,5,FALSE)),"",VLOOKUP(DM50,role!A:E,5,FALSE)))</f>
        <v/>
      </c>
      <c r="EG50" s="33"/>
      <c r="EJ50" s="39"/>
      <c r="EL50" s="32" t="str">
        <f t="shared" si="39"/>
        <v/>
      </c>
      <c r="EM50" s="32" t="str">
        <f t="shared" si="40"/>
        <v/>
      </c>
      <c r="EN50" s="32" t="str">
        <f t="shared" si="41"/>
        <v/>
      </c>
      <c r="EP50" s="32" t="str">
        <f>IF(ISBLANK(EO50),"",IF(ISBLANK(VLOOKUP(EO50,role!A:E,2,FALSE)),"",VLOOKUP(EO50,role!A:E,2,FALSE)))</f>
        <v/>
      </c>
      <c r="EQ50" s="32" t="str">
        <f>IF(ISBLANK(EO50),"",IF(ISBLANK(VLOOKUP(EO50,role!A:E,3,FALSE)),"",VLOOKUP(EO50,role!A:E,3,FALSE)))</f>
        <v/>
      </c>
      <c r="ER50" s="32" t="str">
        <f>IF(ISBLANK(EO50),"",IF(ISBLANK(VLOOKUP(EO50,role!A:E,4,FALSE)),"",VLOOKUP(EO50,role!A:E,4,FALSE)))</f>
        <v/>
      </c>
      <c r="ES50" s="32" t="str">
        <f>IF(ISBLANK(EO50),"",IF(ISBLANK(VLOOKUP(EO50,role!A:E,5,FALSE)),"",VLOOKUP(EO50,role!A:E,5,FALSE)))</f>
        <v/>
      </c>
      <c r="FI50" s="33"/>
      <c r="FL50" s="39"/>
      <c r="FN50" s="32" t="str">
        <f t="shared" si="42"/>
        <v/>
      </c>
      <c r="FO50" s="32" t="str">
        <f t="shared" si="43"/>
        <v/>
      </c>
      <c r="FP50" s="32" t="str">
        <f t="shared" si="44"/>
        <v/>
      </c>
      <c r="FR50" s="32" t="str">
        <f>IF(ISBLANK(FQ50),"",VLOOKUP(FQ50,role!A:E,2,FALSE))</f>
        <v/>
      </c>
      <c r="FS50" s="32" t="str">
        <f>IF(ISBLANK(FQ50),"",IF(ISBLANK(VLOOKUP(FQ50,role!A:E,3,FALSE)),"",VLOOKUP(FQ50,role!A:E,3,FALSE)))</f>
        <v/>
      </c>
      <c r="FT50" s="32" t="str">
        <f>IF(ISBLANK(FQ50),"",IF(ISBLANK(VLOOKUP(FQ50,role!A:E,4,FALSE)),"",VLOOKUP(FQ50,role!A:E,4,FALSE)))</f>
        <v/>
      </c>
      <c r="FU50" s="32" t="str">
        <f>IF(ISBLANK(FQ50),"",IF(ISBLANK(VLOOKUP(FQ50,role!A:E,5,FALSE)),"",VLOOKUP(FQ50,role!A:E,5,FALSE)))</f>
        <v/>
      </c>
      <c r="GK50" s="33"/>
      <c r="GN50" s="33"/>
      <c r="GQ50" s="32" t="str">
        <f t="shared" si="45"/>
        <v/>
      </c>
      <c r="GR50" s="32" t="str">
        <f t="shared" si="46"/>
        <v/>
      </c>
      <c r="GS50" s="32" t="str">
        <f t="shared" si="47"/>
        <v/>
      </c>
      <c r="GU50" s="32" t="str">
        <f>IF(ISBLANK(GT50),"",IF(ISBLANK(VLOOKUP(GT50,role!A:E,2,FALSE)),"",VLOOKUP(GT50,role!A:E,2,FALSE)))</f>
        <v/>
      </c>
      <c r="GV50" s="32" t="str">
        <f>IF(ISBLANK(GT50),"",IF(ISBLANK(VLOOKUP(GT50,role!A:E,3,FALSE)),"",VLOOKUP(GT50,role!A:E,3,FALSE)))</f>
        <v/>
      </c>
      <c r="GW50" s="32" t="str">
        <f>IF(ISBLANK(GT50),"",IF(ISBLANK(VLOOKUP(GT50,role!A:E,4,FALSE)),"",VLOOKUP(GT50,role!A:E,4,FALSE)))</f>
        <v/>
      </c>
      <c r="GX50" s="32" t="str">
        <f>IF(ISBLANK(GT50),"",IF(ISBLANK(VLOOKUP(GT50,role!A:E,5,FALSE)),"",VLOOKUP(GT50,role!A:E,5,FALSE)))</f>
        <v/>
      </c>
      <c r="HN50" s="33"/>
      <c r="HQ50" s="39"/>
      <c r="HS50" s="32" t="str">
        <f t="shared" si="48"/>
        <v/>
      </c>
      <c r="HT50" s="32" t="str">
        <f t="shared" si="49"/>
        <v/>
      </c>
      <c r="HU50" s="32" t="str">
        <f t="shared" si="50"/>
        <v/>
      </c>
      <c r="HW50" s="32" t="str">
        <f>IF(ISBLANK(HV50),"",IF(ISBLANK(VLOOKUP(HV50,role!A:E,2,FALSE)),"",VLOOKUP(HV50,role!A:E,2,FALSE)))</f>
        <v/>
      </c>
      <c r="HX50" s="32" t="str">
        <f>IF(ISBLANK(HV50),"",IF(ISBLANK(VLOOKUP(HV50,role!A:E,3,FALSE)),"",VLOOKUP(HV50,role!A:E,3,FALSE)))</f>
        <v/>
      </c>
      <c r="HY50" s="32" t="str">
        <f>IF(ISBLANK(HV50),"",IF(ISBLANK(VLOOKUP(HV50,role!A:E,4,FALSE)),"",VLOOKUP(HV50,role!A:E,4,FALSE)))</f>
        <v/>
      </c>
      <c r="HZ50" s="32" t="str">
        <f>IF(ISBLANK(HV50),"",IF(ISBLANK(VLOOKUP(HV50,role!A:E,5,FALSE)),"",VLOOKUP(HV50,role!A:E,5,FALSE)))</f>
        <v/>
      </c>
      <c r="IP50" s="33"/>
      <c r="IS50" s="39"/>
      <c r="IU50" s="32" t="str">
        <f t="shared" si="51"/>
        <v/>
      </c>
      <c r="IV50" s="32" t="str">
        <f t="shared" si="52"/>
        <v/>
      </c>
      <c r="IW50" s="32" t="str">
        <f t="shared" si="53"/>
        <v/>
      </c>
      <c r="IY50" s="32" t="str">
        <f>IF(ISBLANK(IX50),"",IF(ISBLANK(VLOOKUP(IX50,role!A:E,2,FALSE)),"",VLOOKUP(IX50,role!A:E,2,FALSE)))</f>
        <v/>
      </c>
      <c r="IZ50" s="32" t="str">
        <f>IF(ISBLANK(IX50),"",IF(ISBLANK(VLOOKUP(IX50,role!A:E,3,FALSE)),"",VLOOKUP(IX50,role!A:E,3,FALSE)))</f>
        <v/>
      </c>
      <c r="JA50" s="32" t="str">
        <f>IF(ISBLANK(IX50),"",IF(ISBLANK(VLOOKUP(IX50,role!A:E,4,FALSE)),"",VLOOKUP(IX50,role!A:E,4,FALSE)))</f>
        <v/>
      </c>
      <c r="JB50" s="32" t="str">
        <f>IF(ISBLANK(IX50),"",IF(ISBLANK(VLOOKUP(IX50,role!A:E,5,FALSE)),"",VLOOKUP(IX50,role!A:E,5,FALSE)))</f>
        <v/>
      </c>
      <c r="JR50" s="33"/>
      <c r="JU50" s="39"/>
      <c r="JW50" s="32" t="str">
        <f t="shared" si="54"/>
        <v/>
      </c>
      <c r="JX50" s="32" t="str">
        <f t="shared" si="55"/>
        <v/>
      </c>
      <c r="JY50" s="32" t="str">
        <f t="shared" si="56"/>
        <v/>
      </c>
      <c r="KA50" s="32" t="str">
        <f>IF(ISBLANK(JZ50),"",IF(ISBLANK(VLOOKUP(JZ50,role!A:E,2,FALSE)),"",VLOOKUP(JZ50,role!A:E,2,FALSE)))</f>
        <v/>
      </c>
      <c r="KB50" s="32" t="str">
        <f>IF(ISBLANK(JZ50),"",IF(ISBLANK(VLOOKUP(JZ50,role!A:E,3,FALSE)),"",VLOOKUP(JZ50,role!A:E,3,FALSE)))</f>
        <v/>
      </c>
      <c r="KC50" s="32" t="str">
        <f>IF(ISBLANK(JZ50),"",IF(ISBLANK(VLOOKUP(JZ50,role!A:E,4,FALSE)),"",VLOOKUP(JZ50,role!A:E,4,FALSE)))</f>
        <v/>
      </c>
      <c r="KD50" s="32" t="str">
        <f>IF(ISBLANK(JZ50),"",IF(ISBLANK(VLOOKUP(JZ50,role!A:E,5,FALSE)),"",VLOOKUP(JZ50,role!A:E,5,FALSE)))</f>
        <v/>
      </c>
      <c r="KT50" s="33"/>
      <c r="KW50" s="39"/>
      <c r="KY50" s="32" t="str">
        <f t="shared" si="57"/>
        <v/>
      </c>
      <c r="KZ50" s="32" t="str">
        <f t="shared" si="58"/>
        <v/>
      </c>
      <c r="LA50" s="32" t="str">
        <f t="shared" si="59"/>
        <v/>
      </c>
      <c r="LC50" s="32" t="str">
        <f>IF(ISBLANK(LB50),"",IF(ISBLANK(VLOOKUP(LB50,role!A:E,2,FALSE)),"",VLOOKUP(LB50,role!A:E,2,FALSE)))</f>
        <v/>
      </c>
      <c r="LD50" s="32" t="str">
        <f>IF(ISBLANK(LB50),"",IF(ISBLANK(VLOOKUP(LB50,role!A:E,3,FALSE)),"",VLOOKUP(LB50,role!A:E,3,FALSE)))</f>
        <v/>
      </c>
      <c r="LE50" s="32" t="str">
        <f>IF(ISBLANK(LB50),"",IF(ISBLANK(VLOOKUP(LB50,role!A:E,4,FALSE)),"",VLOOKUP(LB50,role!A:E,4,FALSE)))</f>
        <v/>
      </c>
      <c r="LF50" s="32" t="str">
        <f>IF(ISBLANK(LB50),"",IF(ISBLANK(VLOOKUP(LB50,role!A:E,5,FALSE)),"",VLOOKUP(LB50,role!A:E,5,FALSE)))</f>
        <v/>
      </c>
      <c r="LV50" s="33"/>
      <c r="LY50" s="33"/>
      <c r="MB50" s="32" t="str">
        <f t="shared" si="60"/>
        <v/>
      </c>
      <c r="MC50" s="32" t="str">
        <f t="shared" si="61"/>
        <v/>
      </c>
      <c r="MD50" s="32" t="str">
        <f t="shared" si="62"/>
        <v/>
      </c>
      <c r="MF50" s="32" t="str">
        <f>IF(ISBLANK(ME50),"",IF(ISBLANK(VLOOKUP(ME50,role!A:E,2,FALSE)),"",VLOOKUP(ME50,role!A:E,2,FALSE)))</f>
        <v/>
      </c>
      <c r="MG50" s="32" t="str">
        <f>IF(ISBLANK(ME50),"",IF(ISBLANK(VLOOKUP(ME50,role!A:E,3,FALSE)),"",VLOOKUP(ME50,role!A:E,3,FALSE)))</f>
        <v/>
      </c>
      <c r="MH50" s="32" t="str">
        <f>IF(ISBLANK(ME50),"",IF(ISBLANK(VLOOKUP(ME50,role!A:E,4,FALSE)),"",VLOOKUP(ME50,role!A:E,4,FALSE)))</f>
        <v/>
      </c>
      <c r="MI50" s="32" t="str">
        <f>IF(ISBLANK(ME50),"",IF(ISBLANK(VLOOKUP(ME50,role!A:E,5,FALSE)),"",VLOOKUP(ME50,role!A:E,5,FALSE)))</f>
        <v/>
      </c>
      <c r="MY50" s="33"/>
      <c r="NB50" s="39"/>
      <c r="ND50" s="32" t="str">
        <f t="shared" si="63"/>
        <v/>
      </c>
      <c r="NE50" s="32" t="str">
        <f t="shared" si="64"/>
        <v/>
      </c>
      <c r="NF50" s="32" t="str">
        <f t="shared" si="65"/>
        <v/>
      </c>
      <c r="NH50" s="32" t="str">
        <f>IF(ISBLANK(NG50),"",IF(ISBLANK(VLOOKUP(NG50,role!A:E,2,FALSE)),"",VLOOKUP(NG50,role!A:E,2,FALSE)))</f>
        <v/>
      </c>
      <c r="NI50" s="32" t="str">
        <f>IF(ISBLANK(NG50),"",IF(ISBLANK(VLOOKUP(NG50,role!A:E,3,FALSE)),"",VLOOKUP(NG50,role!A:E,3,FALSE)))</f>
        <v/>
      </c>
      <c r="NJ50" s="32" t="str">
        <f>IF(ISBLANK(NG50),"",IF(ISBLANK(VLOOKUP(NG50,role!A:E,4,FALSE)),"",VLOOKUP(NG50,role!A:E,4,FALSE)))</f>
        <v/>
      </c>
      <c r="NK50" s="32" t="str">
        <f>IF(ISBLANK(NG50),"",IF(ISBLANK(VLOOKUP(NG50,role!A:E,5,FALSE)),"",VLOOKUP(NG50,role!A:E,5,FALSE)))</f>
        <v/>
      </c>
      <c r="OA50" s="33"/>
      <c r="OD50" s="39"/>
      <c r="OF50" s="32" t="str">
        <f t="shared" si="66"/>
        <v/>
      </c>
      <c r="OG50" s="32" t="str">
        <f t="shared" si="67"/>
        <v/>
      </c>
      <c r="OH50" s="32" t="str">
        <f t="shared" si="68"/>
        <v/>
      </c>
      <c r="OJ50" s="32" t="str">
        <f>IF(ISBLANK(OI50),"",IF(ISBLANK(VLOOKUP(OI50,role!A:E,2,FALSE)),"",VLOOKUP(OI50,role!A:E,2,FALSE)))</f>
        <v/>
      </c>
      <c r="OK50" s="32" t="str">
        <f>IF(ISBLANK(OI50),"",IF(ISBLANK(VLOOKUP(OI50,role!A:E,3,FALSE)),"",VLOOKUP(OI50,role!A:E,3,FALSE)))</f>
        <v/>
      </c>
      <c r="OL50" s="32" t="str">
        <f>IF(ISBLANK(OI50),"",IF(ISBLANK(VLOOKUP(OI50,role!A:E,4,FALSE)),"",VLOOKUP(OI50,role!A:E,4,FALSE)))</f>
        <v/>
      </c>
      <c r="OM50" s="32" t="str">
        <f>IF(ISBLANK(OI50),"",IF(ISBLANK(VLOOKUP(OI50,role!A:E,5,FALSE)),"",VLOOKUP(OI50,role!A:E,5,FALSE)))</f>
        <v/>
      </c>
      <c r="PC50" s="33"/>
      <c r="PF50" s="39"/>
      <c r="PH50" s="32" t="str">
        <f t="shared" si="69"/>
        <v/>
      </c>
      <c r="PI50" s="32" t="str">
        <f t="shared" si="70"/>
        <v/>
      </c>
      <c r="PJ50" s="32" t="str">
        <f t="shared" si="71"/>
        <v/>
      </c>
      <c r="PL50" s="32" t="str">
        <f>IF(ISBLANK(PK50),"",IF(ISBLANK(VLOOKUP(PK50,role!A:E,2,FALSE)),"",VLOOKUP(PK50,role!A:E,2,FALSE)))</f>
        <v/>
      </c>
      <c r="PM50" s="32" t="str">
        <f>IF(ISBLANK(PK50),"",IF(ISBLANK(VLOOKUP(PK50,role!A:E,3,FALSE)),"",VLOOKUP(PK50,role!A:E,3,FALSE)))</f>
        <v/>
      </c>
      <c r="PN50" s="32" t="str">
        <f>IF(ISBLANK(PK50),"",IF(ISBLANK(VLOOKUP(PK50,role!A:E,4,FALSE)),"",VLOOKUP(PK50,role!A:E,4,FALSE)))</f>
        <v/>
      </c>
      <c r="PO50" s="32" t="str">
        <f>IF(ISBLANK(PK50),"",IF(ISBLANK(VLOOKUP(PK50,role!A:E,5,FALSE)),"",VLOOKUP(PK50,role!A:E,5,FALSE)))</f>
        <v/>
      </c>
      <c r="QE50" s="33"/>
      <c r="QH50" s="39"/>
      <c r="QJ50" s="32" t="str">
        <f t="shared" si="72"/>
        <v/>
      </c>
      <c r="QK50" s="32" t="str">
        <f t="shared" si="73"/>
        <v/>
      </c>
      <c r="QL50" s="32" t="str">
        <f t="shared" si="74"/>
        <v/>
      </c>
      <c r="QN50" s="32" t="str">
        <f>IF(ISBLANK(QM50),"",IF(ISBLANK(VLOOKUP(QM50,role!A:E,2,FALSE)),"",VLOOKUP(QM50,role!A:E,2,FALSE)))</f>
        <v/>
      </c>
      <c r="QO50" s="32" t="str">
        <f>IF(ISBLANK(QM50),"",IF(ISBLANK(VLOOKUP(QM50,role!A:E,3,FALSE)),"",VLOOKUP(QM50,role!A:E,3,FALSE)))</f>
        <v/>
      </c>
      <c r="QP50" s="32" t="str">
        <f>IF(ISBLANK(QM50),"",IF(ISBLANK(VLOOKUP(QM50,role!A:E,4,FALSE)),"",VLOOKUP(QM50,role!A:E,4,FALSE)))</f>
        <v/>
      </c>
      <c r="QQ50" s="32" t="str">
        <f>IF(ISBLANK(QM50),"",IF(ISBLANK(VLOOKUP(QM50,role!A:E,5,FALSE)),"",VLOOKUP(QM50,role!A:E,5,FALSE)))</f>
        <v/>
      </c>
      <c r="RG50" s="33"/>
      <c r="RJ50" s="39"/>
      <c r="RL50" s="32" t="str">
        <f t="shared" si="75"/>
        <v/>
      </c>
      <c r="RM50" s="32" t="str">
        <f t="shared" si="76"/>
        <v/>
      </c>
      <c r="RN50" s="32" t="str">
        <f t="shared" si="77"/>
        <v/>
      </c>
      <c r="RP50" s="32" t="str">
        <f>IF(ISBLANK(RO50),"",IF(ISBLANK(VLOOKUP(RO50,role!A:E,2,FALSE)),"",VLOOKUP(RO50,role!A:E,2,FALSE)))</f>
        <v/>
      </c>
      <c r="RQ50" s="32" t="str">
        <f>IF(ISBLANK(RO50),"",IF(ISBLANK(VLOOKUP(RO50,role!A:E,3,FALSE)),"",VLOOKUP(RO50,role!A:E,3,FALSE)))</f>
        <v/>
      </c>
      <c r="RR50" s="32" t="str">
        <f>IF(ISBLANK(RO50),"",IF(ISBLANK(VLOOKUP(RO50,role!A:E,4,FALSE)),"",VLOOKUP(RO50,role!A:E,4,FALSE)))</f>
        <v/>
      </c>
      <c r="RS50" s="32" t="str">
        <f>IF(ISBLANK(RO50),"",IF(ISBLANK(VLOOKUP(RO50,role!A:E,5,FALSE)),"",VLOOKUP(RO50,role!A:E,5,FALSE)))</f>
        <v/>
      </c>
      <c r="SI50" s="33"/>
      <c r="SL50" s="39"/>
      <c r="SN50" s="32" t="str">
        <f t="shared" si="78"/>
        <v/>
      </c>
      <c r="SO50" s="32" t="str">
        <f t="shared" si="79"/>
        <v/>
      </c>
      <c r="SP50" s="32" t="str">
        <f t="shared" si="80"/>
        <v/>
      </c>
      <c r="SR50" s="32" t="str">
        <f>IF(ISBLANK(SQ50),"",IF(ISBLANK(VLOOKUP(SQ50,role!A:E,2,FALSE)),"",VLOOKUP(SQ50,role!A:E,2,FALSE)))</f>
        <v/>
      </c>
      <c r="SS50" s="32" t="str">
        <f>IF(ISBLANK(SQ50),"",IF(ISBLANK(VLOOKUP(SQ50,role!A:E,3,FALSE)),"",VLOOKUP(SQ50,role!A:E,3,FALSE)))</f>
        <v/>
      </c>
      <c r="ST50" s="32" t="str">
        <f>IF(ISBLANK(SQ50),"",IF(ISBLANK(VLOOKUP(SQ50,role!A:E,4,FALSE)),"",VLOOKUP(SQ50,role!A:E,4,FALSE)))</f>
        <v/>
      </c>
      <c r="SU50" s="32" t="str">
        <f>IF(ISBLANK(SQ50),"",IF(ISBLANK(VLOOKUP(SQ50,role!A:E,5,FALSE)),"",VLOOKUP(SQ50,role!A:E,5,FALSE)))</f>
        <v/>
      </c>
      <c r="TK50" s="33"/>
      <c r="TN50" s="39"/>
      <c r="TP50" s="32" t="str">
        <f t="shared" si="81"/>
        <v/>
      </c>
      <c r="TQ50" s="32" t="str">
        <f t="shared" si="82"/>
        <v/>
      </c>
      <c r="TR50" s="32" t="str">
        <f t="shared" si="83"/>
        <v/>
      </c>
      <c r="TT50" s="32" t="str">
        <f>IF(ISBLANK(TS50),"",IF(ISBLANK(VLOOKUP(TS50,role!A:E,2,FALSE)),"",VLOOKUP(TS50,role!A:E,2,FALSE)))</f>
        <v/>
      </c>
      <c r="TU50" s="32" t="str">
        <f>IF(ISBLANK(TS50),"",IF(ISBLANK(VLOOKUP(TS50,role!A:E,3,FALSE)),"",VLOOKUP(TS50,role!A:E,3,FALSE)))</f>
        <v/>
      </c>
      <c r="TV50" s="32" t="str">
        <f>IF(ISBLANK(TS50),"",IF(ISBLANK(VLOOKUP(TS50,role!A:E,4,FALSE)),"",VLOOKUP(TS50,role!A:E,4,FALSE)))</f>
        <v/>
      </c>
      <c r="TW50" s="32" t="str">
        <f>IF(ISBLANK(TS50),"",IF(ISBLANK(VLOOKUP(TS50,role!A:E,5,FALSE)),"",VLOOKUP(TS50,role!A:E,5,FALSE)))</f>
        <v/>
      </c>
      <c r="UM50" s="33"/>
      <c r="UP50" s="39"/>
      <c r="UR50" s="32" t="str">
        <f t="shared" si="84"/>
        <v/>
      </c>
      <c r="US50" s="32" t="str">
        <f t="shared" si="85"/>
        <v/>
      </c>
      <c r="UT50" s="32" t="str">
        <f t="shared" si="86"/>
        <v/>
      </c>
      <c r="UV50" s="32" t="str">
        <f>IF(ISBLANK(UU50),"",IF(ISBLANK(VLOOKUP(UU50,role!A:E,2,FALSE)),"",VLOOKUP(UU50,role!A:E,2,FALSE)))</f>
        <v/>
      </c>
      <c r="UW50" s="32" t="str">
        <f>IF(ISBLANK(UU50),"",IF(ISBLANK(VLOOKUP(UU50,role!A:E,3,FALSE)),"",VLOOKUP(UU50,role!A:E,3,FALSE)))</f>
        <v/>
      </c>
      <c r="UX50" s="32" t="str">
        <f>IF(ISBLANK(UU50),"",IF(ISBLANK(VLOOKUP(UU50,role!A:E,4,FALSE)),"",VLOOKUP(UU50,role!A:E,4,FALSE)))</f>
        <v/>
      </c>
      <c r="UY50" s="32" t="str">
        <f>IF(ISBLANK(UU50),"",IF(ISBLANK(VLOOKUP(UU50,role!A:E,5,FALSE)),"",VLOOKUP(UU50,role!A:E,5,FALSE)))</f>
        <v/>
      </c>
      <c r="VO50" s="33"/>
      <c r="VR50" s="39"/>
      <c r="VT50" s="32" t="str">
        <f t="shared" si="87"/>
        <v/>
      </c>
      <c r="VU50" s="32" t="str">
        <f t="shared" si="88"/>
        <v/>
      </c>
      <c r="VV50" s="32" t="str">
        <f t="shared" si="89"/>
        <v/>
      </c>
      <c r="VX50" s="32" t="str">
        <f>IF(ISBLANK(VW50),"",IF(ISBLANK(VLOOKUP(VW50,role!A:E,2,FALSE)),"",VLOOKUP(VW50,role!A:E,2,FALSE)))</f>
        <v/>
      </c>
      <c r="VY50" s="32" t="str">
        <f>IF(ISBLANK(VW50),"",IF(ISBLANK(VLOOKUP(VW50,role!A:E,3,FALSE)),"",VLOOKUP(VW50,role!A:E,3,FALSE)))</f>
        <v/>
      </c>
      <c r="VZ50" s="32" t="str">
        <f>IF(ISBLANK(VW50),"",IF(ISBLANK(VLOOKUP(VW50,role!A:E,4,FALSE)),"",VLOOKUP(VW50,role!A:E,4,FALSE)))</f>
        <v/>
      </c>
      <c r="WA50" s="32" t="str">
        <f>IF(ISBLANK(VW50),"",IF(ISBLANK(VLOOKUP(VW50,role!A:E,5,FALSE)),"",VLOOKUP(VW50,role!A:E,5,FALSE)))</f>
        <v/>
      </c>
      <c r="WQ50" s="33"/>
      <c r="WT50" s="33"/>
      <c r="WU50" s="34"/>
      <c r="WV50" s="36" t="str">
        <f t="shared" si="90"/>
        <v/>
      </c>
      <c r="WW50" s="36" t="str">
        <f t="shared" si="91"/>
        <v/>
      </c>
      <c r="WY50" s="32" t="str">
        <f>IF(ISBLANK(WX50),"",IF(ISBLANK(VLOOKUP(WX50,role!A:E,2,FALSE)),"",VLOOKUP(WX50,role!A:E,2,FALSE)))</f>
        <v/>
      </c>
      <c r="WZ50" s="32" t="str">
        <f>IF(ISBLANK(WX50),"",IF(ISBLANK(VLOOKUP(WX50,role!A:E,3,FALSE)),"",VLOOKUP(WX50,role!A:E,3,FALSE)))</f>
        <v/>
      </c>
      <c r="XA50" s="32" t="str">
        <f>IF(ISBLANK(WX50),"",IF(ISBLANK(VLOOKUP(WX50,role!A:E,4,FALSE)),"",VLOOKUP(WX50,role!A:E,4,FALSE)))</f>
        <v/>
      </c>
      <c r="XB50" s="32" t="str">
        <f>IF(ISBLANK(WX50),"",IF(ISBLANK(VLOOKUP(WX50,role!A:E,5,FALSE)),"",VLOOKUP(WX50,role!A:E,5,FALSE)))</f>
        <v/>
      </c>
      <c r="XC50" s="32" t="str">
        <f>IF(ISBLANK(WX50),"",VLOOKUP(WX50,role!A:F,6,FALSE))</f>
        <v/>
      </c>
      <c r="XD50" s="36"/>
      <c r="XE50" s="36" t="str">
        <f t="shared" si="92"/>
        <v/>
      </c>
      <c r="XF50" s="36" t="str">
        <f t="shared" si="93"/>
        <v/>
      </c>
      <c r="XH50" s="32" t="str">
        <f>IF(ISBLANK(XG50),"",IF(ISBLANK(VLOOKUP(XG50,role!A:E,2,FALSE)),"",VLOOKUP(XG50,role!A:E,2,FALSE)))</f>
        <v/>
      </c>
      <c r="XI50" s="32" t="str">
        <f>IF(ISBLANK(XG50),"",IF(ISBLANK(VLOOKUP(XG50,role!A:E,3,FALSE)),"",VLOOKUP(XG50,role!A:E,3,FALSE)))</f>
        <v/>
      </c>
      <c r="XJ50" s="32" t="str">
        <f>IF(ISBLANK(XG50),"",IF(ISBLANK(VLOOKUP(XG50,role!A:E,4,FALSE)),"",VLOOKUP(XG50,role!A:E,4,FALSE)))</f>
        <v/>
      </c>
      <c r="XK50" s="32" t="str">
        <f>IF(ISBLANK(XG50),"",IF(ISBLANK(VLOOKUP(XG50,role!A:E,5,FALSE)),"",VLOOKUP(XG50,role!A:E,5,FALSE)))</f>
        <v/>
      </c>
      <c r="XL50" s="32" t="str">
        <f>IF(ISBLANK(XG50),"",VLOOKUP(XG50,role!A:F,6,FALSE))</f>
        <v/>
      </c>
      <c r="XM50" s="36"/>
      <c r="XN50" s="36" t="str">
        <f t="shared" si="94"/>
        <v/>
      </c>
      <c r="XO50" s="36" t="str">
        <f t="shared" si="95"/>
        <v/>
      </c>
      <c r="XQ50" s="32" t="str">
        <f>IF(ISBLANK(XP50),"",IF(ISBLANK(VLOOKUP(XP50,role!A:E,2,FALSE)),"",VLOOKUP(XP50,role!A:E,2,FALSE)))</f>
        <v/>
      </c>
      <c r="XR50" s="32" t="str">
        <f>IF(ISBLANK(XP50),"",IF(ISBLANK(VLOOKUP(XP50,role!A:E,3,FALSE)),"",VLOOKUP(XP50,role!A:E,3,FALSE)))</f>
        <v/>
      </c>
      <c r="XS50" s="32" t="str">
        <f>IF(ISBLANK(XP50),"",IF(ISBLANK(VLOOKUP(XP50,role!A:E,4,FALSE)),"",VLOOKUP(XP50,role!A:E,4,FALSE)))</f>
        <v/>
      </c>
      <c r="XT50" s="32" t="str">
        <f>IF(ISBLANK(XP50),"",IF(ISBLANK(VLOOKUP(XP50,role!A:E,5,FALSE)),"",VLOOKUP(XP50,role!A:E,5,FALSE)))</f>
        <v/>
      </c>
      <c r="XU50" s="32" t="str">
        <f>IF(ISBLANK(XP50),"",VLOOKUP(XP50,role!A:F,6,FALSE))</f>
        <v/>
      </c>
      <c r="XV50" s="36"/>
      <c r="XW50" s="36" t="str">
        <f t="shared" si="96"/>
        <v/>
      </c>
      <c r="XX50" s="36" t="str">
        <f t="shared" si="97"/>
        <v/>
      </c>
      <c r="XZ50" s="32" t="str">
        <f>IF(ISBLANK(XY50),"",IF(ISBLANK(VLOOKUP(XY50,role!A:E,2,FALSE)),"",VLOOKUP(XY50,role!A:E,2,FALSE)))</f>
        <v/>
      </c>
      <c r="YA50" s="32" t="str">
        <f>IF(ISBLANK(XY50),"",IF(ISBLANK(VLOOKUP(XY50,role!A:E,3,FALSE)),"",VLOOKUP(XY50,role!A:E,3,FALSE)))</f>
        <v/>
      </c>
      <c r="YB50" s="32" t="str">
        <f>IF(ISBLANK(XY50),"",IF(ISBLANK(VLOOKUP(XY50,role!A:E,4,FALSE)),"",VLOOKUP(XY50,role!A:E,4,FALSE)))</f>
        <v/>
      </c>
      <c r="YC50" s="32" t="str">
        <f>IF(ISBLANK(XY50),"",IF(ISBLANK(VLOOKUP(XY50,role!A:E,5,FALSE)),"",VLOOKUP(XY50,role!A:E,5,FALSE)))</f>
        <v/>
      </c>
      <c r="YD50" s="32" t="str">
        <f>IF(ISBLANK(XY50),"",VLOOKUP(XY50,role!A:F,6,FALSE))</f>
        <v/>
      </c>
      <c r="YE50" s="36"/>
      <c r="YF50" s="36" t="str">
        <f t="shared" si="98"/>
        <v/>
      </c>
      <c r="YG50" s="36" t="str">
        <f t="shared" si="99"/>
        <v/>
      </c>
      <c r="YI50" s="32" t="str">
        <f>IF(ISBLANK(YH50),"",IF(ISBLANK(VLOOKUP(YH50,role!A:E,2,FALSE)),"",VLOOKUP(YH50,role!A:E,2,FALSE)))</f>
        <v/>
      </c>
      <c r="YJ50" s="32" t="str">
        <f>IF(ISBLANK(YH50),"",IF(ISBLANK(VLOOKUP(YH50,role!A:E,3,FALSE)),"",VLOOKUP(YH50,role!A:E,3,FALSE)))</f>
        <v/>
      </c>
      <c r="YK50" s="32" t="str">
        <f>IF(ISBLANK(YH50),"",IF(ISBLANK(VLOOKUP(YH50,role!A:E,4,FALSE)),"",VLOOKUP(YH50,role!A:E,4,FALSE)))</f>
        <v/>
      </c>
      <c r="YL50" s="32" t="str">
        <f>IF(ISBLANK(YH50),"",IF(ISBLANK(VLOOKUP(YH50,role!A:E,5,FALSE)),"",VLOOKUP(YH50,role!A:E,5,FALSE)))</f>
        <v/>
      </c>
      <c r="YM50" s="32" t="str">
        <f>IF(ISBLANK(YH50),"",VLOOKUP(YH50,role!A:F,6,FALSE))</f>
        <v/>
      </c>
      <c r="YN50" s="33"/>
      <c r="YO50" s="36"/>
      <c r="YP50" s="36" t="str">
        <f t="shared" si="100"/>
        <v/>
      </c>
      <c r="YQ50" s="36" t="str">
        <f t="shared" si="101"/>
        <v/>
      </c>
      <c r="YS50" s="32" t="str">
        <f>IF(ISBLANK(YR50),"",IF(ISBLANK(VLOOKUP(YR50,role!A:E,2,FALSE)),"",VLOOKUP(YR50,role!A:E,2,FALSE)))</f>
        <v/>
      </c>
      <c r="YT50" s="32" t="str">
        <f>IF(ISBLANK(YR50),"",IF(ISBLANK(VLOOKUP(YR50,role!A:E,3,FALSE)),"",VLOOKUP(YR50,role!A:E,3,FALSE)))</f>
        <v/>
      </c>
      <c r="YU50" s="32" t="str">
        <f>IF(ISBLANK(YR50),"",IF(ISBLANK(VLOOKUP(YR50,role!A:E,4,FALSE)),"",VLOOKUP(YR50,role!A:E,4,FALSE)))</f>
        <v/>
      </c>
      <c r="YV50" s="32" t="str">
        <f>IF(ISBLANK(YR50),"",IF(ISBLANK(VLOOKUP(YR50,role!A:E,5,FALSE)),"",VLOOKUP(YR50,role!A:E,5,FALSE)))</f>
        <v/>
      </c>
      <c r="YW50" s="32" t="str">
        <f>IF(ISBLANK(YR50),"",VLOOKUP(YR50,role!A:F,6,FALSE))</f>
        <v/>
      </c>
      <c r="YX50" s="36"/>
      <c r="YY50" s="36" t="str">
        <f t="shared" si="102"/>
        <v/>
      </c>
      <c r="YZ50" s="36" t="str">
        <f t="shared" si="103"/>
        <v/>
      </c>
      <c r="ZB50" s="32" t="str">
        <f>IF(ISBLANK(ZA50),"",IF(ISBLANK(VLOOKUP(ZA50,role!A:E,2,FALSE)),"",VLOOKUP(ZA50,role!A:E,2,FALSE)))</f>
        <v/>
      </c>
      <c r="ZC50" s="32" t="str">
        <f>IF(ISBLANK(ZA50),"",IF(ISBLANK(VLOOKUP(ZA50,role!A:E,3,FALSE)),"",VLOOKUP(ZA50,role!A:E,3,FALSE)))</f>
        <v/>
      </c>
      <c r="ZD50" s="32" t="str">
        <f>IF(ISBLANK(ZA50),"",IF(ISBLANK(VLOOKUP(ZA50,role!A:E,4,FALSE)),"",VLOOKUP(ZA50,role!A:E,4,FALSE)))</f>
        <v/>
      </c>
      <c r="ZE50" s="32" t="str">
        <f>IF(ISBLANK(ZA50),"",IF(ISBLANK(VLOOKUP(ZA50,role!A:E,5,FALSE)),"",VLOOKUP(ZA50,role!A:E,5,FALSE)))</f>
        <v/>
      </c>
      <c r="ZF50" s="32" t="str">
        <f>IF(ISBLANK(ZA50),"",VLOOKUP(ZA50,role!A:F,6,FALSE))</f>
        <v/>
      </c>
      <c r="ZG50" s="36"/>
      <c r="ZH50" s="36" t="str">
        <f t="shared" si="104"/>
        <v/>
      </c>
      <c r="ZI50" s="36" t="str">
        <f t="shared" si="105"/>
        <v/>
      </c>
      <c r="ZK50" s="32" t="str">
        <f>IF(ISBLANK(ZJ50),"",IF(ISBLANK(VLOOKUP(ZJ50,role!A:E,2,FALSE)),"",VLOOKUP(ZJ50,role!A:E,2,FALSE)))</f>
        <v/>
      </c>
      <c r="ZL50" s="32" t="str">
        <f>IF(ISBLANK(ZJ50),"",IF(ISBLANK(VLOOKUP(ZJ50,role!A:E,3,FALSE)),"",VLOOKUP(ZJ50,role!A:E,3,FALSE)))</f>
        <v/>
      </c>
      <c r="ZM50" s="32" t="str">
        <f>IF(ISBLANK(ZJ50),"",IF(ISBLANK(VLOOKUP(ZJ50,role!A:E,4,FALSE)),"",VLOOKUP(ZJ50,role!A:E,4,FALSE)))</f>
        <v/>
      </c>
      <c r="ZN50" s="32" t="str">
        <f>IF(ISBLANK(ZJ50),"",IF(ISBLANK(VLOOKUP(ZJ50,role!A:E,5,FALSE)),"",VLOOKUP(ZJ50,role!A:E,5,FALSE)))</f>
        <v/>
      </c>
      <c r="ZO50" s="32" t="str">
        <f>IF(ISBLANK(ZJ50),"",VLOOKUP(ZJ50,role!A:F,6,FALSE))</f>
        <v/>
      </c>
      <c r="ZP50" s="36"/>
      <c r="ZQ50" s="36" t="str">
        <f t="shared" si="106"/>
        <v/>
      </c>
      <c r="ZR50" s="36" t="str">
        <f t="shared" si="107"/>
        <v/>
      </c>
      <c r="ZT50" s="32" t="str">
        <f>IF(ISBLANK(ZS50),"",IF(ISBLANK(VLOOKUP(ZS50,role!A:E,2,FALSE)),"",VLOOKUP(ZS50,role!A:E,2,FALSE)))</f>
        <v/>
      </c>
      <c r="ZU50" s="32" t="str">
        <f>IF(ISBLANK(ZS50),"",IF(ISBLANK(VLOOKUP(ZS50,role!A:E,3,FALSE)),"",VLOOKUP(ZS50,role!A:E,3,FALSE)))</f>
        <v/>
      </c>
      <c r="ZV50" s="32" t="str">
        <f>IF(ISBLANK(ZS50),"",IF(ISBLANK(VLOOKUP(ZS50,role!A:E,4,FALSE)),"",VLOOKUP(ZS50,role!A:E,4,FALSE)))</f>
        <v/>
      </c>
      <c r="ZW50" s="32" t="str">
        <f>IF(ISBLANK(ZS50),"",IF(ISBLANK(VLOOKUP(ZS50,role!A:E,5,FALSE)),"",VLOOKUP(ZS50,role!A:E,5,FALSE)))</f>
        <v/>
      </c>
      <c r="ZX50" s="32" t="str">
        <f>IF(ISBLANK(ZS50),"",VLOOKUP(ZS50,role!A:F,6,FALSE))</f>
        <v/>
      </c>
      <c r="ZY50" s="36"/>
      <c r="ZZ50" s="36" t="str">
        <f t="shared" si="108"/>
        <v/>
      </c>
      <c r="AAA50" s="36" t="str">
        <f t="shared" si="109"/>
        <v/>
      </c>
      <c r="AAC50" s="32" t="str">
        <f>IF(ISBLANK(AAB50),"",IF(ISBLANK(VLOOKUP(AAB50,role!A:E,2,FALSE)),"",VLOOKUP(AAB50,role!A:E,2,FALSE)))</f>
        <v/>
      </c>
      <c r="AAD50" s="32" t="str">
        <f>IF(ISBLANK(AAB50),"",IF(ISBLANK(VLOOKUP(AAB50,role!A:E,3,FALSE)),"",VLOOKUP(AAB50,role!A:E,3,FALSE)))</f>
        <v/>
      </c>
      <c r="AAE50" s="32" t="str">
        <f>IF(ISBLANK(AAB50),"",IF(ISBLANK(VLOOKUP(AAB50,role!A:E,4,FALSE)),"",VLOOKUP(AAB50,role!A:E,4,FALSE)))</f>
        <v/>
      </c>
      <c r="AAF50" s="32" t="str">
        <f>IF(ISBLANK(AAB50),"",IF(ISBLANK(VLOOKUP(AAB50,role!A:E,5,FALSE)),"",VLOOKUP(AAB50,role!A:E,5,FALSE)))</f>
        <v/>
      </c>
      <c r="AAG50" s="32" t="str">
        <f>IF(ISBLANK(AAB50),"",VLOOKUP(AAB50,role!A:F,6,FALSE))</f>
        <v/>
      </c>
      <c r="AAH50" s="33"/>
      <c r="AAI50" s="34"/>
      <c r="AAK50" s="32" t="str">
        <f t="shared" si="110"/>
        <v/>
      </c>
      <c r="AAL50" s="39"/>
      <c r="AAM50" s="32" t="str">
        <f t="shared" si="111"/>
        <v/>
      </c>
      <c r="AAO50" s="32" t="str">
        <f t="shared" si="112"/>
        <v/>
      </c>
      <c r="AAQ50" s="32" t="str">
        <f t="shared" si="113"/>
        <v/>
      </c>
      <c r="AAS50" s="32" t="str">
        <f t="shared" si="114"/>
        <v/>
      </c>
      <c r="AAU50" s="32" t="str">
        <f t="shared" si="115"/>
        <v/>
      </c>
      <c r="AAW50" s="32" t="str">
        <f t="shared" si="116"/>
        <v/>
      </c>
      <c r="AAY50" s="32" t="str">
        <f t="shared" si="117"/>
        <v/>
      </c>
      <c r="ABA50" s="32" t="str">
        <f t="shared" si="118"/>
        <v/>
      </c>
      <c r="ABC50" s="32" t="str">
        <f t="shared" si="119"/>
        <v/>
      </c>
      <c r="ABE50" s="32" t="str">
        <f t="shared" si="120"/>
        <v/>
      </c>
      <c r="ABF50" s="33"/>
      <c r="ABH50" s="32" t="str">
        <f t="shared" si="121"/>
        <v/>
      </c>
      <c r="ABJ50" s="32" t="str">
        <f t="shared" si="122"/>
        <v/>
      </c>
      <c r="ABL50" s="32" t="str">
        <f t="shared" si="123"/>
        <v/>
      </c>
      <c r="ABN50" s="32" t="str">
        <f t="shared" si="124"/>
        <v/>
      </c>
      <c r="ABP50" s="32" t="str">
        <f t="shared" si="125"/>
        <v/>
      </c>
      <c r="ABQ50" s="33"/>
      <c r="ABS50" s="32" t="str">
        <f t="shared" si="126"/>
        <v/>
      </c>
      <c r="ABU50" s="32" t="str">
        <f t="shared" si="127"/>
        <v/>
      </c>
      <c r="ABW50" s="32" t="str">
        <f t="shared" si="128"/>
        <v/>
      </c>
      <c r="ABY50" s="32" t="str">
        <f t="shared" si="129"/>
        <v/>
      </c>
      <c r="ACA50" s="32" t="str">
        <f t="shared" si="130"/>
        <v/>
      </c>
      <c r="ACB50" s="33"/>
      <c r="ACD50" s="32" t="str">
        <f t="shared" si="131"/>
        <v/>
      </c>
      <c r="ACF50" s="32" t="str">
        <f t="shared" si="132"/>
        <v/>
      </c>
      <c r="ACH50" s="32" t="str">
        <f t="shared" si="133"/>
        <v/>
      </c>
      <c r="ACJ50" s="32" t="str">
        <f t="shared" si="134"/>
        <v/>
      </c>
      <c r="ACL50" s="32" t="str">
        <f t="shared" si="135"/>
        <v/>
      </c>
      <c r="ACM50" s="33"/>
      <c r="ACO50" s="32" t="str">
        <f t="shared" si="136"/>
        <v/>
      </c>
      <c r="ACQ50" s="32" t="str">
        <f t="shared" si="137"/>
        <v/>
      </c>
      <c r="ACS50" s="32" t="str">
        <f t="shared" si="138"/>
        <v/>
      </c>
      <c r="ACU50" s="32" t="str">
        <f t="shared" si="139"/>
        <v/>
      </c>
      <c r="ACW50" s="32" t="str">
        <f t="shared" si="140"/>
        <v/>
      </c>
      <c r="ACX50" s="33"/>
      <c r="ACZ50" s="32" t="str">
        <f t="shared" si="141"/>
        <v/>
      </c>
      <c r="ADA50" s="32" t="str">
        <f t="shared" si="142"/>
        <v/>
      </c>
      <c r="ADC50" s="32" t="str">
        <f t="shared" si="143"/>
        <v/>
      </c>
      <c r="ADD50" s="32" t="str">
        <f t="shared" si="144"/>
        <v/>
      </c>
      <c r="ADF50" s="32" t="str">
        <f t="shared" si="145"/>
        <v/>
      </c>
      <c r="ADG50" s="32" t="str">
        <f t="shared" si="146"/>
        <v/>
      </c>
      <c r="ADI50" s="32" t="str">
        <f t="shared" si="147"/>
        <v/>
      </c>
      <c r="ADJ50" s="32" t="str">
        <f t="shared" si="148"/>
        <v/>
      </c>
      <c r="ADL50" s="32" t="str">
        <f t="shared" si="149"/>
        <v/>
      </c>
      <c r="ADM50" s="32" t="str">
        <f t="shared" si="150"/>
        <v/>
      </c>
      <c r="ADN50" s="35"/>
      <c r="ADO50" s="34"/>
      <c r="ADP50" s="36" t="str">
        <f t="shared" si="151"/>
        <v/>
      </c>
      <c r="ADQ50" s="36" t="str">
        <f t="shared" si="152"/>
        <v/>
      </c>
      <c r="ADS50" s="36" t="str">
        <f t="shared" si="153"/>
        <v/>
      </c>
      <c r="ADT50" s="36" t="str">
        <f t="shared" si="154"/>
        <v/>
      </c>
      <c r="ADV50" s="36" t="str">
        <f t="shared" si="155"/>
        <v/>
      </c>
      <c r="ADW50" s="36" t="str">
        <f t="shared" si="156"/>
        <v/>
      </c>
      <c r="ADY50" s="36" t="str">
        <f t="shared" si="157"/>
        <v/>
      </c>
      <c r="ADZ50" s="36" t="str">
        <f t="shared" si="158"/>
        <v/>
      </c>
      <c r="AEB50" s="36" t="str">
        <f t="shared" si="159"/>
        <v/>
      </c>
      <c r="AEC50" s="36" t="str">
        <f t="shared" si="160"/>
        <v/>
      </c>
      <c r="AED50" s="33"/>
      <c r="AEF50" s="36" t="str">
        <f t="shared" si="161"/>
        <v/>
      </c>
      <c r="AEG50" s="36" t="str">
        <f t="shared" si="162"/>
        <v/>
      </c>
      <c r="AEI50" s="36" t="str">
        <f t="shared" si="163"/>
        <v/>
      </c>
      <c r="AEJ50" s="36" t="str">
        <f t="shared" si="164"/>
        <v/>
      </c>
      <c r="AEL50" s="36" t="str">
        <f t="shared" si="165"/>
        <v/>
      </c>
      <c r="AEM50" s="36" t="str">
        <f t="shared" si="166"/>
        <v/>
      </c>
      <c r="AEO50" s="36" t="str">
        <f t="shared" si="167"/>
        <v/>
      </c>
      <c r="AEP50" s="36" t="str">
        <f t="shared" si="168"/>
        <v/>
      </c>
      <c r="AER50" s="36" t="str">
        <f t="shared" si="169"/>
        <v/>
      </c>
      <c r="AES50" s="36" t="str">
        <f t="shared" si="170"/>
        <v/>
      </c>
      <c r="AET50" s="33"/>
      <c r="AEU50" s="57"/>
      <c r="AEV50" s="57"/>
      <c r="AEW50" s="57" t="str">
        <f>IF(ISBLANK(AEV50),"",VLOOKUP(AEV50,related_id_type!A:B,2,FALSE))</f>
        <v/>
      </c>
      <c r="AEX50" s="57"/>
      <c r="AEY50" s="57" t="str">
        <f>IF(ISBLANK(AEX50),"",IF(ISBLANK(VLOOKUP(AEX50,related_id_relation!A:B,2,FALSE)),"",VLOOKUP(AEX50,related_id_relation!A:B,2,FALSE)))</f>
        <v/>
      </c>
      <c r="AEZ50" s="57"/>
      <c r="AFA50" s="57"/>
      <c r="AFB50" s="57" t="str">
        <f>IF(ISBLANK(AFA50),"",VLOOKUP(AFA50,related_id_type!A:B,2,FALSE))</f>
        <v/>
      </c>
      <c r="AFC50" s="57"/>
      <c r="AFD50" s="57" t="str">
        <f>IF(ISBLANK(AFC50),"",IF(ISBLANK(VLOOKUP(AFC50,related_id_relation!A:B,2,FALSE)),"",VLOOKUP(AFC50,related_id_relation!A:B,2,FALSE)))</f>
        <v/>
      </c>
      <c r="AFE50" s="57"/>
      <c r="AFF50" s="57"/>
      <c r="AFG50" s="57" t="str">
        <f>IF(ISBLANK(AFF50),"",VLOOKUP(AFF50,related_id_type!A:B,2,FALSE))</f>
        <v/>
      </c>
      <c r="AFH50" s="57"/>
      <c r="AFI50" s="57" t="str">
        <f>IF(ISBLANK(AFH50),"",IF(ISBLANK(VLOOKUP(AFH50,related_id_relation!A:B,2,FALSE)),"",VLOOKUP(AFH50,related_id_relation!A:B,2,FALSE)))</f>
        <v/>
      </c>
      <c r="AFJ50" s="57"/>
      <c r="AFK50" s="57"/>
      <c r="AFL50" s="57" t="str">
        <f>IF(ISBLANK(AFK50),"",VLOOKUP(AFK50,related_id_type!A:B,2,FALSE))</f>
        <v/>
      </c>
      <c r="AFM50" s="57"/>
      <c r="AFN50" s="57" t="str">
        <f>IF(ISBLANK(AFM50),"",IF(ISBLANK(VLOOKUP(AFM50,related_id_relation!A:B,2,FALSE)),"",VLOOKUP(AFM50,related_id_relation!A:B,2,FALSE)))</f>
        <v/>
      </c>
      <c r="AFO50" s="57"/>
      <c r="AFP50" s="57"/>
      <c r="AFQ50" s="57" t="str">
        <f>IF(ISBLANK(AFP50),"",VLOOKUP(AFP50,related_id_type!A:B,2,FALSE))</f>
        <v/>
      </c>
      <c r="AFR50" s="57"/>
      <c r="AFS50" s="57" t="str">
        <f>IF(ISBLANK(AFR50),"",IF(ISBLANK(VLOOKUP(AFR50,related_id_relation!A:B,2,FALSE)),"",VLOOKUP(AFR50,related_id_relation!A:B,2,FALSE)))</f>
        <v/>
      </c>
      <c r="AFT50" s="37"/>
      <c r="AFU50" s="39"/>
      <c r="AFW50" s="32" t="str">
        <f t="shared" si="171"/>
        <v/>
      </c>
      <c r="AFX50" s="34"/>
      <c r="AFY50" s="36"/>
      <c r="AFZ50" s="36" t="str">
        <f t="shared" si="172"/>
        <v/>
      </c>
      <c r="AGA50" s="32" t="str">
        <f t="shared" si="173"/>
        <v/>
      </c>
      <c r="AGD50" s="36" t="str">
        <f t="shared" si="174"/>
        <v/>
      </c>
      <c r="AGE50" s="32" t="str">
        <f t="shared" si="175"/>
        <v/>
      </c>
      <c r="AGH50" s="36" t="str">
        <f t="shared" si="176"/>
        <v/>
      </c>
      <c r="AGI50" s="32" t="str">
        <f t="shared" si="177"/>
        <v/>
      </c>
      <c r="AGL50" s="36" t="str">
        <f t="shared" si="178"/>
        <v/>
      </c>
      <c r="AGM50" s="32" t="str">
        <f t="shared" si="179"/>
        <v/>
      </c>
      <c r="AGP50" s="36" t="str">
        <f t="shared" si="180"/>
        <v/>
      </c>
      <c r="AGQ50" s="32" t="str">
        <f t="shared" si="181"/>
        <v/>
      </c>
      <c r="AGT50" s="36" t="str">
        <f t="shared" si="182"/>
        <v/>
      </c>
      <c r="AGU50" s="32" t="str">
        <f t="shared" si="183"/>
        <v/>
      </c>
      <c r="AGX50" s="36" t="str">
        <f t="shared" si="184"/>
        <v/>
      </c>
      <c r="AGY50" s="32" t="str">
        <f t="shared" si="185"/>
        <v/>
      </c>
      <c r="AHB50" s="36" t="str">
        <f t="shared" si="186"/>
        <v/>
      </c>
      <c r="AHC50" s="32" t="str">
        <f t="shared" si="187"/>
        <v/>
      </c>
      <c r="AHF50" s="36" t="str">
        <f t="shared" si="188"/>
        <v/>
      </c>
      <c r="AHG50" s="32" t="str">
        <f t="shared" si="189"/>
        <v/>
      </c>
      <c r="AHJ50" s="36" t="str">
        <f t="shared" si="190"/>
        <v/>
      </c>
      <c r="AHK50" s="32" t="str">
        <f t="shared" si="191"/>
        <v/>
      </c>
      <c r="AHL50" s="37"/>
      <c r="AHM50" s="32" t="str">
        <f t="shared" si="192"/>
        <v/>
      </c>
      <c r="AHN50" s="32" t="str">
        <f t="shared" si="193"/>
        <v/>
      </c>
      <c r="AHO50" s="32" t="str">
        <f t="shared" si="194"/>
        <v/>
      </c>
      <c r="AHP50" s="32" t="str">
        <f t="shared" si="195"/>
        <v/>
      </c>
      <c r="AHQ50" s="32" t="str">
        <f t="shared" si="196"/>
        <v/>
      </c>
      <c r="AHR50" s="32" t="str">
        <f t="shared" si="197"/>
        <v/>
      </c>
      <c r="AHS50" s="32" t="str">
        <f t="shared" si="198"/>
        <v/>
      </c>
      <c r="AHT50" s="32" t="str">
        <f t="shared" si="199"/>
        <v/>
      </c>
      <c r="AHU50" s="32" t="str">
        <f t="shared" si="200"/>
        <v/>
      </c>
    </row>
    <row r="51" spans="3:905" s="32" customFormat="1" x14ac:dyDescent="0.35">
      <c r="C51" s="32" t="str">
        <f t="shared" si="9"/>
        <v/>
      </c>
      <c r="E51" s="32" t="str">
        <f t="shared" si="10"/>
        <v/>
      </c>
      <c r="F51" s="32" t="str">
        <f t="shared" si="11"/>
        <v/>
      </c>
      <c r="G51" s="32" t="str">
        <f t="shared" si="12"/>
        <v/>
      </c>
      <c r="J51" s="32" t="str">
        <f t="shared" si="13"/>
        <v/>
      </c>
      <c r="K51" s="32" t="str">
        <f t="shared" si="14"/>
        <v/>
      </c>
      <c r="L51" s="32" t="str">
        <f t="shared" si="15"/>
        <v/>
      </c>
      <c r="N51" s="32" t="str">
        <f t="shared" si="16"/>
        <v/>
      </c>
      <c r="O51" s="32" t="str">
        <f t="shared" si="17"/>
        <v/>
      </c>
      <c r="Q51" s="32" t="str">
        <f t="shared" si="18"/>
        <v/>
      </c>
      <c r="R51" s="32" t="str">
        <f t="shared" si="19"/>
        <v/>
      </c>
      <c r="U51" s="32" t="str">
        <f t="shared" si="20"/>
        <v/>
      </c>
      <c r="V51" s="32" t="str">
        <f t="shared" si="21"/>
        <v/>
      </c>
      <c r="Y51" s="32" t="str">
        <f>IF(ISBLANK(X51),"",VLOOKUP(X51,resource_type!A:C,3,FALSE))</f>
        <v/>
      </c>
      <c r="Z51" s="32" t="str">
        <f>IF(ISBLANK(X51),"",VLOOKUP(X51,resource_type!A:C,2,FALSE))</f>
        <v/>
      </c>
      <c r="AA51" s="32" t="str">
        <f t="shared" si="22"/>
        <v/>
      </c>
      <c r="AB51" s="32" t="str">
        <f t="shared" si="23"/>
        <v/>
      </c>
      <c r="AD51" s="32" t="str">
        <f>IF(ISBLANK(AC51),"",VLOOKUP(AC51,resource_type!A:C,3,FALSE))</f>
        <v/>
      </c>
      <c r="AF51" s="32" t="str">
        <f>IF(ISBLANK(AE51),"",VLOOKUP(AE51,resource_type!A:C,3,FALSE))</f>
        <v/>
      </c>
      <c r="AG51" s="33"/>
      <c r="AI51" s="32" t="str">
        <f t="shared" si="24"/>
        <v/>
      </c>
      <c r="AK51" s="32" t="str">
        <f t="shared" si="25"/>
        <v/>
      </c>
      <c r="AM51" s="32" t="str">
        <f t="shared" si="26"/>
        <v/>
      </c>
      <c r="AO51" s="32" t="str">
        <f t="shared" si="27"/>
        <v/>
      </c>
      <c r="AP51" s="52"/>
      <c r="AQ51" s="34"/>
      <c r="AR51" s="36" t="str">
        <f t="shared" si="28"/>
        <v/>
      </c>
      <c r="AS51" s="36" t="str">
        <f t="shared" si="29"/>
        <v/>
      </c>
      <c r="AT51" s="34"/>
      <c r="AV51" s="32" t="str">
        <f t="shared" si="30"/>
        <v/>
      </c>
      <c r="AW51" s="32" t="str">
        <f t="shared" si="31"/>
        <v/>
      </c>
      <c r="AX51" s="32" t="str">
        <f t="shared" si="32"/>
        <v/>
      </c>
      <c r="AZ51" s="32" t="str">
        <f>IF(ISBLANK(AY51),"",IF(ISBLANK(VLOOKUP(AY51,role!A:E,2,FALSE)),"",VLOOKUP(AY51,role!A:E,2,FALSE)))</f>
        <v/>
      </c>
      <c r="BA51" s="32" t="str">
        <f>IF(ISBLANK(AY51),"",IF(ISBLANK(VLOOKUP(AY51,role!A:E,3,FALSE)),"",VLOOKUP(AY51,role!A:E,3,FALSE)))</f>
        <v/>
      </c>
      <c r="BB51" s="32" t="str">
        <f>IF(ISBLANK(AY51),"",IF(ISBLANK(VLOOKUP(AY51,role!A:E,4,FALSE)),"",VLOOKUP(AY51,role!A:E,4,FALSE)))</f>
        <v/>
      </c>
      <c r="BC51" s="32" t="str">
        <f>IF(ISBLANK(AY51),"",IF(ISBLANK(VLOOKUP(AY51,role!A:E,5,FALSE)),"",VLOOKUP(AY51,role!A:E,5,FALSE)))</f>
        <v/>
      </c>
      <c r="BE51" s="32" t="str">
        <f>IF(ISBLANK(BD51),"",IF(ISBLANK(VLOOKUP(BD51,role!A:E,2,FALSE)),"",VLOOKUP(BD51,role!A:E,2,FALSE)))</f>
        <v/>
      </c>
      <c r="BF51" s="32" t="str">
        <f>IF(ISBLANK(BD51),"",IF(ISBLANK(VLOOKUP(BD51,role!A:E,3,FALSE)),"",VLOOKUP(BD51,role!A:E,3,FALSE)))</f>
        <v/>
      </c>
      <c r="BG51" s="32" t="str">
        <f>IF(ISBLANK(BD51),"",IF(ISBLANK(VLOOKUP(BD51,role!A:E,4,FALSE)),"",VLOOKUP(BD51,role!A:E,4,FALSE)))</f>
        <v/>
      </c>
      <c r="BH51" s="32" t="str">
        <f>IF(ISBLANK(BD51),"",IF(ISBLANK(VLOOKUP(BD51,role!A:E,5,FALSE)),"",VLOOKUP(BD51,role!A:E,5,FALSE)))</f>
        <v/>
      </c>
      <c r="BX51" s="33"/>
      <c r="CA51" s="39"/>
      <c r="CC51" s="32" t="str">
        <f t="shared" si="33"/>
        <v/>
      </c>
      <c r="CD51" s="32" t="str">
        <f t="shared" si="34"/>
        <v/>
      </c>
      <c r="CE51" s="32" t="str">
        <f t="shared" si="35"/>
        <v/>
      </c>
      <c r="CG51" s="32" t="str">
        <f>IF(ISBLANK(CF51),"",IF(ISBLANK(VLOOKUP(CF51,role!A:E,2,FALSE)),"",VLOOKUP(CF51,role!A:E,2,FALSE)))</f>
        <v/>
      </c>
      <c r="CH51" s="32" t="str">
        <f>IF(ISBLANK(CF51),"",IF(ISBLANK(VLOOKUP(CF51,role!A:E,3,FALSE)),"",VLOOKUP(CF51,role!A:E,3,FALSE)))</f>
        <v/>
      </c>
      <c r="CI51" s="32" t="str">
        <f>IF(ISBLANK(CF51),"",IF(ISBLANK(VLOOKUP(CF51,role!A:E,4,FALSE)),"",VLOOKUP(CF51,role!A:E,4,FALSE)))</f>
        <v/>
      </c>
      <c r="CJ51" s="32" t="str">
        <f>IF(ISBLANK(CF51),"",IF(ISBLANK(VLOOKUP(CF51,role!A:E,5,FALSE)),"",VLOOKUP(CF51,role!A:E,5,FALSE)))</f>
        <v/>
      </c>
      <c r="CL51" s="32" t="str">
        <f>IF(ISBLANK(CK51),"",IF(ISBLANK(VLOOKUP(CK51,role!A:E,2,FALSE)),"",VLOOKUP(CK51,role!A:E,2,FALSE)))</f>
        <v/>
      </c>
      <c r="CM51" s="32" t="str">
        <f>IF(ISBLANK(CK51),"",IF(ISBLANK(VLOOKUP(CK51,role!A:E,3,FALSE)),"",VLOOKUP(CK51,role!A:E,3,FALSE)))</f>
        <v/>
      </c>
      <c r="CN51" s="32" t="str">
        <f>IF(ISBLANK(CK51),"",IF(ISBLANK(VLOOKUP(CK51,role!A:E,4,FALSE)),"",VLOOKUP(CK51,role!A:E,4,FALSE)))</f>
        <v/>
      </c>
      <c r="CO51" s="32" t="str">
        <f>IF(ISBLANK(CK51),"",IF(ISBLANK(VLOOKUP(CK51,role!A:E,5,FALSE)),"",VLOOKUP(CK51,role!A:E,5,FALSE)))</f>
        <v/>
      </c>
      <c r="DE51" s="33"/>
      <c r="DH51" s="39"/>
      <c r="DJ51" s="32" t="str">
        <f t="shared" si="36"/>
        <v/>
      </c>
      <c r="DK51" s="32" t="str">
        <f t="shared" si="37"/>
        <v/>
      </c>
      <c r="DL51" s="32" t="str">
        <f t="shared" si="38"/>
        <v/>
      </c>
      <c r="DN51" s="32" t="str">
        <f>IF(ISBLANK(DM51),"",IF(ISBLANK(VLOOKUP(DM51,role!A:E,2,FALSE)),"",VLOOKUP(DM51,role!A:E,2,FALSE)))</f>
        <v/>
      </c>
      <c r="DO51" s="32" t="str">
        <f>IF(ISBLANK(DM51),"",IF(ISBLANK(VLOOKUP(DM51,role!A:E,3,FALSE)),"",VLOOKUP(DM51,role!A:E,3,FALSE)))</f>
        <v/>
      </c>
      <c r="DP51" s="32" t="str">
        <f>IF(ISBLANK(DM51),"",IF(ISBLANK(VLOOKUP(DM51,role!A:E,4,FALSE)),"",VLOOKUP(DM51,role!A:E,4,FALSE)))</f>
        <v/>
      </c>
      <c r="DQ51" s="32" t="str">
        <f>IF(ISBLANK(DM51),"",IF(ISBLANK(VLOOKUP(DM51,role!A:E,5,FALSE)),"",VLOOKUP(DM51,role!A:E,5,FALSE)))</f>
        <v/>
      </c>
      <c r="EG51" s="33"/>
      <c r="EJ51" s="39"/>
      <c r="EL51" s="32" t="str">
        <f t="shared" si="39"/>
        <v/>
      </c>
      <c r="EM51" s="32" t="str">
        <f t="shared" si="40"/>
        <v/>
      </c>
      <c r="EN51" s="32" t="str">
        <f t="shared" si="41"/>
        <v/>
      </c>
      <c r="EP51" s="32" t="str">
        <f>IF(ISBLANK(EO51),"",IF(ISBLANK(VLOOKUP(EO51,role!A:E,2,FALSE)),"",VLOOKUP(EO51,role!A:E,2,FALSE)))</f>
        <v/>
      </c>
      <c r="EQ51" s="32" t="str">
        <f>IF(ISBLANK(EO51),"",IF(ISBLANK(VLOOKUP(EO51,role!A:E,3,FALSE)),"",VLOOKUP(EO51,role!A:E,3,FALSE)))</f>
        <v/>
      </c>
      <c r="ER51" s="32" t="str">
        <f>IF(ISBLANK(EO51),"",IF(ISBLANK(VLOOKUP(EO51,role!A:E,4,FALSE)),"",VLOOKUP(EO51,role!A:E,4,FALSE)))</f>
        <v/>
      </c>
      <c r="ES51" s="32" t="str">
        <f>IF(ISBLANK(EO51),"",IF(ISBLANK(VLOOKUP(EO51,role!A:E,5,FALSE)),"",VLOOKUP(EO51,role!A:E,5,FALSE)))</f>
        <v/>
      </c>
      <c r="FI51" s="33"/>
      <c r="FL51" s="39"/>
      <c r="FN51" s="32" t="str">
        <f t="shared" si="42"/>
        <v/>
      </c>
      <c r="FO51" s="32" t="str">
        <f t="shared" si="43"/>
        <v/>
      </c>
      <c r="FP51" s="32" t="str">
        <f t="shared" si="44"/>
        <v/>
      </c>
      <c r="FR51" s="32" t="str">
        <f>IF(ISBLANK(FQ51),"",VLOOKUP(FQ51,role!A:E,2,FALSE))</f>
        <v/>
      </c>
      <c r="FS51" s="32" t="str">
        <f>IF(ISBLANK(FQ51),"",IF(ISBLANK(VLOOKUP(FQ51,role!A:E,3,FALSE)),"",VLOOKUP(FQ51,role!A:E,3,FALSE)))</f>
        <v/>
      </c>
      <c r="FT51" s="32" t="str">
        <f>IF(ISBLANK(FQ51),"",IF(ISBLANK(VLOOKUP(FQ51,role!A:E,4,FALSE)),"",VLOOKUP(FQ51,role!A:E,4,FALSE)))</f>
        <v/>
      </c>
      <c r="FU51" s="32" t="str">
        <f>IF(ISBLANK(FQ51),"",IF(ISBLANK(VLOOKUP(FQ51,role!A:E,5,FALSE)),"",VLOOKUP(FQ51,role!A:E,5,FALSE)))</f>
        <v/>
      </c>
      <c r="GK51" s="33"/>
      <c r="GN51" s="33"/>
      <c r="GQ51" s="32" t="str">
        <f t="shared" si="45"/>
        <v/>
      </c>
      <c r="GR51" s="32" t="str">
        <f t="shared" si="46"/>
        <v/>
      </c>
      <c r="GS51" s="32" t="str">
        <f t="shared" si="47"/>
        <v/>
      </c>
      <c r="GU51" s="32" t="str">
        <f>IF(ISBLANK(GT51),"",IF(ISBLANK(VLOOKUP(GT51,role!A:E,2,FALSE)),"",VLOOKUP(GT51,role!A:E,2,FALSE)))</f>
        <v/>
      </c>
      <c r="GV51" s="32" t="str">
        <f>IF(ISBLANK(GT51),"",IF(ISBLANK(VLOOKUP(GT51,role!A:E,3,FALSE)),"",VLOOKUP(GT51,role!A:E,3,FALSE)))</f>
        <v/>
      </c>
      <c r="GW51" s="32" t="str">
        <f>IF(ISBLANK(GT51),"",IF(ISBLANK(VLOOKUP(GT51,role!A:E,4,FALSE)),"",VLOOKUP(GT51,role!A:E,4,FALSE)))</f>
        <v/>
      </c>
      <c r="GX51" s="32" t="str">
        <f>IF(ISBLANK(GT51),"",IF(ISBLANK(VLOOKUP(GT51,role!A:E,5,FALSE)),"",VLOOKUP(GT51,role!A:E,5,FALSE)))</f>
        <v/>
      </c>
      <c r="HN51" s="33"/>
      <c r="HQ51" s="39"/>
      <c r="HS51" s="32" t="str">
        <f t="shared" si="48"/>
        <v/>
      </c>
      <c r="HT51" s="32" t="str">
        <f t="shared" si="49"/>
        <v/>
      </c>
      <c r="HU51" s="32" t="str">
        <f t="shared" si="50"/>
        <v/>
      </c>
      <c r="HW51" s="32" t="str">
        <f>IF(ISBLANK(HV51),"",IF(ISBLANK(VLOOKUP(HV51,role!A:E,2,FALSE)),"",VLOOKUP(HV51,role!A:E,2,FALSE)))</f>
        <v/>
      </c>
      <c r="HX51" s="32" t="str">
        <f>IF(ISBLANK(HV51),"",IF(ISBLANK(VLOOKUP(HV51,role!A:E,3,FALSE)),"",VLOOKUP(HV51,role!A:E,3,FALSE)))</f>
        <v/>
      </c>
      <c r="HY51" s="32" t="str">
        <f>IF(ISBLANK(HV51),"",IF(ISBLANK(VLOOKUP(HV51,role!A:E,4,FALSE)),"",VLOOKUP(HV51,role!A:E,4,FALSE)))</f>
        <v/>
      </c>
      <c r="HZ51" s="32" t="str">
        <f>IF(ISBLANK(HV51),"",IF(ISBLANK(VLOOKUP(HV51,role!A:E,5,FALSE)),"",VLOOKUP(HV51,role!A:E,5,FALSE)))</f>
        <v/>
      </c>
      <c r="IP51" s="33"/>
      <c r="IS51" s="39"/>
      <c r="IU51" s="32" t="str">
        <f t="shared" si="51"/>
        <v/>
      </c>
      <c r="IV51" s="32" t="str">
        <f t="shared" si="52"/>
        <v/>
      </c>
      <c r="IW51" s="32" t="str">
        <f t="shared" si="53"/>
        <v/>
      </c>
      <c r="IY51" s="32" t="str">
        <f>IF(ISBLANK(IX51),"",IF(ISBLANK(VLOOKUP(IX51,role!A:E,2,FALSE)),"",VLOOKUP(IX51,role!A:E,2,FALSE)))</f>
        <v/>
      </c>
      <c r="IZ51" s="32" t="str">
        <f>IF(ISBLANK(IX51),"",IF(ISBLANK(VLOOKUP(IX51,role!A:E,3,FALSE)),"",VLOOKUP(IX51,role!A:E,3,FALSE)))</f>
        <v/>
      </c>
      <c r="JA51" s="32" t="str">
        <f>IF(ISBLANK(IX51),"",IF(ISBLANK(VLOOKUP(IX51,role!A:E,4,FALSE)),"",VLOOKUP(IX51,role!A:E,4,FALSE)))</f>
        <v/>
      </c>
      <c r="JB51" s="32" t="str">
        <f>IF(ISBLANK(IX51),"",IF(ISBLANK(VLOOKUP(IX51,role!A:E,5,FALSE)),"",VLOOKUP(IX51,role!A:E,5,FALSE)))</f>
        <v/>
      </c>
      <c r="JR51" s="33"/>
      <c r="JU51" s="39"/>
      <c r="JW51" s="32" t="str">
        <f t="shared" si="54"/>
        <v/>
      </c>
      <c r="JX51" s="32" t="str">
        <f t="shared" si="55"/>
        <v/>
      </c>
      <c r="JY51" s="32" t="str">
        <f t="shared" si="56"/>
        <v/>
      </c>
      <c r="KA51" s="32" t="str">
        <f>IF(ISBLANK(JZ51),"",IF(ISBLANK(VLOOKUP(JZ51,role!A:E,2,FALSE)),"",VLOOKUP(JZ51,role!A:E,2,FALSE)))</f>
        <v/>
      </c>
      <c r="KB51" s="32" t="str">
        <f>IF(ISBLANK(JZ51),"",IF(ISBLANK(VLOOKUP(JZ51,role!A:E,3,FALSE)),"",VLOOKUP(JZ51,role!A:E,3,FALSE)))</f>
        <v/>
      </c>
      <c r="KC51" s="32" t="str">
        <f>IF(ISBLANK(JZ51),"",IF(ISBLANK(VLOOKUP(JZ51,role!A:E,4,FALSE)),"",VLOOKUP(JZ51,role!A:E,4,FALSE)))</f>
        <v/>
      </c>
      <c r="KD51" s="32" t="str">
        <f>IF(ISBLANK(JZ51),"",IF(ISBLANK(VLOOKUP(JZ51,role!A:E,5,FALSE)),"",VLOOKUP(JZ51,role!A:E,5,FALSE)))</f>
        <v/>
      </c>
      <c r="KT51" s="33"/>
      <c r="KW51" s="39"/>
      <c r="KY51" s="32" t="str">
        <f t="shared" si="57"/>
        <v/>
      </c>
      <c r="KZ51" s="32" t="str">
        <f t="shared" si="58"/>
        <v/>
      </c>
      <c r="LA51" s="32" t="str">
        <f t="shared" si="59"/>
        <v/>
      </c>
      <c r="LC51" s="32" t="str">
        <f>IF(ISBLANK(LB51),"",IF(ISBLANK(VLOOKUP(LB51,role!A:E,2,FALSE)),"",VLOOKUP(LB51,role!A:E,2,FALSE)))</f>
        <v/>
      </c>
      <c r="LD51" s="32" t="str">
        <f>IF(ISBLANK(LB51),"",IF(ISBLANK(VLOOKUP(LB51,role!A:E,3,FALSE)),"",VLOOKUP(LB51,role!A:E,3,FALSE)))</f>
        <v/>
      </c>
      <c r="LE51" s="32" t="str">
        <f>IF(ISBLANK(LB51),"",IF(ISBLANK(VLOOKUP(LB51,role!A:E,4,FALSE)),"",VLOOKUP(LB51,role!A:E,4,FALSE)))</f>
        <v/>
      </c>
      <c r="LF51" s="32" t="str">
        <f>IF(ISBLANK(LB51),"",IF(ISBLANK(VLOOKUP(LB51,role!A:E,5,FALSE)),"",VLOOKUP(LB51,role!A:E,5,FALSE)))</f>
        <v/>
      </c>
      <c r="LV51" s="33"/>
      <c r="LY51" s="33"/>
      <c r="MB51" s="32" t="str">
        <f t="shared" si="60"/>
        <v/>
      </c>
      <c r="MC51" s="32" t="str">
        <f t="shared" si="61"/>
        <v/>
      </c>
      <c r="MD51" s="32" t="str">
        <f t="shared" si="62"/>
        <v/>
      </c>
      <c r="MF51" s="32" t="str">
        <f>IF(ISBLANK(ME51),"",IF(ISBLANK(VLOOKUP(ME51,role!A:E,2,FALSE)),"",VLOOKUP(ME51,role!A:E,2,FALSE)))</f>
        <v/>
      </c>
      <c r="MG51" s="32" t="str">
        <f>IF(ISBLANK(ME51),"",IF(ISBLANK(VLOOKUP(ME51,role!A:E,3,FALSE)),"",VLOOKUP(ME51,role!A:E,3,FALSE)))</f>
        <v/>
      </c>
      <c r="MH51" s="32" t="str">
        <f>IF(ISBLANK(ME51),"",IF(ISBLANK(VLOOKUP(ME51,role!A:E,4,FALSE)),"",VLOOKUP(ME51,role!A:E,4,FALSE)))</f>
        <v/>
      </c>
      <c r="MI51" s="32" t="str">
        <f>IF(ISBLANK(ME51),"",IF(ISBLANK(VLOOKUP(ME51,role!A:E,5,FALSE)),"",VLOOKUP(ME51,role!A:E,5,FALSE)))</f>
        <v/>
      </c>
      <c r="MY51" s="33"/>
      <c r="NB51" s="39"/>
      <c r="ND51" s="32" t="str">
        <f t="shared" si="63"/>
        <v/>
      </c>
      <c r="NE51" s="32" t="str">
        <f t="shared" si="64"/>
        <v/>
      </c>
      <c r="NF51" s="32" t="str">
        <f t="shared" si="65"/>
        <v/>
      </c>
      <c r="NH51" s="32" t="str">
        <f>IF(ISBLANK(NG51),"",IF(ISBLANK(VLOOKUP(NG51,role!A:E,2,FALSE)),"",VLOOKUP(NG51,role!A:E,2,FALSE)))</f>
        <v/>
      </c>
      <c r="NI51" s="32" t="str">
        <f>IF(ISBLANK(NG51),"",IF(ISBLANK(VLOOKUP(NG51,role!A:E,3,FALSE)),"",VLOOKUP(NG51,role!A:E,3,FALSE)))</f>
        <v/>
      </c>
      <c r="NJ51" s="32" t="str">
        <f>IF(ISBLANK(NG51),"",IF(ISBLANK(VLOOKUP(NG51,role!A:E,4,FALSE)),"",VLOOKUP(NG51,role!A:E,4,FALSE)))</f>
        <v/>
      </c>
      <c r="NK51" s="32" t="str">
        <f>IF(ISBLANK(NG51),"",IF(ISBLANK(VLOOKUP(NG51,role!A:E,5,FALSE)),"",VLOOKUP(NG51,role!A:E,5,FALSE)))</f>
        <v/>
      </c>
      <c r="OA51" s="33"/>
      <c r="OD51" s="39"/>
      <c r="OF51" s="32" t="str">
        <f t="shared" si="66"/>
        <v/>
      </c>
      <c r="OG51" s="32" t="str">
        <f t="shared" si="67"/>
        <v/>
      </c>
      <c r="OH51" s="32" t="str">
        <f t="shared" si="68"/>
        <v/>
      </c>
      <c r="OJ51" s="32" t="str">
        <f>IF(ISBLANK(OI51),"",IF(ISBLANK(VLOOKUP(OI51,role!A:E,2,FALSE)),"",VLOOKUP(OI51,role!A:E,2,FALSE)))</f>
        <v/>
      </c>
      <c r="OK51" s="32" t="str">
        <f>IF(ISBLANK(OI51),"",IF(ISBLANK(VLOOKUP(OI51,role!A:E,3,FALSE)),"",VLOOKUP(OI51,role!A:E,3,FALSE)))</f>
        <v/>
      </c>
      <c r="OL51" s="32" t="str">
        <f>IF(ISBLANK(OI51),"",IF(ISBLANK(VLOOKUP(OI51,role!A:E,4,FALSE)),"",VLOOKUP(OI51,role!A:E,4,FALSE)))</f>
        <v/>
      </c>
      <c r="OM51" s="32" t="str">
        <f>IF(ISBLANK(OI51),"",IF(ISBLANK(VLOOKUP(OI51,role!A:E,5,FALSE)),"",VLOOKUP(OI51,role!A:E,5,FALSE)))</f>
        <v/>
      </c>
      <c r="PC51" s="33"/>
      <c r="PF51" s="39"/>
      <c r="PH51" s="32" t="str">
        <f t="shared" si="69"/>
        <v/>
      </c>
      <c r="PI51" s="32" t="str">
        <f t="shared" si="70"/>
        <v/>
      </c>
      <c r="PJ51" s="32" t="str">
        <f t="shared" si="71"/>
        <v/>
      </c>
      <c r="PL51" s="32" t="str">
        <f>IF(ISBLANK(PK51),"",IF(ISBLANK(VLOOKUP(PK51,role!A:E,2,FALSE)),"",VLOOKUP(PK51,role!A:E,2,FALSE)))</f>
        <v/>
      </c>
      <c r="PM51" s="32" t="str">
        <f>IF(ISBLANK(PK51),"",IF(ISBLANK(VLOOKUP(PK51,role!A:E,3,FALSE)),"",VLOOKUP(PK51,role!A:E,3,FALSE)))</f>
        <v/>
      </c>
      <c r="PN51" s="32" t="str">
        <f>IF(ISBLANK(PK51),"",IF(ISBLANK(VLOOKUP(PK51,role!A:E,4,FALSE)),"",VLOOKUP(PK51,role!A:E,4,FALSE)))</f>
        <v/>
      </c>
      <c r="PO51" s="32" t="str">
        <f>IF(ISBLANK(PK51),"",IF(ISBLANK(VLOOKUP(PK51,role!A:E,5,FALSE)),"",VLOOKUP(PK51,role!A:E,5,FALSE)))</f>
        <v/>
      </c>
      <c r="QE51" s="33"/>
      <c r="QH51" s="39"/>
      <c r="QJ51" s="32" t="str">
        <f t="shared" si="72"/>
        <v/>
      </c>
      <c r="QK51" s="32" t="str">
        <f t="shared" si="73"/>
        <v/>
      </c>
      <c r="QL51" s="32" t="str">
        <f t="shared" si="74"/>
        <v/>
      </c>
      <c r="QN51" s="32" t="str">
        <f>IF(ISBLANK(QM51),"",IF(ISBLANK(VLOOKUP(QM51,role!A:E,2,FALSE)),"",VLOOKUP(QM51,role!A:E,2,FALSE)))</f>
        <v/>
      </c>
      <c r="QO51" s="32" t="str">
        <f>IF(ISBLANK(QM51),"",IF(ISBLANK(VLOOKUP(QM51,role!A:E,3,FALSE)),"",VLOOKUP(QM51,role!A:E,3,FALSE)))</f>
        <v/>
      </c>
      <c r="QP51" s="32" t="str">
        <f>IF(ISBLANK(QM51),"",IF(ISBLANK(VLOOKUP(QM51,role!A:E,4,FALSE)),"",VLOOKUP(QM51,role!A:E,4,FALSE)))</f>
        <v/>
      </c>
      <c r="QQ51" s="32" t="str">
        <f>IF(ISBLANK(QM51),"",IF(ISBLANK(VLOOKUP(QM51,role!A:E,5,FALSE)),"",VLOOKUP(QM51,role!A:E,5,FALSE)))</f>
        <v/>
      </c>
      <c r="RG51" s="33"/>
      <c r="RJ51" s="39"/>
      <c r="RL51" s="32" t="str">
        <f t="shared" si="75"/>
        <v/>
      </c>
      <c r="RM51" s="32" t="str">
        <f t="shared" si="76"/>
        <v/>
      </c>
      <c r="RN51" s="32" t="str">
        <f t="shared" si="77"/>
        <v/>
      </c>
      <c r="RP51" s="32" t="str">
        <f>IF(ISBLANK(RO51),"",IF(ISBLANK(VLOOKUP(RO51,role!A:E,2,FALSE)),"",VLOOKUP(RO51,role!A:E,2,FALSE)))</f>
        <v/>
      </c>
      <c r="RQ51" s="32" t="str">
        <f>IF(ISBLANK(RO51),"",IF(ISBLANK(VLOOKUP(RO51,role!A:E,3,FALSE)),"",VLOOKUP(RO51,role!A:E,3,FALSE)))</f>
        <v/>
      </c>
      <c r="RR51" s="32" t="str">
        <f>IF(ISBLANK(RO51),"",IF(ISBLANK(VLOOKUP(RO51,role!A:E,4,FALSE)),"",VLOOKUP(RO51,role!A:E,4,FALSE)))</f>
        <v/>
      </c>
      <c r="RS51" s="32" t="str">
        <f>IF(ISBLANK(RO51),"",IF(ISBLANK(VLOOKUP(RO51,role!A:E,5,FALSE)),"",VLOOKUP(RO51,role!A:E,5,FALSE)))</f>
        <v/>
      </c>
      <c r="SI51" s="33"/>
      <c r="SL51" s="39"/>
      <c r="SN51" s="32" t="str">
        <f t="shared" si="78"/>
        <v/>
      </c>
      <c r="SO51" s="32" t="str">
        <f t="shared" si="79"/>
        <v/>
      </c>
      <c r="SP51" s="32" t="str">
        <f t="shared" si="80"/>
        <v/>
      </c>
      <c r="SR51" s="32" t="str">
        <f>IF(ISBLANK(SQ51),"",IF(ISBLANK(VLOOKUP(SQ51,role!A:E,2,FALSE)),"",VLOOKUP(SQ51,role!A:E,2,FALSE)))</f>
        <v/>
      </c>
      <c r="SS51" s="32" t="str">
        <f>IF(ISBLANK(SQ51),"",IF(ISBLANK(VLOOKUP(SQ51,role!A:E,3,FALSE)),"",VLOOKUP(SQ51,role!A:E,3,FALSE)))</f>
        <v/>
      </c>
      <c r="ST51" s="32" t="str">
        <f>IF(ISBLANK(SQ51),"",IF(ISBLANK(VLOOKUP(SQ51,role!A:E,4,FALSE)),"",VLOOKUP(SQ51,role!A:E,4,FALSE)))</f>
        <v/>
      </c>
      <c r="SU51" s="32" t="str">
        <f>IF(ISBLANK(SQ51),"",IF(ISBLANK(VLOOKUP(SQ51,role!A:E,5,FALSE)),"",VLOOKUP(SQ51,role!A:E,5,FALSE)))</f>
        <v/>
      </c>
      <c r="TK51" s="33"/>
      <c r="TN51" s="39"/>
      <c r="TP51" s="32" t="str">
        <f t="shared" si="81"/>
        <v/>
      </c>
      <c r="TQ51" s="32" t="str">
        <f t="shared" si="82"/>
        <v/>
      </c>
      <c r="TR51" s="32" t="str">
        <f t="shared" si="83"/>
        <v/>
      </c>
      <c r="TT51" s="32" t="str">
        <f>IF(ISBLANK(TS51),"",IF(ISBLANK(VLOOKUP(TS51,role!A:E,2,FALSE)),"",VLOOKUP(TS51,role!A:E,2,FALSE)))</f>
        <v/>
      </c>
      <c r="TU51" s="32" t="str">
        <f>IF(ISBLANK(TS51),"",IF(ISBLANK(VLOOKUP(TS51,role!A:E,3,FALSE)),"",VLOOKUP(TS51,role!A:E,3,FALSE)))</f>
        <v/>
      </c>
      <c r="TV51" s="32" t="str">
        <f>IF(ISBLANK(TS51),"",IF(ISBLANK(VLOOKUP(TS51,role!A:E,4,FALSE)),"",VLOOKUP(TS51,role!A:E,4,FALSE)))</f>
        <v/>
      </c>
      <c r="TW51" s="32" t="str">
        <f>IF(ISBLANK(TS51),"",IF(ISBLANK(VLOOKUP(TS51,role!A:E,5,FALSE)),"",VLOOKUP(TS51,role!A:E,5,FALSE)))</f>
        <v/>
      </c>
      <c r="UM51" s="33"/>
      <c r="UP51" s="39"/>
      <c r="UR51" s="32" t="str">
        <f t="shared" si="84"/>
        <v/>
      </c>
      <c r="US51" s="32" t="str">
        <f t="shared" si="85"/>
        <v/>
      </c>
      <c r="UT51" s="32" t="str">
        <f t="shared" si="86"/>
        <v/>
      </c>
      <c r="UV51" s="32" t="str">
        <f>IF(ISBLANK(UU51),"",IF(ISBLANK(VLOOKUP(UU51,role!A:E,2,FALSE)),"",VLOOKUP(UU51,role!A:E,2,FALSE)))</f>
        <v/>
      </c>
      <c r="UW51" s="32" t="str">
        <f>IF(ISBLANK(UU51),"",IF(ISBLANK(VLOOKUP(UU51,role!A:E,3,FALSE)),"",VLOOKUP(UU51,role!A:E,3,FALSE)))</f>
        <v/>
      </c>
      <c r="UX51" s="32" t="str">
        <f>IF(ISBLANK(UU51),"",IF(ISBLANK(VLOOKUP(UU51,role!A:E,4,FALSE)),"",VLOOKUP(UU51,role!A:E,4,FALSE)))</f>
        <v/>
      </c>
      <c r="UY51" s="32" t="str">
        <f>IF(ISBLANK(UU51),"",IF(ISBLANK(VLOOKUP(UU51,role!A:E,5,FALSE)),"",VLOOKUP(UU51,role!A:E,5,FALSE)))</f>
        <v/>
      </c>
      <c r="VO51" s="33"/>
      <c r="VR51" s="39"/>
      <c r="VT51" s="32" t="str">
        <f t="shared" si="87"/>
        <v/>
      </c>
      <c r="VU51" s="32" t="str">
        <f t="shared" si="88"/>
        <v/>
      </c>
      <c r="VV51" s="32" t="str">
        <f t="shared" si="89"/>
        <v/>
      </c>
      <c r="VX51" s="32" t="str">
        <f>IF(ISBLANK(VW51),"",IF(ISBLANK(VLOOKUP(VW51,role!A:E,2,FALSE)),"",VLOOKUP(VW51,role!A:E,2,FALSE)))</f>
        <v/>
      </c>
      <c r="VY51" s="32" t="str">
        <f>IF(ISBLANK(VW51),"",IF(ISBLANK(VLOOKUP(VW51,role!A:E,3,FALSE)),"",VLOOKUP(VW51,role!A:E,3,FALSE)))</f>
        <v/>
      </c>
      <c r="VZ51" s="32" t="str">
        <f>IF(ISBLANK(VW51),"",IF(ISBLANK(VLOOKUP(VW51,role!A:E,4,FALSE)),"",VLOOKUP(VW51,role!A:E,4,FALSE)))</f>
        <v/>
      </c>
      <c r="WA51" s="32" t="str">
        <f>IF(ISBLANK(VW51),"",IF(ISBLANK(VLOOKUP(VW51,role!A:E,5,FALSE)),"",VLOOKUP(VW51,role!A:E,5,FALSE)))</f>
        <v/>
      </c>
      <c r="WQ51" s="33"/>
      <c r="WT51" s="33"/>
      <c r="WU51" s="34"/>
      <c r="WV51" s="36" t="str">
        <f t="shared" si="90"/>
        <v/>
      </c>
      <c r="WW51" s="36" t="str">
        <f t="shared" si="91"/>
        <v/>
      </c>
      <c r="WY51" s="32" t="str">
        <f>IF(ISBLANK(WX51),"",IF(ISBLANK(VLOOKUP(WX51,role!A:E,2,FALSE)),"",VLOOKUP(WX51,role!A:E,2,FALSE)))</f>
        <v/>
      </c>
      <c r="WZ51" s="32" t="str">
        <f>IF(ISBLANK(WX51),"",IF(ISBLANK(VLOOKUP(WX51,role!A:E,3,FALSE)),"",VLOOKUP(WX51,role!A:E,3,FALSE)))</f>
        <v/>
      </c>
      <c r="XA51" s="32" t="str">
        <f>IF(ISBLANK(WX51),"",IF(ISBLANK(VLOOKUP(WX51,role!A:E,4,FALSE)),"",VLOOKUP(WX51,role!A:E,4,FALSE)))</f>
        <v/>
      </c>
      <c r="XB51" s="32" t="str">
        <f>IF(ISBLANK(WX51),"",IF(ISBLANK(VLOOKUP(WX51,role!A:E,5,FALSE)),"",VLOOKUP(WX51,role!A:E,5,FALSE)))</f>
        <v/>
      </c>
      <c r="XC51" s="32" t="str">
        <f>IF(ISBLANK(WX51),"",VLOOKUP(WX51,role!A:F,6,FALSE))</f>
        <v/>
      </c>
      <c r="XD51" s="36"/>
      <c r="XE51" s="36" t="str">
        <f t="shared" si="92"/>
        <v/>
      </c>
      <c r="XF51" s="36" t="str">
        <f t="shared" si="93"/>
        <v/>
      </c>
      <c r="XH51" s="32" t="str">
        <f>IF(ISBLANK(XG51),"",IF(ISBLANK(VLOOKUP(XG51,role!A:E,2,FALSE)),"",VLOOKUP(XG51,role!A:E,2,FALSE)))</f>
        <v/>
      </c>
      <c r="XI51" s="32" t="str">
        <f>IF(ISBLANK(XG51),"",IF(ISBLANK(VLOOKUP(XG51,role!A:E,3,FALSE)),"",VLOOKUP(XG51,role!A:E,3,FALSE)))</f>
        <v/>
      </c>
      <c r="XJ51" s="32" t="str">
        <f>IF(ISBLANK(XG51),"",IF(ISBLANK(VLOOKUP(XG51,role!A:E,4,FALSE)),"",VLOOKUP(XG51,role!A:E,4,FALSE)))</f>
        <v/>
      </c>
      <c r="XK51" s="32" t="str">
        <f>IF(ISBLANK(XG51),"",IF(ISBLANK(VLOOKUP(XG51,role!A:E,5,FALSE)),"",VLOOKUP(XG51,role!A:E,5,FALSE)))</f>
        <v/>
      </c>
      <c r="XL51" s="32" t="str">
        <f>IF(ISBLANK(XG51),"",VLOOKUP(XG51,role!A:F,6,FALSE))</f>
        <v/>
      </c>
      <c r="XM51" s="36"/>
      <c r="XN51" s="36" t="str">
        <f t="shared" si="94"/>
        <v/>
      </c>
      <c r="XO51" s="36" t="str">
        <f t="shared" si="95"/>
        <v/>
      </c>
      <c r="XQ51" s="32" t="str">
        <f>IF(ISBLANK(XP51),"",IF(ISBLANK(VLOOKUP(XP51,role!A:E,2,FALSE)),"",VLOOKUP(XP51,role!A:E,2,FALSE)))</f>
        <v/>
      </c>
      <c r="XR51" s="32" t="str">
        <f>IF(ISBLANK(XP51),"",IF(ISBLANK(VLOOKUP(XP51,role!A:E,3,FALSE)),"",VLOOKUP(XP51,role!A:E,3,FALSE)))</f>
        <v/>
      </c>
      <c r="XS51" s="32" t="str">
        <f>IF(ISBLANK(XP51),"",IF(ISBLANK(VLOOKUP(XP51,role!A:E,4,FALSE)),"",VLOOKUP(XP51,role!A:E,4,FALSE)))</f>
        <v/>
      </c>
      <c r="XT51" s="32" t="str">
        <f>IF(ISBLANK(XP51),"",IF(ISBLANK(VLOOKUP(XP51,role!A:E,5,FALSE)),"",VLOOKUP(XP51,role!A:E,5,FALSE)))</f>
        <v/>
      </c>
      <c r="XU51" s="32" t="str">
        <f>IF(ISBLANK(XP51),"",VLOOKUP(XP51,role!A:F,6,FALSE))</f>
        <v/>
      </c>
      <c r="XV51" s="36"/>
      <c r="XW51" s="36" t="str">
        <f t="shared" si="96"/>
        <v/>
      </c>
      <c r="XX51" s="36" t="str">
        <f t="shared" si="97"/>
        <v/>
      </c>
      <c r="XZ51" s="32" t="str">
        <f>IF(ISBLANK(XY51),"",IF(ISBLANK(VLOOKUP(XY51,role!A:E,2,FALSE)),"",VLOOKUP(XY51,role!A:E,2,FALSE)))</f>
        <v/>
      </c>
      <c r="YA51" s="32" t="str">
        <f>IF(ISBLANK(XY51),"",IF(ISBLANK(VLOOKUP(XY51,role!A:E,3,FALSE)),"",VLOOKUP(XY51,role!A:E,3,FALSE)))</f>
        <v/>
      </c>
      <c r="YB51" s="32" t="str">
        <f>IF(ISBLANK(XY51),"",IF(ISBLANK(VLOOKUP(XY51,role!A:E,4,FALSE)),"",VLOOKUP(XY51,role!A:E,4,FALSE)))</f>
        <v/>
      </c>
      <c r="YC51" s="32" t="str">
        <f>IF(ISBLANK(XY51),"",IF(ISBLANK(VLOOKUP(XY51,role!A:E,5,FALSE)),"",VLOOKUP(XY51,role!A:E,5,FALSE)))</f>
        <v/>
      </c>
      <c r="YD51" s="32" t="str">
        <f>IF(ISBLANK(XY51),"",VLOOKUP(XY51,role!A:F,6,FALSE))</f>
        <v/>
      </c>
      <c r="YE51" s="36"/>
      <c r="YF51" s="36" t="str">
        <f t="shared" si="98"/>
        <v/>
      </c>
      <c r="YG51" s="36" t="str">
        <f t="shared" si="99"/>
        <v/>
      </c>
      <c r="YI51" s="32" t="str">
        <f>IF(ISBLANK(YH51),"",IF(ISBLANK(VLOOKUP(YH51,role!A:E,2,FALSE)),"",VLOOKUP(YH51,role!A:E,2,FALSE)))</f>
        <v/>
      </c>
      <c r="YJ51" s="32" t="str">
        <f>IF(ISBLANK(YH51),"",IF(ISBLANK(VLOOKUP(YH51,role!A:E,3,FALSE)),"",VLOOKUP(YH51,role!A:E,3,FALSE)))</f>
        <v/>
      </c>
      <c r="YK51" s="32" t="str">
        <f>IF(ISBLANK(YH51),"",IF(ISBLANK(VLOOKUP(YH51,role!A:E,4,FALSE)),"",VLOOKUP(YH51,role!A:E,4,FALSE)))</f>
        <v/>
      </c>
      <c r="YL51" s="32" t="str">
        <f>IF(ISBLANK(YH51),"",IF(ISBLANK(VLOOKUP(YH51,role!A:E,5,FALSE)),"",VLOOKUP(YH51,role!A:E,5,FALSE)))</f>
        <v/>
      </c>
      <c r="YM51" s="32" t="str">
        <f>IF(ISBLANK(YH51),"",VLOOKUP(YH51,role!A:F,6,FALSE))</f>
        <v/>
      </c>
      <c r="YN51" s="33"/>
      <c r="YO51" s="36"/>
      <c r="YP51" s="36" t="str">
        <f t="shared" si="100"/>
        <v/>
      </c>
      <c r="YQ51" s="36" t="str">
        <f t="shared" si="101"/>
        <v/>
      </c>
      <c r="YS51" s="32" t="str">
        <f>IF(ISBLANK(YR51),"",IF(ISBLANK(VLOOKUP(YR51,role!A:E,2,FALSE)),"",VLOOKUP(YR51,role!A:E,2,FALSE)))</f>
        <v/>
      </c>
      <c r="YT51" s="32" t="str">
        <f>IF(ISBLANK(YR51),"",IF(ISBLANK(VLOOKUP(YR51,role!A:E,3,FALSE)),"",VLOOKUP(YR51,role!A:E,3,FALSE)))</f>
        <v/>
      </c>
      <c r="YU51" s="32" t="str">
        <f>IF(ISBLANK(YR51),"",IF(ISBLANK(VLOOKUP(YR51,role!A:E,4,FALSE)),"",VLOOKUP(YR51,role!A:E,4,FALSE)))</f>
        <v/>
      </c>
      <c r="YV51" s="32" t="str">
        <f>IF(ISBLANK(YR51),"",IF(ISBLANK(VLOOKUP(YR51,role!A:E,5,FALSE)),"",VLOOKUP(YR51,role!A:E,5,FALSE)))</f>
        <v/>
      </c>
      <c r="YW51" s="32" t="str">
        <f>IF(ISBLANK(YR51),"",VLOOKUP(YR51,role!A:F,6,FALSE))</f>
        <v/>
      </c>
      <c r="YX51" s="36"/>
      <c r="YY51" s="36" t="str">
        <f t="shared" si="102"/>
        <v/>
      </c>
      <c r="YZ51" s="36" t="str">
        <f t="shared" si="103"/>
        <v/>
      </c>
      <c r="ZB51" s="32" t="str">
        <f>IF(ISBLANK(ZA51),"",IF(ISBLANK(VLOOKUP(ZA51,role!A:E,2,FALSE)),"",VLOOKUP(ZA51,role!A:E,2,FALSE)))</f>
        <v/>
      </c>
      <c r="ZC51" s="32" t="str">
        <f>IF(ISBLANK(ZA51),"",IF(ISBLANK(VLOOKUP(ZA51,role!A:E,3,FALSE)),"",VLOOKUP(ZA51,role!A:E,3,FALSE)))</f>
        <v/>
      </c>
      <c r="ZD51" s="32" t="str">
        <f>IF(ISBLANK(ZA51),"",IF(ISBLANK(VLOOKUP(ZA51,role!A:E,4,FALSE)),"",VLOOKUP(ZA51,role!A:E,4,FALSE)))</f>
        <v/>
      </c>
      <c r="ZE51" s="32" t="str">
        <f>IF(ISBLANK(ZA51),"",IF(ISBLANK(VLOOKUP(ZA51,role!A:E,5,FALSE)),"",VLOOKUP(ZA51,role!A:E,5,FALSE)))</f>
        <v/>
      </c>
      <c r="ZF51" s="32" t="str">
        <f>IF(ISBLANK(ZA51),"",VLOOKUP(ZA51,role!A:F,6,FALSE))</f>
        <v/>
      </c>
      <c r="ZG51" s="36"/>
      <c r="ZH51" s="36" t="str">
        <f t="shared" si="104"/>
        <v/>
      </c>
      <c r="ZI51" s="36" t="str">
        <f t="shared" si="105"/>
        <v/>
      </c>
      <c r="ZK51" s="32" t="str">
        <f>IF(ISBLANK(ZJ51),"",IF(ISBLANK(VLOOKUP(ZJ51,role!A:E,2,FALSE)),"",VLOOKUP(ZJ51,role!A:E,2,FALSE)))</f>
        <v/>
      </c>
      <c r="ZL51" s="32" t="str">
        <f>IF(ISBLANK(ZJ51),"",IF(ISBLANK(VLOOKUP(ZJ51,role!A:E,3,FALSE)),"",VLOOKUP(ZJ51,role!A:E,3,FALSE)))</f>
        <v/>
      </c>
      <c r="ZM51" s="32" t="str">
        <f>IF(ISBLANK(ZJ51),"",IF(ISBLANK(VLOOKUP(ZJ51,role!A:E,4,FALSE)),"",VLOOKUP(ZJ51,role!A:E,4,FALSE)))</f>
        <v/>
      </c>
      <c r="ZN51" s="32" t="str">
        <f>IF(ISBLANK(ZJ51),"",IF(ISBLANK(VLOOKUP(ZJ51,role!A:E,5,FALSE)),"",VLOOKUP(ZJ51,role!A:E,5,FALSE)))</f>
        <v/>
      </c>
      <c r="ZO51" s="32" t="str">
        <f>IF(ISBLANK(ZJ51),"",VLOOKUP(ZJ51,role!A:F,6,FALSE))</f>
        <v/>
      </c>
      <c r="ZP51" s="36"/>
      <c r="ZQ51" s="36" t="str">
        <f t="shared" si="106"/>
        <v/>
      </c>
      <c r="ZR51" s="36" t="str">
        <f t="shared" si="107"/>
        <v/>
      </c>
      <c r="ZT51" s="32" t="str">
        <f>IF(ISBLANK(ZS51),"",IF(ISBLANK(VLOOKUP(ZS51,role!A:E,2,FALSE)),"",VLOOKUP(ZS51,role!A:E,2,FALSE)))</f>
        <v/>
      </c>
      <c r="ZU51" s="32" t="str">
        <f>IF(ISBLANK(ZS51),"",IF(ISBLANK(VLOOKUP(ZS51,role!A:E,3,FALSE)),"",VLOOKUP(ZS51,role!A:E,3,FALSE)))</f>
        <v/>
      </c>
      <c r="ZV51" s="32" t="str">
        <f>IF(ISBLANK(ZS51),"",IF(ISBLANK(VLOOKUP(ZS51,role!A:E,4,FALSE)),"",VLOOKUP(ZS51,role!A:E,4,FALSE)))</f>
        <v/>
      </c>
      <c r="ZW51" s="32" t="str">
        <f>IF(ISBLANK(ZS51),"",IF(ISBLANK(VLOOKUP(ZS51,role!A:E,5,FALSE)),"",VLOOKUP(ZS51,role!A:E,5,FALSE)))</f>
        <v/>
      </c>
      <c r="ZX51" s="32" t="str">
        <f>IF(ISBLANK(ZS51),"",VLOOKUP(ZS51,role!A:F,6,FALSE))</f>
        <v/>
      </c>
      <c r="ZY51" s="36"/>
      <c r="ZZ51" s="36" t="str">
        <f t="shared" si="108"/>
        <v/>
      </c>
      <c r="AAA51" s="36" t="str">
        <f t="shared" si="109"/>
        <v/>
      </c>
      <c r="AAC51" s="32" t="str">
        <f>IF(ISBLANK(AAB51),"",IF(ISBLANK(VLOOKUP(AAB51,role!A:E,2,FALSE)),"",VLOOKUP(AAB51,role!A:E,2,FALSE)))</f>
        <v/>
      </c>
      <c r="AAD51" s="32" t="str">
        <f>IF(ISBLANK(AAB51),"",IF(ISBLANK(VLOOKUP(AAB51,role!A:E,3,FALSE)),"",VLOOKUP(AAB51,role!A:E,3,FALSE)))</f>
        <v/>
      </c>
      <c r="AAE51" s="32" t="str">
        <f>IF(ISBLANK(AAB51),"",IF(ISBLANK(VLOOKUP(AAB51,role!A:E,4,FALSE)),"",VLOOKUP(AAB51,role!A:E,4,FALSE)))</f>
        <v/>
      </c>
      <c r="AAF51" s="32" t="str">
        <f>IF(ISBLANK(AAB51),"",IF(ISBLANK(VLOOKUP(AAB51,role!A:E,5,FALSE)),"",VLOOKUP(AAB51,role!A:E,5,FALSE)))</f>
        <v/>
      </c>
      <c r="AAG51" s="32" t="str">
        <f>IF(ISBLANK(AAB51),"",VLOOKUP(AAB51,role!A:F,6,FALSE))</f>
        <v/>
      </c>
      <c r="AAH51" s="33"/>
      <c r="AAI51" s="34"/>
      <c r="AAK51" s="32" t="str">
        <f t="shared" si="110"/>
        <v/>
      </c>
      <c r="AAL51" s="39"/>
      <c r="AAM51" s="32" t="str">
        <f t="shared" si="111"/>
        <v/>
      </c>
      <c r="AAO51" s="32" t="str">
        <f t="shared" si="112"/>
        <v/>
      </c>
      <c r="AAQ51" s="32" t="str">
        <f t="shared" si="113"/>
        <v/>
      </c>
      <c r="AAS51" s="32" t="str">
        <f t="shared" si="114"/>
        <v/>
      </c>
      <c r="AAU51" s="32" t="str">
        <f t="shared" si="115"/>
        <v/>
      </c>
      <c r="AAW51" s="32" t="str">
        <f t="shared" si="116"/>
        <v/>
      </c>
      <c r="AAY51" s="32" t="str">
        <f t="shared" si="117"/>
        <v/>
      </c>
      <c r="ABA51" s="32" t="str">
        <f t="shared" si="118"/>
        <v/>
      </c>
      <c r="ABC51" s="32" t="str">
        <f t="shared" si="119"/>
        <v/>
      </c>
      <c r="ABE51" s="32" t="str">
        <f t="shared" si="120"/>
        <v/>
      </c>
      <c r="ABF51" s="33"/>
      <c r="ABH51" s="32" t="str">
        <f t="shared" si="121"/>
        <v/>
      </c>
      <c r="ABJ51" s="32" t="str">
        <f t="shared" si="122"/>
        <v/>
      </c>
      <c r="ABL51" s="32" t="str">
        <f t="shared" si="123"/>
        <v/>
      </c>
      <c r="ABN51" s="32" t="str">
        <f t="shared" si="124"/>
        <v/>
      </c>
      <c r="ABP51" s="32" t="str">
        <f t="shared" si="125"/>
        <v/>
      </c>
      <c r="ABQ51" s="33"/>
      <c r="ABS51" s="32" t="str">
        <f t="shared" si="126"/>
        <v/>
      </c>
      <c r="ABU51" s="32" t="str">
        <f t="shared" si="127"/>
        <v/>
      </c>
      <c r="ABW51" s="32" t="str">
        <f t="shared" si="128"/>
        <v/>
      </c>
      <c r="ABY51" s="32" t="str">
        <f t="shared" si="129"/>
        <v/>
      </c>
      <c r="ACA51" s="32" t="str">
        <f t="shared" si="130"/>
        <v/>
      </c>
      <c r="ACB51" s="33"/>
      <c r="ACD51" s="32" t="str">
        <f t="shared" si="131"/>
        <v/>
      </c>
      <c r="ACF51" s="32" t="str">
        <f t="shared" si="132"/>
        <v/>
      </c>
      <c r="ACH51" s="32" t="str">
        <f t="shared" si="133"/>
        <v/>
      </c>
      <c r="ACJ51" s="32" t="str">
        <f t="shared" si="134"/>
        <v/>
      </c>
      <c r="ACL51" s="32" t="str">
        <f t="shared" si="135"/>
        <v/>
      </c>
      <c r="ACM51" s="33"/>
      <c r="ACO51" s="32" t="str">
        <f t="shared" si="136"/>
        <v/>
      </c>
      <c r="ACQ51" s="32" t="str">
        <f t="shared" si="137"/>
        <v/>
      </c>
      <c r="ACS51" s="32" t="str">
        <f t="shared" si="138"/>
        <v/>
      </c>
      <c r="ACU51" s="32" t="str">
        <f t="shared" si="139"/>
        <v/>
      </c>
      <c r="ACW51" s="32" t="str">
        <f t="shared" si="140"/>
        <v/>
      </c>
      <c r="ACX51" s="33"/>
      <c r="ACZ51" s="32" t="str">
        <f t="shared" si="141"/>
        <v/>
      </c>
      <c r="ADA51" s="32" t="str">
        <f t="shared" si="142"/>
        <v/>
      </c>
      <c r="ADC51" s="32" t="str">
        <f t="shared" si="143"/>
        <v/>
      </c>
      <c r="ADD51" s="32" t="str">
        <f t="shared" si="144"/>
        <v/>
      </c>
      <c r="ADF51" s="32" t="str">
        <f t="shared" si="145"/>
        <v/>
      </c>
      <c r="ADG51" s="32" t="str">
        <f t="shared" si="146"/>
        <v/>
      </c>
      <c r="ADI51" s="32" t="str">
        <f t="shared" si="147"/>
        <v/>
      </c>
      <c r="ADJ51" s="32" t="str">
        <f t="shared" si="148"/>
        <v/>
      </c>
      <c r="ADL51" s="32" t="str">
        <f t="shared" si="149"/>
        <v/>
      </c>
      <c r="ADM51" s="32" t="str">
        <f t="shared" si="150"/>
        <v/>
      </c>
      <c r="ADN51" s="35"/>
      <c r="ADO51" s="34"/>
      <c r="ADP51" s="36" t="str">
        <f t="shared" si="151"/>
        <v/>
      </c>
      <c r="ADQ51" s="36" t="str">
        <f t="shared" si="152"/>
        <v/>
      </c>
      <c r="ADS51" s="36" t="str">
        <f t="shared" si="153"/>
        <v/>
      </c>
      <c r="ADT51" s="36" t="str">
        <f t="shared" si="154"/>
        <v/>
      </c>
      <c r="ADV51" s="36" t="str">
        <f t="shared" si="155"/>
        <v/>
      </c>
      <c r="ADW51" s="36" t="str">
        <f t="shared" si="156"/>
        <v/>
      </c>
      <c r="ADY51" s="36" t="str">
        <f t="shared" si="157"/>
        <v/>
      </c>
      <c r="ADZ51" s="36" t="str">
        <f t="shared" si="158"/>
        <v/>
      </c>
      <c r="AEB51" s="36" t="str">
        <f t="shared" si="159"/>
        <v/>
      </c>
      <c r="AEC51" s="36" t="str">
        <f t="shared" si="160"/>
        <v/>
      </c>
      <c r="AED51" s="33"/>
      <c r="AEF51" s="36" t="str">
        <f t="shared" si="161"/>
        <v/>
      </c>
      <c r="AEG51" s="36" t="str">
        <f t="shared" si="162"/>
        <v/>
      </c>
      <c r="AEI51" s="36" t="str">
        <f t="shared" si="163"/>
        <v/>
      </c>
      <c r="AEJ51" s="36" t="str">
        <f t="shared" si="164"/>
        <v/>
      </c>
      <c r="AEL51" s="36" t="str">
        <f t="shared" si="165"/>
        <v/>
      </c>
      <c r="AEM51" s="36" t="str">
        <f t="shared" si="166"/>
        <v/>
      </c>
      <c r="AEO51" s="36" t="str">
        <f t="shared" si="167"/>
        <v/>
      </c>
      <c r="AEP51" s="36" t="str">
        <f t="shared" si="168"/>
        <v/>
      </c>
      <c r="AER51" s="36" t="str">
        <f t="shared" si="169"/>
        <v/>
      </c>
      <c r="AES51" s="36" t="str">
        <f t="shared" si="170"/>
        <v/>
      </c>
      <c r="AET51" s="33"/>
      <c r="AEU51" s="57"/>
      <c r="AEV51" s="57"/>
      <c r="AEW51" s="57" t="str">
        <f>IF(ISBLANK(AEV51),"",VLOOKUP(AEV51,related_id_type!A:B,2,FALSE))</f>
        <v/>
      </c>
      <c r="AEX51" s="57"/>
      <c r="AEY51" s="57" t="str">
        <f>IF(ISBLANK(AEX51),"",IF(ISBLANK(VLOOKUP(AEX51,related_id_relation!A:B,2,FALSE)),"",VLOOKUP(AEX51,related_id_relation!A:B,2,FALSE)))</f>
        <v/>
      </c>
      <c r="AEZ51" s="57"/>
      <c r="AFA51" s="57"/>
      <c r="AFB51" s="57" t="str">
        <f>IF(ISBLANK(AFA51),"",VLOOKUP(AFA51,related_id_type!A:B,2,FALSE))</f>
        <v/>
      </c>
      <c r="AFC51" s="57"/>
      <c r="AFD51" s="57" t="str">
        <f>IF(ISBLANK(AFC51),"",IF(ISBLANK(VLOOKUP(AFC51,related_id_relation!A:B,2,FALSE)),"",VLOOKUP(AFC51,related_id_relation!A:B,2,FALSE)))</f>
        <v/>
      </c>
      <c r="AFE51" s="57"/>
      <c r="AFF51" s="57"/>
      <c r="AFG51" s="57" t="str">
        <f>IF(ISBLANK(AFF51),"",VLOOKUP(AFF51,related_id_type!A:B,2,FALSE))</f>
        <v/>
      </c>
      <c r="AFH51" s="57"/>
      <c r="AFI51" s="57" t="str">
        <f>IF(ISBLANK(AFH51),"",IF(ISBLANK(VLOOKUP(AFH51,related_id_relation!A:B,2,FALSE)),"",VLOOKUP(AFH51,related_id_relation!A:B,2,FALSE)))</f>
        <v/>
      </c>
      <c r="AFJ51" s="57"/>
      <c r="AFK51" s="57"/>
      <c r="AFL51" s="57" t="str">
        <f>IF(ISBLANK(AFK51),"",VLOOKUP(AFK51,related_id_type!A:B,2,FALSE))</f>
        <v/>
      </c>
      <c r="AFM51" s="57"/>
      <c r="AFN51" s="57" t="str">
        <f>IF(ISBLANK(AFM51),"",IF(ISBLANK(VLOOKUP(AFM51,related_id_relation!A:B,2,FALSE)),"",VLOOKUP(AFM51,related_id_relation!A:B,2,FALSE)))</f>
        <v/>
      </c>
      <c r="AFO51" s="57"/>
      <c r="AFP51" s="57"/>
      <c r="AFQ51" s="57" t="str">
        <f>IF(ISBLANK(AFP51),"",VLOOKUP(AFP51,related_id_type!A:B,2,FALSE))</f>
        <v/>
      </c>
      <c r="AFR51" s="57"/>
      <c r="AFS51" s="57" t="str">
        <f>IF(ISBLANK(AFR51),"",IF(ISBLANK(VLOOKUP(AFR51,related_id_relation!A:B,2,FALSE)),"",VLOOKUP(AFR51,related_id_relation!A:B,2,FALSE)))</f>
        <v/>
      </c>
      <c r="AFT51" s="37"/>
      <c r="AFU51" s="39"/>
      <c r="AFW51" s="32" t="str">
        <f t="shared" si="171"/>
        <v/>
      </c>
      <c r="AFX51" s="34"/>
      <c r="AFY51" s="36"/>
      <c r="AFZ51" s="36" t="str">
        <f t="shared" si="172"/>
        <v/>
      </c>
      <c r="AGA51" s="32" t="str">
        <f t="shared" si="173"/>
        <v/>
      </c>
      <c r="AGD51" s="36" t="str">
        <f t="shared" si="174"/>
        <v/>
      </c>
      <c r="AGE51" s="32" t="str">
        <f t="shared" si="175"/>
        <v/>
      </c>
      <c r="AGH51" s="36" t="str">
        <f t="shared" si="176"/>
        <v/>
      </c>
      <c r="AGI51" s="32" t="str">
        <f t="shared" si="177"/>
        <v/>
      </c>
      <c r="AGL51" s="36" t="str">
        <f t="shared" si="178"/>
        <v/>
      </c>
      <c r="AGM51" s="32" t="str">
        <f t="shared" si="179"/>
        <v/>
      </c>
      <c r="AGP51" s="36" t="str">
        <f t="shared" si="180"/>
        <v/>
      </c>
      <c r="AGQ51" s="32" t="str">
        <f t="shared" si="181"/>
        <v/>
      </c>
      <c r="AGT51" s="36" t="str">
        <f t="shared" si="182"/>
        <v/>
      </c>
      <c r="AGU51" s="32" t="str">
        <f t="shared" si="183"/>
        <v/>
      </c>
      <c r="AGX51" s="36" t="str">
        <f t="shared" si="184"/>
        <v/>
      </c>
      <c r="AGY51" s="32" t="str">
        <f t="shared" si="185"/>
        <v/>
      </c>
      <c r="AHB51" s="36" t="str">
        <f t="shared" si="186"/>
        <v/>
      </c>
      <c r="AHC51" s="32" t="str">
        <f t="shared" si="187"/>
        <v/>
      </c>
      <c r="AHF51" s="36" t="str">
        <f t="shared" si="188"/>
        <v/>
      </c>
      <c r="AHG51" s="32" t="str">
        <f t="shared" si="189"/>
        <v/>
      </c>
      <c r="AHJ51" s="36" t="str">
        <f t="shared" si="190"/>
        <v/>
      </c>
      <c r="AHK51" s="32" t="str">
        <f t="shared" si="191"/>
        <v/>
      </c>
      <c r="AHL51" s="37"/>
      <c r="AHM51" s="32" t="str">
        <f t="shared" si="192"/>
        <v/>
      </c>
      <c r="AHN51" s="32" t="str">
        <f t="shared" si="193"/>
        <v/>
      </c>
      <c r="AHO51" s="32" t="str">
        <f t="shared" si="194"/>
        <v/>
      </c>
      <c r="AHP51" s="32" t="str">
        <f t="shared" si="195"/>
        <v/>
      </c>
      <c r="AHQ51" s="32" t="str">
        <f t="shared" si="196"/>
        <v/>
      </c>
      <c r="AHR51" s="32" t="str">
        <f t="shared" si="197"/>
        <v/>
      </c>
      <c r="AHS51" s="32" t="str">
        <f t="shared" si="198"/>
        <v/>
      </c>
      <c r="AHT51" s="32" t="str">
        <f t="shared" si="199"/>
        <v/>
      </c>
      <c r="AHU51" s="32" t="str">
        <f t="shared" si="200"/>
        <v/>
      </c>
    </row>
    <row r="52" spans="3:905" s="32" customFormat="1" x14ac:dyDescent="0.35">
      <c r="C52" s="32" t="str">
        <f t="shared" si="9"/>
        <v/>
      </c>
      <c r="E52" s="32" t="str">
        <f t="shared" si="10"/>
        <v/>
      </c>
      <c r="F52" s="32" t="str">
        <f t="shared" si="11"/>
        <v/>
      </c>
      <c r="G52" s="32" t="str">
        <f t="shared" si="12"/>
        <v/>
      </c>
      <c r="J52" s="32" t="str">
        <f t="shared" si="13"/>
        <v/>
      </c>
      <c r="K52" s="32" t="str">
        <f t="shared" si="14"/>
        <v/>
      </c>
      <c r="L52" s="32" t="str">
        <f t="shared" si="15"/>
        <v/>
      </c>
      <c r="N52" s="32" t="str">
        <f t="shared" si="16"/>
        <v/>
      </c>
      <c r="O52" s="32" t="str">
        <f t="shared" si="17"/>
        <v/>
      </c>
      <c r="Q52" s="32" t="str">
        <f t="shared" si="18"/>
        <v/>
      </c>
      <c r="R52" s="32" t="str">
        <f t="shared" si="19"/>
        <v/>
      </c>
      <c r="U52" s="32" t="str">
        <f t="shared" si="20"/>
        <v/>
      </c>
      <c r="V52" s="32" t="str">
        <f t="shared" si="21"/>
        <v/>
      </c>
      <c r="Y52" s="32" t="str">
        <f>IF(ISBLANK(X52),"",VLOOKUP(X52,resource_type!A:C,3,FALSE))</f>
        <v/>
      </c>
      <c r="Z52" s="32" t="str">
        <f>IF(ISBLANK(X52),"",VLOOKUP(X52,resource_type!A:C,2,FALSE))</f>
        <v/>
      </c>
      <c r="AA52" s="32" t="str">
        <f t="shared" si="22"/>
        <v/>
      </c>
      <c r="AB52" s="32" t="str">
        <f t="shared" si="23"/>
        <v/>
      </c>
      <c r="AD52" s="32" t="str">
        <f>IF(ISBLANK(AC52),"",VLOOKUP(AC52,resource_type!A:C,3,FALSE))</f>
        <v/>
      </c>
      <c r="AF52" s="32" t="str">
        <f>IF(ISBLANK(AE52),"",VLOOKUP(AE52,resource_type!A:C,3,FALSE))</f>
        <v/>
      </c>
      <c r="AG52" s="33"/>
      <c r="AI52" s="32" t="str">
        <f t="shared" si="24"/>
        <v/>
      </c>
      <c r="AK52" s="32" t="str">
        <f t="shared" si="25"/>
        <v/>
      </c>
      <c r="AM52" s="32" t="str">
        <f t="shared" si="26"/>
        <v/>
      </c>
      <c r="AO52" s="32" t="str">
        <f t="shared" si="27"/>
        <v/>
      </c>
      <c r="AP52" s="52"/>
      <c r="AQ52" s="34"/>
      <c r="AR52" s="36" t="str">
        <f t="shared" si="28"/>
        <v/>
      </c>
      <c r="AS52" s="36" t="str">
        <f t="shared" si="29"/>
        <v/>
      </c>
      <c r="AT52" s="34"/>
      <c r="AV52" s="32" t="str">
        <f t="shared" si="30"/>
        <v/>
      </c>
      <c r="AW52" s="32" t="str">
        <f t="shared" si="31"/>
        <v/>
      </c>
      <c r="AX52" s="32" t="str">
        <f t="shared" si="32"/>
        <v/>
      </c>
      <c r="AZ52" s="32" t="str">
        <f>IF(ISBLANK(AY52),"",IF(ISBLANK(VLOOKUP(AY52,role!A:E,2,FALSE)),"",VLOOKUP(AY52,role!A:E,2,FALSE)))</f>
        <v/>
      </c>
      <c r="BA52" s="32" t="str">
        <f>IF(ISBLANK(AY52),"",IF(ISBLANK(VLOOKUP(AY52,role!A:E,3,FALSE)),"",VLOOKUP(AY52,role!A:E,3,FALSE)))</f>
        <v/>
      </c>
      <c r="BB52" s="32" t="str">
        <f>IF(ISBLANK(AY52),"",IF(ISBLANK(VLOOKUP(AY52,role!A:E,4,FALSE)),"",VLOOKUP(AY52,role!A:E,4,FALSE)))</f>
        <v/>
      </c>
      <c r="BC52" s="32" t="str">
        <f>IF(ISBLANK(AY52),"",IF(ISBLANK(VLOOKUP(AY52,role!A:E,5,FALSE)),"",VLOOKUP(AY52,role!A:E,5,FALSE)))</f>
        <v/>
      </c>
      <c r="BE52" s="32" t="str">
        <f>IF(ISBLANK(BD52),"",IF(ISBLANK(VLOOKUP(BD52,role!A:E,2,FALSE)),"",VLOOKUP(BD52,role!A:E,2,FALSE)))</f>
        <v/>
      </c>
      <c r="BF52" s="32" t="str">
        <f>IF(ISBLANK(BD52),"",IF(ISBLANK(VLOOKUP(BD52,role!A:E,3,FALSE)),"",VLOOKUP(BD52,role!A:E,3,FALSE)))</f>
        <v/>
      </c>
      <c r="BG52" s="32" t="str">
        <f>IF(ISBLANK(BD52),"",IF(ISBLANK(VLOOKUP(BD52,role!A:E,4,FALSE)),"",VLOOKUP(BD52,role!A:E,4,FALSE)))</f>
        <v/>
      </c>
      <c r="BH52" s="32" t="str">
        <f>IF(ISBLANK(BD52),"",IF(ISBLANK(VLOOKUP(BD52,role!A:E,5,FALSE)),"",VLOOKUP(BD52,role!A:E,5,FALSE)))</f>
        <v/>
      </c>
      <c r="BX52" s="33"/>
      <c r="CA52" s="39"/>
      <c r="CC52" s="32" t="str">
        <f t="shared" si="33"/>
        <v/>
      </c>
      <c r="CD52" s="32" t="str">
        <f t="shared" si="34"/>
        <v/>
      </c>
      <c r="CE52" s="32" t="str">
        <f t="shared" si="35"/>
        <v/>
      </c>
      <c r="CG52" s="32" t="str">
        <f>IF(ISBLANK(CF52),"",IF(ISBLANK(VLOOKUP(CF52,role!A:E,2,FALSE)),"",VLOOKUP(CF52,role!A:E,2,FALSE)))</f>
        <v/>
      </c>
      <c r="CH52" s="32" t="str">
        <f>IF(ISBLANK(CF52),"",IF(ISBLANK(VLOOKUP(CF52,role!A:E,3,FALSE)),"",VLOOKUP(CF52,role!A:E,3,FALSE)))</f>
        <v/>
      </c>
      <c r="CI52" s="32" t="str">
        <f>IF(ISBLANK(CF52),"",IF(ISBLANK(VLOOKUP(CF52,role!A:E,4,FALSE)),"",VLOOKUP(CF52,role!A:E,4,FALSE)))</f>
        <v/>
      </c>
      <c r="CJ52" s="32" t="str">
        <f>IF(ISBLANK(CF52),"",IF(ISBLANK(VLOOKUP(CF52,role!A:E,5,FALSE)),"",VLOOKUP(CF52,role!A:E,5,FALSE)))</f>
        <v/>
      </c>
      <c r="CL52" s="32" t="str">
        <f>IF(ISBLANK(CK52),"",IF(ISBLANK(VLOOKUP(CK52,role!A:E,2,FALSE)),"",VLOOKUP(CK52,role!A:E,2,FALSE)))</f>
        <v/>
      </c>
      <c r="CM52" s="32" t="str">
        <f>IF(ISBLANK(CK52),"",IF(ISBLANK(VLOOKUP(CK52,role!A:E,3,FALSE)),"",VLOOKUP(CK52,role!A:E,3,FALSE)))</f>
        <v/>
      </c>
      <c r="CN52" s="32" t="str">
        <f>IF(ISBLANK(CK52),"",IF(ISBLANK(VLOOKUP(CK52,role!A:E,4,FALSE)),"",VLOOKUP(CK52,role!A:E,4,FALSE)))</f>
        <v/>
      </c>
      <c r="CO52" s="32" t="str">
        <f>IF(ISBLANK(CK52),"",IF(ISBLANK(VLOOKUP(CK52,role!A:E,5,FALSE)),"",VLOOKUP(CK52,role!A:E,5,FALSE)))</f>
        <v/>
      </c>
      <c r="DE52" s="33"/>
      <c r="DH52" s="39"/>
      <c r="DJ52" s="32" t="str">
        <f t="shared" si="36"/>
        <v/>
      </c>
      <c r="DK52" s="32" t="str">
        <f t="shared" si="37"/>
        <v/>
      </c>
      <c r="DL52" s="32" t="str">
        <f t="shared" si="38"/>
        <v/>
      </c>
      <c r="DN52" s="32" t="str">
        <f>IF(ISBLANK(DM52),"",IF(ISBLANK(VLOOKUP(DM52,role!A:E,2,FALSE)),"",VLOOKUP(DM52,role!A:E,2,FALSE)))</f>
        <v/>
      </c>
      <c r="DO52" s="32" t="str">
        <f>IF(ISBLANK(DM52),"",IF(ISBLANK(VLOOKUP(DM52,role!A:E,3,FALSE)),"",VLOOKUP(DM52,role!A:E,3,FALSE)))</f>
        <v/>
      </c>
      <c r="DP52" s="32" t="str">
        <f>IF(ISBLANK(DM52),"",IF(ISBLANK(VLOOKUP(DM52,role!A:E,4,FALSE)),"",VLOOKUP(DM52,role!A:E,4,FALSE)))</f>
        <v/>
      </c>
      <c r="DQ52" s="32" t="str">
        <f>IF(ISBLANK(DM52),"",IF(ISBLANK(VLOOKUP(DM52,role!A:E,5,FALSE)),"",VLOOKUP(DM52,role!A:E,5,FALSE)))</f>
        <v/>
      </c>
      <c r="EG52" s="33"/>
      <c r="EJ52" s="39"/>
      <c r="EL52" s="32" t="str">
        <f t="shared" si="39"/>
        <v/>
      </c>
      <c r="EM52" s="32" t="str">
        <f t="shared" si="40"/>
        <v/>
      </c>
      <c r="EN52" s="32" t="str">
        <f t="shared" si="41"/>
        <v/>
      </c>
      <c r="EP52" s="32" t="str">
        <f>IF(ISBLANK(EO52),"",IF(ISBLANK(VLOOKUP(EO52,role!A:E,2,FALSE)),"",VLOOKUP(EO52,role!A:E,2,FALSE)))</f>
        <v/>
      </c>
      <c r="EQ52" s="32" t="str">
        <f>IF(ISBLANK(EO52),"",IF(ISBLANK(VLOOKUP(EO52,role!A:E,3,FALSE)),"",VLOOKUP(EO52,role!A:E,3,FALSE)))</f>
        <v/>
      </c>
      <c r="ER52" s="32" t="str">
        <f>IF(ISBLANK(EO52),"",IF(ISBLANK(VLOOKUP(EO52,role!A:E,4,FALSE)),"",VLOOKUP(EO52,role!A:E,4,FALSE)))</f>
        <v/>
      </c>
      <c r="ES52" s="32" t="str">
        <f>IF(ISBLANK(EO52),"",IF(ISBLANK(VLOOKUP(EO52,role!A:E,5,FALSE)),"",VLOOKUP(EO52,role!A:E,5,FALSE)))</f>
        <v/>
      </c>
      <c r="FI52" s="33"/>
      <c r="FL52" s="39"/>
      <c r="FN52" s="32" t="str">
        <f t="shared" si="42"/>
        <v/>
      </c>
      <c r="FO52" s="32" t="str">
        <f t="shared" si="43"/>
        <v/>
      </c>
      <c r="FP52" s="32" t="str">
        <f t="shared" si="44"/>
        <v/>
      </c>
      <c r="FR52" s="32" t="str">
        <f>IF(ISBLANK(FQ52),"",VLOOKUP(FQ52,role!A:E,2,FALSE))</f>
        <v/>
      </c>
      <c r="FS52" s="32" t="str">
        <f>IF(ISBLANK(FQ52),"",IF(ISBLANK(VLOOKUP(FQ52,role!A:E,3,FALSE)),"",VLOOKUP(FQ52,role!A:E,3,FALSE)))</f>
        <v/>
      </c>
      <c r="FT52" s="32" t="str">
        <f>IF(ISBLANK(FQ52),"",IF(ISBLANK(VLOOKUP(FQ52,role!A:E,4,FALSE)),"",VLOOKUP(FQ52,role!A:E,4,FALSE)))</f>
        <v/>
      </c>
      <c r="FU52" s="32" t="str">
        <f>IF(ISBLANK(FQ52),"",IF(ISBLANK(VLOOKUP(FQ52,role!A:E,5,FALSE)),"",VLOOKUP(FQ52,role!A:E,5,FALSE)))</f>
        <v/>
      </c>
      <c r="GK52" s="33"/>
      <c r="GN52" s="33"/>
      <c r="GQ52" s="32" t="str">
        <f t="shared" si="45"/>
        <v/>
      </c>
      <c r="GR52" s="32" t="str">
        <f t="shared" si="46"/>
        <v/>
      </c>
      <c r="GS52" s="32" t="str">
        <f t="shared" si="47"/>
        <v/>
      </c>
      <c r="GU52" s="32" t="str">
        <f>IF(ISBLANK(GT52),"",IF(ISBLANK(VLOOKUP(GT52,role!A:E,2,FALSE)),"",VLOOKUP(GT52,role!A:E,2,FALSE)))</f>
        <v/>
      </c>
      <c r="GV52" s="32" t="str">
        <f>IF(ISBLANK(GT52),"",IF(ISBLANK(VLOOKUP(GT52,role!A:E,3,FALSE)),"",VLOOKUP(GT52,role!A:E,3,FALSE)))</f>
        <v/>
      </c>
      <c r="GW52" s="32" t="str">
        <f>IF(ISBLANK(GT52),"",IF(ISBLANK(VLOOKUP(GT52,role!A:E,4,FALSE)),"",VLOOKUP(GT52,role!A:E,4,FALSE)))</f>
        <v/>
      </c>
      <c r="GX52" s="32" t="str">
        <f>IF(ISBLANK(GT52),"",IF(ISBLANK(VLOOKUP(GT52,role!A:E,5,FALSE)),"",VLOOKUP(GT52,role!A:E,5,FALSE)))</f>
        <v/>
      </c>
      <c r="HN52" s="33"/>
      <c r="HQ52" s="39"/>
      <c r="HS52" s="32" t="str">
        <f t="shared" si="48"/>
        <v/>
      </c>
      <c r="HT52" s="32" t="str">
        <f t="shared" si="49"/>
        <v/>
      </c>
      <c r="HU52" s="32" t="str">
        <f t="shared" si="50"/>
        <v/>
      </c>
      <c r="HW52" s="32" t="str">
        <f>IF(ISBLANK(HV52),"",IF(ISBLANK(VLOOKUP(HV52,role!A:E,2,FALSE)),"",VLOOKUP(HV52,role!A:E,2,FALSE)))</f>
        <v/>
      </c>
      <c r="HX52" s="32" t="str">
        <f>IF(ISBLANK(HV52),"",IF(ISBLANK(VLOOKUP(HV52,role!A:E,3,FALSE)),"",VLOOKUP(HV52,role!A:E,3,FALSE)))</f>
        <v/>
      </c>
      <c r="HY52" s="32" t="str">
        <f>IF(ISBLANK(HV52),"",IF(ISBLANK(VLOOKUP(HV52,role!A:E,4,FALSE)),"",VLOOKUP(HV52,role!A:E,4,FALSE)))</f>
        <v/>
      </c>
      <c r="HZ52" s="32" t="str">
        <f>IF(ISBLANK(HV52),"",IF(ISBLANK(VLOOKUP(HV52,role!A:E,5,FALSE)),"",VLOOKUP(HV52,role!A:E,5,FALSE)))</f>
        <v/>
      </c>
      <c r="IP52" s="33"/>
      <c r="IS52" s="39"/>
      <c r="IU52" s="32" t="str">
        <f t="shared" si="51"/>
        <v/>
      </c>
      <c r="IV52" s="32" t="str">
        <f t="shared" si="52"/>
        <v/>
      </c>
      <c r="IW52" s="32" t="str">
        <f t="shared" si="53"/>
        <v/>
      </c>
      <c r="IY52" s="32" t="str">
        <f>IF(ISBLANK(IX52),"",IF(ISBLANK(VLOOKUP(IX52,role!A:E,2,FALSE)),"",VLOOKUP(IX52,role!A:E,2,FALSE)))</f>
        <v/>
      </c>
      <c r="IZ52" s="32" t="str">
        <f>IF(ISBLANK(IX52),"",IF(ISBLANK(VLOOKUP(IX52,role!A:E,3,FALSE)),"",VLOOKUP(IX52,role!A:E,3,FALSE)))</f>
        <v/>
      </c>
      <c r="JA52" s="32" t="str">
        <f>IF(ISBLANK(IX52),"",IF(ISBLANK(VLOOKUP(IX52,role!A:E,4,FALSE)),"",VLOOKUP(IX52,role!A:E,4,FALSE)))</f>
        <v/>
      </c>
      <c r="JB52" s="32" t="str">
        <f>IF(ISBLANK(IX52),"",IF(ISBLANK(VLOOKUP(IX52,role!A:E,5,FALSE)),"",VLOOKUP(IX52,role!A:E,5,FALSE)))</f>
        <v/>
      </c>
      <c r="JR52" s="33"/>
      <c r="JU52" s="39"/>
      <c r="JW52" s="32" t="str">
        <f t="shared" si="54"/>
        <v/>
      </c>
      <c r="JX52" s="32" t="str">
        <f t="shared" si="55"/>
        <v/>
      </c>
      <c r="JY52" s="32" t="str">
        <f t="shared" si="56"/>
        <v/>
      </c>
      <c r="KA52" s="32" t="str">
        <f>IF(ISBLANK(JZ52),"",IF(ISBLANK(VLOOKUP(JZ52,role!A:E,2,FALSE)),"",VLOOKUP(JZ52,role!A:E,2,FALSE)))</f>
        <v/>
      </c>
      <c r="KB52" s="32" t="str">
        <f>IF(ISBLANK(JZ52),"",IF(ISBLANK(VLOOKUP(JZ52,role!A:E,3,FALSE)),"",VLOOKUP(JZ52,role!A:E,3,FALSE)))</f>
        <v/>
      </c>
      <c r="KC52" s="32" t="str">
        <f>IF(ISBLANK(JZ52),"",IF(ISBLANK(VLOOKUP(JZ52,role!A:E,4,FALSE)),"",VLOOKUP(JZ52,role!A:E,4,FALSE)))</f>
        <v/>
      </c>
      <c r="KD52" s="32" t="str">
        <f>IF(ISBLANK(JZ52),"",IF(ISBLANK(VLOOKUP(JZ52,role!A:E,5,FALSE)),"",VLOOKUP(JZ52,role!A:E,5,FALSE)))</f>
        <v/>
      </c>
      <c r="KT52" s="33"/>
      <c r="KW52" s="39"/>
      <c r="KY52" s="32" t="str">
        <f t="shared" si="57"/>
        <v/>
      </c>
      <c r="KZ52" s="32" t="str">
        <f t="shared" si="58"/>
        <v/>
      </c>
      <c r="LA52" s="32" t="str">
        <f t="shared" si="59"/>
        <v/>
      </c>
      <c r="LC52" s="32" t="str">
        <f>IF(ISBLANK(LB52),"",IF(ISBLANK(VLOOKUP(LB52,role!A:E,2,FALSE)),"",VLOOKUP(LB52,role!A:E,2,FALSE)))</f>
        <v/>
      </c>
      <c r="LD52" s="32" t="str">
        <f>IF(ISBLANK(LB52),"",IF(ISBLANK(VLOOKUP(LB52,role!A:E,3,FALSE)),"",VLOOKUP(LB52,role!A:E,3,FALSE)))</f>
        <v/>
      </c>
      <c r="LE52" s="32" t="str">
        <f>IF(ISBLANK(LB52),"",IF(ISBLANK(VLOOKUP(LB52,role!A:E,4,FALSE)),"",VLOOKUP(LB52,role!A:E,4,FALSE)))</f>
        <v/>
      </c>
      <c r="LF52" s="32" t="str">
        <f>IF(ISBLANK(LB52),"",IF(ISBLANK(VLOOKUP(LB52,role!A:E,5,FALSE)),"",VLOOKUP(LB52,role!A:E,5,FALSE)))</f>
        <v/>
      </c>
      <c r="LV52" s="33"/>
      <c r="LY52" s="33"/>
      <c r="MB52" s="32" t="str">
        <f t="shared" si="60"/>
        <v/>
      </c>
      <c r="MC52" s="32" t="str">
        <f t="shared" si="61"/>
        <v/>
      </c>
      <c r="MD52" s="32" t="str">
        <f t="shared" si="62"/>
        <v/>
      </c>
      <c r="MF52" s="32" t="str">
        <f>IF(ISBLANK(ME52),"",IF(ISBLANK(VLOOKUP(ME52,role!A:E,2,FALSE)),"",VLOOKUP(ME52,role!A:E,2,FALSE)))</f>
        <v/>
      </c>
      <c r="MG52" s="32" t="str">
        <f>IF(ISBLANK(ME52),"",IF(ISBLANK(VLOOKUP(ME52,role!A:E,3,FALSE)),"",VLOOKUP(ME52,role!A:E,3,FALSE)))</f>
        <v/>
      </c>
      <c r="MH52" s="32" t="str">
        <f>IF(ISBLANK(ME52),"",IF(ISBLANK(VLOOKUP(ME52,role!A:E,4,FALSE)),"",VLOOKUP(ME52,role!A:E,4,FALSE)))</f>
        <v/>
      </c>
      <c r="MI52" s="32" t="str">
        <f>IF(ISBLANK(ME52),"",IF(ISBLANK(VLOOKUP(ME52,role!A:E,5,FALSE)),"",VLOOKUP(ME52,role!A:E,5,FALSE)))</f>
        <v/>
      </c>
      <c r="MY52" s="33"/>
      <c r="NB52" s="39"/>
      <c r="ND52" s="32" t="str">
        <f t="shared" si="63"/>
        <v/>
      </c>
      <c r="NE52" s="32" t="str">
        <f t="shared" si="64"/>
        <v/>
      </c>
      <c r="NF52" s="32" t="str">
        <f t="shared" si="65"/>
        <v/>
      </c>
      <c r="NH52" s="32" t="str">
        <f>IF(ISBLANK(NG52),"",IF(ISBLANK(VLOOKUP(NG52,role!A:E,2,FALSE)),"",VLOOKUP(NG52,role!A:E,2,FALSE)))</f>
        <v/>
      </c>
      <c r="NI52" s="32" t="str">
        <f>IF(ISBLANK(NG52),"",IF(ISBLANK(VLOOKUP(NG52,role!A:E,3,FALSE)),"",VLOOKUP(NG52,role!A:E,3,FALSE)))</f>
        <v/>
      </c>
      <c r="NJ52" s="32" t="str">
        <f>IF(ISBLANK(NG52),"",IF(ISBLANK(VLOOKUP(NG52,role!A:E,4,FALSE)),"",VLOOKUP(NG52,role!A:E,4,FALSE)))</f>
        <v/>
      </c>
      <c r="NK52" s="32" t="str">
        <f>IF(ISBLANK(NG52),"",IF(ISBLANK(VLOOKUP(NG52,role!A:E,5,FALSE)),"",VLOOKUP(NG52,role!A:E,5,FALSE)))</f>
        <v/>
      </c>
      <c r="OA52" s="33"/>
      <c r="OD52" s="39"/>
      <c r="OF52" s="32" t="str">
        <f t="shared" si="66"/>
        <v/>
      </c>
      <c r="OG52" s="32" t="str">
        <f t="shared" si="67"/>
        <v/>
      </c>
      <c r="OH52" s="32" t="str">
        <f t="shared" si="68"/>
        <v/>
      </c>
      <c r="OJ52" s="32" t="str">
        <f>IF(ISBLANK(OI52),"",IF(ISBLANK(VLOOKUP(OI52,role!A:E,2,FALSE)),"",VLOOKUP(OI52,role!A:E,2,FALSE)))</f>
        <v/>
      </c>
      <c r="OK52" s="32" t="str">
        <f>IF(ISBLANK(OI52),"",IF(ISBLANK(VLOOKUP(OI52,role!A:E,3,FALSE)),"",VLOOKUP(OI52,role!A:E,3,FALSE)))</f>
        <v/>
      </c>
      <c r="OL52" s="32" t="str">
        <f>IF(ISBLANK(OI52),"",IF(ISBLANK(VLOOKUP(OI52,role!A:E,4,FALSE)),"",VLOOKUP(OI52,role!A:E,4,FALSE)))</f>
        <v/>
      </c>
      <c r="OM52" s="32" t="str">
        <f>IF(ISBLANK(OI52),"",IF(ISBLANK(VLOOKUP(OI52,role!A:E,5,FALSE)),"",VLOOKUP(OI52,role!A:E,5,FALSE)))</f>
        <v/>
      </c>
      <c r="PC52" s="33"/>
      <c r="PF52" s="39"/>
      <c r="PH52" s="32" t="str">
        <f t="shared" si="69"/>
        <v/>
      </c>
      <c r="PI52" s="32" t="str">
        <f t="shared" si="70"/>
        <v/>
      </c>
      <c r="PJ52" s="32" t="str">
        <f t="shared" si="71"/>
        <v/>
      </c>
      <c r="PL52" s="32" t="str">
        <f>IF(ISBLANK(PK52),"",IF(ISBLANK(VLOOKUP(PK52,role!A:E,2,FALSE)),"",VLOOKUP(PK52,role!A:E,2,FALSE)))</f>
        <v/>
      </c>
      <c r="PM52" s="32" t="str">
        <f>IF(ISBLANK(PK52),"",IF(ISBLANK(VLOOKUP(PK52,role!A:E,3,FALSE)),"",VLOOKUP(PK52,role!A:E,3,FALSE)))</f>
        <v/>
      </c>
      <c r="PN52" s="32" t="str">
        <f>IF(ISBLANK(PK52),"",IF(ISBLANK(VLOOKUP(PK52,role!A:E,4,FALSE)),"",VLOOKUP(PK52,role!A:E,4,FALSE)))</f>
        <v/>
      </c>
      <c r="PO52" s="32" t="str">
        <f>IF(ISBLANK(PK52),"",IF(ISBLANK(VLOOKUP(PK52,role!A:E,5,FALSE)),"",VLOOKUP(PK52,role!A:E,5,FALSE)))</f>
        <v/>
      </c>
      <c r="QE52" s="33"/>
      <c r="QH52" s="39"/>
      <c r="QJ52" s="32" t="str">
        <f t="shared" si="72"/>
        <v/>
      </c>
      <c r="QK52" s="32" t="str">
        <f t="shared" si="73"/>
        <v/>
      </c>
      <c r="QL52" s="32" t="str">
        <f t="shared" si="74"/>
        <v/>
      </c>
      <c r="QN52" s="32" t="str">
        <f>IF(ISBLANK(QM52),"",IF(ISBLANK(VLOOKUP(QM52,role!A:E,2,FALSE)),"",VLOOKUP(QM52,role!A:E,2,FALSE)))</f>
        <v/>
      </c>
      <c r="QO52" s="32" t="str">
        <f>IF(ISBLANK(QM52),"",IF(ISBLANK(VLOOKUP(QM52,role!A:E,3,FALSE)),"",VLOOKUP(QM52,role!A:E,3,FALSE)))</f>
        <v/>
      </c>
      <c r="QP52" s="32" t="str">
        <f>IF(ISBLANK(QM52),"",IF(ISBLANK(VLOOKUP(QM52,role!A:E,4,FALSE)),"",VLOOKUP(QM52,role!A:E,4,FALSE)))</f>
        <v/>
      </c>
      <c r="QQ52" s="32" t="str">
        <f>IF(ISBLANK(QM52),"",IF(ISBLANK(VLOOKUP(QM52,role!A:E,5,FALSE)),"",VLOOKUP(QM52,role!A:E,5,FALSE)))</f>
        <v/>
      </c>
      <c r="RG52" s="33"/>
      <c r="RJ52" s="39"/>
      <c r="RL52" s="32" t="str">
        <f t="shared" si="75"/>
        <v/>
      </c>
      <c r="RM52" s="32" t="str">
        <f t="shared" si="76"/>
        <v/>
      </c>
      <c r="RN52" s="32" t="str">
        <f t="shared" si="77"/>
        <v/>
      </c>
      <c r="RP52" s="32" t="str">
        <f>IF(ISBLANK(RO52),"",IF(ISBLANK(VLOOKUP(RO52,role!A:E,2,FALSE)),"",VLOOKUP(RO52,role!A:E,2,FALSE)))</f>
        <v/>
      </c>
      <c r="RQ52" s="32" t="str">
        <f>IF(ISBLANK(RO52),"",IF(ISBLANK(VLOOKUP(RO52,role!A:E,3,FALSE)),"",VLOOKUP(RO52,role!A:E,3,FALSE)))</f>
        <v/>
      </c>
      <c r="RR52" s="32" t="str">
        <f>IF(ISBLANK(RO52),"",IF(ISBLANK(VLOOKUP(RO52,role!A:E,4,FALSE)),"",VLOOKUP(RO52,role!A:E,4,FALSE)))</f>
        <v/>
      </c>
      <c r="RS52" s="32" t="str">
        <f>IF(ISBLANK(RO52),"",IF(ISBLANK(VLOOKUP(RO52,role!A:E,5,FALSE)),"",VLOOKUP(RO52,role!A:E,5,FALSE)))</f>
        <v/>
      </c>
      <c r="SI52" s="33"/>
      <c r="SL52" s="39"/>
      <c r="SN52" s="32" t="str">
        <f t="shared" si="78"/>
        <v/>
      </c>
      <c r="SO52" s="32" t="str">
        <f t="shared" si="79"/>
        <v/>
      </c>
      <c r="SP52" s="32" t="str">
        <f t="shared" si="80"/>
        <v/>
      </c>
      <c r="SR52" s="32" t="str">
        <f>IF(ISBLANK(SQ52),"",IF(ISBLANK(VLOOKUP(SQ52,role!A:E,2,FALSE)),"",VLOOKUP(SQ52,role!A:E,2,FALSE)))</f>
        <v/>
      </c>
      <c r="SS52" s="32" t="str">
        <f>IF(ISBLANK(SQ52),"",IF(ISBLANK(VLOOKUP(SQ52,role!A:E,3,FALSE)),"",VLOOKUP(SQ52,role!A:E,3,FALSE)))</f>
        <v/>
      </c>
      <c r="ST52" s="32" t="str">
        <f>IF(ISBLANK(SQ52),"",IF(ISBLANK(VLOOKUP(SQ52,role!A:E,4,FALSE)),"",VLOOKUP(SQ52,role!A:E,4,FALSE)))</f>
        <v/>
      </c>
      <c r="SU52" s="32" t="str">
        <f>IF(ISBLANK(SQ52),"",IF(ISBLANK(VLOOKUP(SQ52,role!A:E,5,FALSE)),"",VLOOKUP(SQ52,role!A:E,5,FALSE)))</f>
        <v/>
      </c>
      <c r="TK52" s="33"/>
      <c r="TN52" s="39"/>
      <c r="TP52" s="32" t="str">
        <f t="shared" si="81"/>
        <v/>
      </c>
      <c r="TQ52" s="32" t="str">
        <f t="shared" si="82"/>
        <v/>
      </c>
      <c r="TR52" s="32" t="str">
        <f t="shared" si="83"/>
        <v/>
      </c>
      <c r="TT52" s="32" t="str">
        <f>IF(ISBLANK(TS52),"",IF(ISBLANK(VLOOKUP(TS52,role!A:E,2,FALSE)),"",VLOOKUP(TS52,role!A:E,2,FALSE)))</f>
        <v/>
      </c>
      <c r="TU52" s="32" t="str">
        <f>IF(ISBLANK(TS52),"",IF(ISBLANK(VLOOKUP(TS52,role!A:E,3,FALSE)),"",VLOOKUP(TS52,role!A:E,3,FALSE)))</f>
        <v/>
      </c>
      <c r="TV52" s="32" t="str">
        <f>IF(ISBLANK(TS52),"",IF(ISBLANK(VLOOKUP(TS52,role!A:E,4,FALSE)),"",VLOOKUP(TS52,role!A:E,4,FALSE)))</f>
        <v/>
      </c>
      <c r="TW52" s="32" t="str">
        <f>IF(ISBLANK(TS52),"",IF(ISBLANK(VLOOKUP(TS52,role!A:E,5,FALSE)),"",VLOOKUP(TS52,role!A:E,5,FALSE)))</f>
        <v/>
      </c>
      <c r="UM52" s="33"/>
      <c r="UP52" s="39"/>
      <c r="UR52" s="32" t="str">
        <f t="shared" si="84"/>
        <v/>
      </c>
      <c r="US52" s="32" t="str">
        <f t="shared" si="85"/>
        <v/>
      </c>
      <c r="UT52" s="32" t="str">
        <f t="shared" si="86"/>
        <v/>
      </c>
      <c r="UV52" s="32" t="str">
        <f>IF(ISBLANK(UU52),"",IF(ISBLANK(VLOOKUP(UU52,role!A:E,2,FALSE)),"",VLOOKUP(UU52,role!A:E,2,FALSE)))</f>
        <v/>
      </c>
      <c r="UW52" s="32" t="str">
        <f>IF(ISBLANK(UU52),"",IF(ISBLANK(VLOOKUP(UU52,role!A:E,3,FALSE)),"",VLOOKUP(UU52,role!A:E,3,FALSE)))</f>
        <v/>
      </c>
      <c r="UX52" s="32" t="str">
        <f>IF(ISBLANK(UU52),"",IF(ISBLANK(VLOOKUP(UU52,role!A:E,4,FALSE)),"",VLOOKUP(UU52,role!A:E,4,FALSE)))</f>
        <v/>
      </c>
      <c r="UY52" s="32" t="str">
        <f>IF(ISBLANK(UU52),"",IF(ISBLANK(VLOOKUP(UU52,role!A:E,5,FALSE)),"",VLOOKUP(UU52,role!A:E,5,FALSE)))</f>
        <v/>
      </c>
      <c r="VO52" s="33"/>
      <c r="VR52" s="39"/>
      <c r="VT52" s="32" t="str">
        <f t="shared" si="87"/>
        <v/>
      </c>
      <c r="VU52" s="32" t="str">
        <f t="shared" si="88"/>
        <v/>
      </c>
      <c r="VV52" s="32" t="str">
        <f t="shared" si="89"/>
        <v/>
      </c>
      <c r="VX52" s="32" t="str">
        <f>IF(ISBLANK(VW52),"",IF(ISBLANK(VLOOKUP(VW52,role!A:E,2,FALSE)),"",VLOOKUP(VW52,role!A:E,2,FALSE)))</f>
        <v/>
      </c>
      <c r="VY52" s="32" t="str">
        <f>IF(ISBLANK(VW52),"",IF(ISBLANK(VLOOKUP(VW52,role!A:E,3,FALSE)),"",VLOOKUP(VW52,role!A:E,3,FALSE)))</f>
        <v/>
      </c>
      <c r="VZ52" s="32" t="str">
        <f>IF(ISBLANK(VW52),"",IF(ISBLANK(VLOOKUP(VW52,role!A:E,4,FALSE)),"",VLOOKUP(VW52,role!A:E,4,FALSE)))</f>
        <v/>
      </c>
      <c r="WA52" s="32" t="str">
        <f>IF(ISBLANK(VW52),"",IF(ISBLANK(VLOOKUP(VW52,role!A:E,5,FALSE)),"",VLOOKUP(VW52,role!A:E,5,FALSE)))</f>
        <v/>
      </c>
      <c r="WQ52" s="33"/>
      <c r="WT52" s="33"/>
      <c r="WU52" s="34"/>
      <c r="WV52" s="36" t="str">
        <f t="shared" si="90"/>
        <v/>
      </c>
      <c r="WW52" s="36" t="str">
        <f t="shared" si="91"/>
        <v/>
      </c>
      <c r="WY52" s="32" t="str">
        <f>IF(ISBLANK(WX52),"",IF(ISBLANK(VLOOKUP(WX52,role!A:E,2,FALSE)),"",VLOOKUP(WX52,role!A:E,2,FALSE)))</f>
        <v/>
      </c>
      <c r="WZ52" s="32" t="str">
        <f>IF(ISBLANK(WX52),"",IF(ISBLANK(VLOOKUP(WX52,role!A:E,3,FALSE)),"",VLOOKUP(WX52,role!A:E,3,FALSE)))</f>
        <v/>
      </c>
      <c r="XA52" s="32" t="str">
        <f>IF(ISBLANK(WX52),"",IF(ISBLANK(VLOOKUP(WX52,role!A:E,4,FALSE)),"",VLOOKUP(WX52,role!A:E,4,FALSE)))</f>
        <v/>
      </c>
      <c r="XB52" s="32" t="str">
        <f>IF(ISBLANK(WX52),"",IF(ISBLANK(VLOOKUP(WX52,role!A:E,5,FALSE)),"",VLOOKUP(WX52,role!A:E,5,FALSE)))</f>
        <v/>
      </c>
      <c r="XC52" s="32" t="str">
        <f>IF(ISBLANK(WX52),"",VLOOKUP(WX52,role!A:F,6,FALSE))</f>
        <v/>
      </c>
      <c r="XD52" s="36"/>
      <c r="XE52" s="36" t="str">
        <f t="shared" si="92"/>
        <v/>
      </c>
      <c r="XF52" s="36" t="str">
        <f t="shared" si="93"/>
        <v/>
      </c>
      <c r="XH52" s="32" t="str">
        <f>IF(ISBLANK(XG52),"",IF(ISBLANK(VLOOKUP(XG52,role!A:E,2,FALSE)),"",VLOOKUP(XG52,role!A:E,2,FALSE)))</f>
        <v/>
      </c>
      <c r="XI52" s="32" t="str">
        <f>IF(ISBLANK(XG52),"",IF(ISBLANK(VLOOKUP(XG52,role!A:E,3,FALSE)),"",VLOOKUP(XG52,role!A:E,3,FALSE)))</f>
        <v/>
      </c>
      <c r="XJ52" s="32" t="str">
        <f>IF(ISBLANK(XG52),"",IF(ISBLANK(VLOOKUP(XG52,role!A:E,4,FALSE)),"",VLOOKUP(XG52,role!A:E,4,FALSE)))</f>
        <v/>
      </c>
      <c r="XK52" s="32" t="str">
        <f>IF(ISBLANK(XG52),"",IF(ISBLANK(VLOOKUP(XG52,role!A:E,5,FALSE)),"",VLOOKUP(XG52,role!A:E,5,FALSE)))</f>
        <v/>
      </c>
      <c r="XL52" s="32" t="str">
        <f>IF(ISBLANK(XG52),"",VLOOKUP(XG52,role!A:F,6,FALSE))</f>
        <v/>
      </c>
      <c r="XM52" s="36"/>
      <c r="XN52" s="36" t="str">
        <f t="shared" si="94"/>
        <v/>
      </c>
      <c r="XO52" s="36" t="str">
        <f t="shared" si="95"/>
        <v/>
      </c>
      <c r="XQ52" s="32" t="str">
        <f>IF(ISBLANK(XP52),"",IF(ISBLANK(VLOOKUP(XP52,role!A:E,2,FALSE)),"",VLOOKUP(XP52,role!A:E,2,FALSE)))</f>
        <v/>
      </c>
      <c r="XR52" s="32" t="str">
        <f>IF(ISBLANK(XP52),"",IF(ISBLANK(VLOOKUP(XP52,role!A:E,3,FALSE)),"",VLOOKUP(XP52,role!A:E,3,FALSE)))</f>
        <v/>
      </c>
      <c r="XS52" s="32" t="str">
        <f>IF(ISBLANK(XP52),"",IF(ISBLANK(VLOOKUP(XP52,role!A:E,4,FALSE)),"",VLOOKUP(XP52,role!A:E,4,FALSE)))</f>
        <v/>
      </c>
      <c r="XT52" s="32" t="str">
        <f>IF(ISBLANK(XP52),"",IF(ISBLANK(VLOOKUP(XP52,role!A:E,5,FALSE)),"",VLOOKUP(XP52,role!A:E,5,FALSE)))</f>
        <v/>
      </c>
      <c r="XU52" s="32" t="str">
        <f>IF(ISBLANK(XP52),"",VLOOKUP(XP52,role!A:F,6,FALSE))</f>
        <v/>
      </c>
      <c r="XV52" s="36"/>
      <c r="XW52" s="36" t="str">
        <f t="shared" si="96"/>
        <v/>
      </c>
      <c r="XX52" s="36" t="str">
        <f t="shared" si="97"/>
        <v/>
      </c>
      <c r="XZ52" s="32" t="str">
        <f>IF(ISBLANK(XY52),"",IF(ISBLANK(VLOOKUP(XY52,role!A:E,2,FALSE)),"",VLOOKUP(XY52,role!A:E,2,FALSE)))</f>
        <v/>
      </c>
      <c r="YA52" s="32" t="str">
        <f>IF(ISBLANK(XY52),"",IF(ISBLANK(VLOOKUP(XY52,role!A:E,3,FALSE)),"",VLOOKUP(XY52,role!A:E,3,FALSE)))</f>
        <v/>
      </c>
      <c r="YB52" s="32" t="str">
        <f>IF(ISBLANK(XY52),"",IF(ISBLANK(VLOOKUP(XY52,role!A:E,4,FALSE)),"",VLOOKUP(XY52,role!A:E,4,FALSE)))</f>
        <v/>
      </c>
      <c r="YC52" s="32" t="str">
        <f>IF(ISBLANK(XY52),"",IF(ISBLANK(VLOOKUP(XY52,role!A:E,5,FALSE)),"",VLOOKUP(XY52,role!A:E,5,FALSE)))</f>
        <v/>
      </c>
      <c r="YD52" s="32" t="str">
        <f>IF(ISBLANK(XY52),"",VLOOKUP(XY52,role!A:F,6,FALSE))</f>
        <v/>
      </c>
      <c r="YE52" s="36"/>
      <c r="YF52" s="36" t="str">
        <f t="shared" si="98"/>
        <v/>
      </c>
      <c r="YG52" s="36" t="str">
        <f t="shared" si="99"/>
        <v/>
      </c>
      <c r="YI52" s="32" t="str">
        <f>IF(ISBLANK(YH52),"",IF(ISBLANK(VLOOKUP(YH52,role!A:E,2,FALSE)),"",VLOOKUP(YH52,role!A:E,2,FALSE)))</f>
        <v/>
      </c>
      <c r="YJ52" s="32" t="str">
        <f>IF(ISBLANK(YH52),"",IF(ISBLANK(VLOOKUP(YH52,role!A:E,3,FALSE)),"",VLOOKUP(YH52,role!A:E,3,FALSE)))</f>
        <v/>
      </c>
      <c r="YK52" s="32" t="str">
        <f>IF(ISBLANK(YH52),"",IF(ISBLANK(VLOOKUP(YH52,role!A:E,4,FALSE)),"",VLOOKUP(YH52,role!A:E,4,FALSE)))</f>
        <v/>
      </c>
      <c r="YL52" s="32" t="str">
        <f>IF(ISBLANK(YH52),"",IF(ISBLANK(VLOOKUP(YH52,role!A:E,5,FALSE)),"",VLOOKUP(YH52,role!A:E,5,FALSE)))</f>
        <v/>
      </c>
      <c r="YM52" s="32" t="str">
        <f>IF(ISBLANK(YH52),"",VLOOKUP(YH52,role!A:F,6,FALSE))</f>
        <v/>
      </c>
      <c r="YN52" s="33"/>
      <c r="YO52" s="36"/>
      <c r="YP52" s="36" t="str">
        <f t="shared" si="100"/>
        <v/>
      </c>
      <c r="YQ52" s="36" t="str">
        <f t="shared" si="101"/>
        <v/>
      </c>
      <c r="YS52" s="32" t="str">
        <f>IF(ISBLANK(YR52),"",IF(ISBLANK(VLOOKUP(YR52,role!A:E,2,FALSE)),"",VLOOKUP(YR52,role!A:E,2,FALSE)))</f>
        <v/>
      </c>
      <c r="YT52" s="32" t="str">
        <f>IF(ISBLANK(YR52),"",IF(ISBLANK(VLOOKUP(YR52,role!A:E,3,FALSE)),"",VLOOKUP(YR52,role!A:E,3,FALSE)))</f>
        <v/>
      </c>
      <c r="YU52" s="32" t="str">
        <f>IF(ISBLANK(YR52),"",IF(ISBLANK(VLOOKUP(YR52,role!A:E,4,FALSE)),"",VLOOKUP(YR52,role!A:E,4,FALSE)))</f>
        <v/>
      </c>
      <c r="YV52" s="32" t="str">
        <f>IF(ISBLANK(YR52),"",IF(ISBLANK(VLOOKUP(YR52,role!A:E,5,FALSE)),"",VLOOKUP(YR52,role!A:E,5,FALSE)))</f>
        <v/>
      </c>
      <c r="YW52" s="32" t="str">
        <f>IF(ISBLANK(YR52),"",VLOOKUP(YR52,role!A:F,6,FALSE))</f>
        <v/>
      </c>
      <c r="YX52" s="36"/>
      <c r="YY52" s="36" t="str">
        <f t="shared" si="102"/>
        <v/>
      </c>
      <c r="YZ52" s="36" t="str">
        <f t="shared" si="103"/>
        <v/>
      </c>
      <c r="ZB52" s="32" t="str">
        <f>IF(ISBLANK(ZA52),"",IF(ISBLANK(VLOOKUP(ZA52,role!A:E,2,FALSE)),"",VLOOKUP(ZA52,role!A:E,2,FALSE)))</f>
        <v/>
      </c>
      <c r="ZC52" s="32" t="str">
        <f>IF(ISBLANK(ZA52),"",IF(ISBLANK(VLOOKUP(ZA52,role!A:E,3,FALSE)),"",VLOOKUP(ZA52,role!A:E,3,FALSE)))</f>
        <v/>
      </c>
      <c r="ZD52" s="32" t="str">
        <f>IF(ISBLANK(ZA52),"",IF(ISBLANK(VLOOKUP(ZA52,role!A:E,4,FALSE)),"",VLOOKUP(ZA52,role!A:E,4,FALSE)))</f>
        <v/>
      </c>
      <c r="ZE52" s="32" t="str">
        <f>IF(ISBLANK(ZA52),"",IF(ISBLANK(VLOOKUP(ZA52,role!A:E,5,FALSE)),"",VLOOKUP(ZA52,role!A:E,5,FALSE)))</f>
        <v/>
      </c>
      <c r="ZF52" s="32" t="str">
        <f>IF(ISBLANK(ZA52),"",VLOOKUP(ZA52,role!A:F,6,FALSE))</f>
        <v/>
      </c>
      <c r="ZG52" s="36"/>
      <c r="ZH52" s="36" t="str">
        <f t="shared" si="104"/>
        <v/>
      </c>
      <c r="ZI52" s="36" t="str">
        <f t="shared" si="105"/>
        <v/>
      </c>
      <c r="ZK52" s="32" t="str">
        <f>IF(ISBLANK(ZJ52),"",IF(ISBLANK(VLOOKUP(ZJ52,role!A:E,2,FALSE)),"",VLOOKUP(ZJ52,role!A:E,2,FALSE)))</f>
        <v/>
      </c>
      <c r="ZL52" s="32" t="str">
        <f>IF(ISBLANK(ZJ52),"",IF(ISBLANK(VLOOKUP(ZJ52,role!A:E,3,FALSE)),"",VLOOKUP(ZJ52,role!A:E,3,FALSE)))</f>
        <v/>
      </c>
      <c r="ZM52" s="32" t="str">
        <f>IF(ISBLANK(ZJ52),"",IF(ISBLANK(VLOOKUP(ZJ52,role!A:E,4,FALSE)),"",VLOOKUP(ZJ52,role!A:E,4,FALSE)))</f>
        <v/>
      </c>
      <c r="ZN52" s="32" t="str">
        <f>IF(ISBLANK(ZJ52),"",IF(ISBLANK(VLOOKUP(ZJ52,role!A:E,5,FALSE)),"",VLOOKUP(ZJ52,role!A:E,5,FALSE)))</f>
        <v/>
      </c>
      <c r="ZO52" s="32" t="str">
        <f>IF(ISBLANK(ZJ52),"",VLOOKUP(ZJ52,role!A:F,6,FALSE))</f>
        <v/>
      </c>
      <c r="ZP52" s="36"/>
      <c r="ZQ52" s="36" t="str">
        <f t="shared" si="106"/>
        <v/>
      </c>
      <c r="ZR52" s="36" t="str">
        <f t="shared" si="107"/>
        <v/>
      </c>
      <c r="ZT52" s="32" t="str">
        <f>IF(ISBLANK(ZS52),"",IF(ISBLANK(VLOOKUP(ZS52,role!A:E,2,FALSE)),"",VLOOKUP(ZS52,role!A:E,2,FALSE)))</f>
        <v/>
      </c>
      <c r="ZU52" s="32" t="str">
        <f>IF(ISBLANK(ZS52),"",IF(ISBLANK(VLOOKUP(ZS52,role!A:E,3,FALSE)),"",VLOOKUP(ZS52,role!A:E,3,FALSE)))</f>
        <v/>
      </c>
      <c r="ZV52" s="32" t="str">
        <f>IF(ISBLANK(ZS52),"",IF(ISBLANK(VLOOKUP(ZS52,role!A:E,4,FALSE)),"",VLOOKUP(ZS52,role!A:E,4,FALSE)))</f>
        <v/>
      </c>
      <c r="ZW52" s="32" t="str">
        <f>IF(ISBLANK(ZS52),"",IF(ISBLANK(VLOOKUP(ZS52,role!A:E,5,FALSE)),"",VLOOKUP(ZS52,role!A:E,5,FALSE)))</f>
        <v/>
      </c>
      <c r="ZX52" s="32" t="str">
        <f>IF(ISBLANK(ZS52),"",VLOOKUP(ZS52,role!A:F,6,FALSE))</f>
        <v/>
      </c>
      <c r="ZY52" s="36"/>
      <c r="ZZ52" s="36" t="str">
        <f t="shared" si="108"/>
        <v/>
      </c>
      <c r="AAA52" s="36" t="str">
        <f t="shared" si="109"/>
        <v/>
      </c>
      <c r="AAC52" s="32" t="str">
        <f>IF(ISBLANK(AAB52),"",IF(ISBLANK(VLOOKUP(AAB52,role!A:E,2,FALSE)),"",VLOOKUP(AAB52,role!A:E,2,FALSE)))</f>
        <v/>
      </c>
      <c r="AAD52" s="32" t="str">
        <f>IF(ISBLANK(AAB52),"",IF(ISBLANK(VLOOKUP(AAB52,role!A:E,3,FALSE)),"",VLOOKUP(AAB52,role!A:E,3,FALSE)))</f>
        <v/>
      </c>
      <c r="AAE52" s="32" t="str">
        <f>IF(ISBLANK(AAB52),"",IF(ISBLANK(VLOOKUP(AAB52,role!A:E,4,FALSE)),"",VLOOKUP(AAB52,role!A:E,4,FALSE)))</f>
        <v/>
      </c>
      <c r="AAF52" s="32" t="str">
        <f>IF(ISBLANK(AAB52),"",IF(ISBLANK(VLOOKUP(AAB52,role!A:E,5,FALSE)),"",VLOOKUP(AAB52,role!A:E,5,FALSE)))</f>
        <v/>
      </c>
      <c r="AAG52" s="32" t="str">
        <f>IF(ISBLANK(AAB52),"",VLOOKUP(AAB52,role!A:F,6,FALSE))</f>
        <v/>
      </c>
      <c r="AAH52" s="33"/>
      <c r="AAI52" s="34"/>
      <c r="AAK52" s="32" t="str">
        <f t="shared" si="110"/>
        <v/>
      </c>
      <c r="AAL52" s="39"/>
      <c r="AAM52" s="32" t="str">
        <f t="shared" si="111"/>
        <v/>
      </c>
      <c r="AAO52" s="32" t="str">
        <f t="shared" si="112"/>
        <v/>
      </c>
      <c r="AAQ52" s="32" t="str">
        <f t="shared" si="113"/>
        <v/>
      </c>
      <c r="AAS52" s="32" t="str">
        <f t="shared" si="114"/>
        <v/>
      </c>
      <c r="AAU52" s="32" t="str">
        <f t="shared" si="115"/>
        <v/>
      </c>
      <c r="AAW52" s="32" t="str">
        <f t="shared" si="116"/>
        <v/>
      </c>
      <c r="AAY52" s="32" t="str">
        <f t="shared" si="117"/>
        <v/>
      </c>
      <c r="ABA52" s="32" t="str">
        <f t="shared" si="118"/>
        <v/>
      </c>
      <c r="ABC52" s="32" t="str">
        <f t="shared" si="119"/>
        <v/>
      </c>
      <c r="ABE52" s="32" t="str">
        <f t="shared" si="120"/>
        <v/>
      </c>
      <c r="ABF52" s="33"/>
      <c r="ABH52" s="32" t="str">
        <f t="shared" si="121"/>
        <v/>
      </c>
      <c r="ABJ52" s="32" t="str">
        <f t="shared" si="122"/>
        <v/>
      </c>
      <c r="ABL52" s="32" t="str">
        <f t="shared" si="123"/>
        <v/>
      </c>
      <c r="ABN52" s="32" t="str">
        <f t="shared" si="124"/>
        <v/>
      </c>
      <c r="ABP52" s="32" t="str">
        <f t="shared" si="125"/>
        <v/>
      </c>
      <c r="ABQ52" s="33"/>
      <c r="ABS52" s="32" t="str">
        <f t="shared" si="126"/>
        <v/>
      </c>
      <c r="ABU52" s="32" t="str">
        <f t="shared" si="127"/>
        <v/>
      </c>
      <c r="ABW52" s="32" t="str">
        <f t="shared" si="128"/>
        <v/>
      </c>
      <c r="ABY52" s="32" t="str">
        <f t="shared" si="129"/>
        <v/>
      </c>
      <c r="ACA52" s="32" t="str">
        <f t="shared" si="130"/>
        <v/>
      </c>
      <c r="ACB52" s="33"/>
      <c r="ACD52" s="32" t="str">
        <f t="shared" si="131"/>
        <v/>
      </c>
      <c r="ACF52" s="32" t="str">
        <f t="shared" si="132"/>
        <v/>
      </c>
      <c r="ACH52" s="32" t="str">
        <f t="shared" si="133"/>
        <v/>
      </c>
      <c r="ACJ52" s="32" t="str">
        <f t="shared" si="134"/>
        <v/>
      </c>
      <c r="ACL52" s="32" t="str">
        <f t="shared" si="135"/>
        <v/>
      </c>
      <c r="ACM52" s="33"/>
      <c r="ACO52" s="32" t="str">
        <f t="shared" si="136"/>
        <v/>
      </c>
      <c r="ACQ52" s="32" t="str">
        <f t="shared" si="137"/>
        <v/>
      </c>
      <c r="ACS52" s="32" t="str">
        <f t="shared" si="138"/>
        <v/>
      </c>
      <c r="ACU52" s="32" t="str">
        <f t="shared" si="139"/>
        <v/>
      </c>
      <c r="ACW52" s="32" t="str">
        <f t="shared" si="140"/>
        <v/>
      </c>
      <c r="ACX52" s="33"/>
      <c r="ACZ52" s="32" t="str">
        <f t="shared" si="141"/>
        <v/>
      </c>
      <c r="ADA52" s="32" t="str">
        <f t="shared" si="142"/>
        <v/>
      </c>
      <c r="ADC52" s="32" t="str">
        <f t="shared" si="143"/>
        <v/>
      </c>
      <c r="ADD52" s="32" t="str">
        <f t="shared" si="144"/>
        <v/>
      </c>
      <c r="ADF52" s="32" t="str">
        <f t="shared" si="145"/>
        <v/>
      </c>
      <c r="ADG52" s="32" t="str">
        <f t="shared" si="146"/>
        <v/>
      </c>
      <c r="ADI52" s="32" t="str">
        <f t="shared" si="147"/>
        <v/>
      </c>
      <c r="ADJ52" s="32" t="str">
        <f t="shared" si="148"/>
        <v/>
      </c>
      <c r="ADL52" s="32" t="str">
        <f t="shared" si="149"/>
        <v/>
      </c>
      <c r="ADM52" s="32" t="str">
        <f t="shared" si="150"/>
        <v/>
      </c>
      <c r="ADN52" s="35"/>
      <c r="ADO52" s="34"/>
      <c r="ADP52" s="36" t="str">
        <f t="shared" si="151"/>
        <v/>
      </c>
      <c r="ADQ52" s="36" t="str">
        <f t="shared" si="152"/>
        <v/>
      </c>
      <c r="ADS52" s="36" t="str">
        <f t="shared" si="153"/>
        <v/>
      </c>
      <c r="ADT52" s="36" t="str">
        <f t="shared" si="154"/>
        <v/>
      </c>
      <c r="ADV52" s="36" t="str">
        <f t="shared" si="155"/>
        <v/>
      </c>
      <c r="ADW52" s="36" t="str">
        <f t="shared" si="156"/>
        <v/>
      </c>
      <c r="ADY52" s="36" t="str">
        <f t="shared" si="157"/>
        <v/>
      </c>
      <c r="ADZ52" s="36" t="str">
        <f t="shared" si="158"/>
        <v/>
      </c>
      <c r="AEB52" s="36" t="str">
        <f t="shared" si="159"/>
        <v/>
      </c>
      <c r="AEC52" s="36" t="str">
        <f t="shared" si="160"/>
        <v/>
      </c>
      <c r="AED52" s="33"/>
      <c r="AEF52" s="36" t="str">
        <f t="shared" si="161"/>
        <v/>
      </c>
      <c r="AEG52" s="36" t="str">
        <f t="shared" si="162"/>
        <v/>
      </c>
      <c r="AEI52" s="36" t="str">
        <f t="shared" si="163"/>
        <v/>
      </c>
      <c r="AEJ52" s="36" t="str">
        <f t="shared" si="164"/>
        <v/>
      </c>
      <c r="AEL52" s="36" t="str">
        <f t="shared" si="165"/>
        <v/>
      </c>
      <c r="AEM52" s="36" t="str">
        <f t="shared" si="166"/>
        <v/>
      </c>
      <c r="AEO52" s="36" t="str">
        <f t="shared" si="167"/>
        <v/>
      </c>
      <c r="AEP52" s="36" t="str">
        <f t="shared" si="168"/>
        <v/>
      </c>
      <c r="AER52" s="36" t="str">
        <f t="shared" si="169"/>
        <v/>
      </c>
      <c r="AES52" s="36" t="str">
        <f t="shared" si="170"/>
        <v/>
      </c>
      <c r="AET52" s="33"/>
      <c r="AEU52" s="57"/>
      <c r="AEV52" s="57"/>
      <c r="AEW52" s="57" t="str">
        <f>IF(ISBLANK(AEV52),"",VLOOKUP(AEV52,related_id_type!A:B,2,FALSE))</f>
        <v/>
      </c>
      <c r="AEX52" s="57"/>
      <c r="AEY52" s="57" t="str">
        <f>IF(ISBLANK(AEX52),"",IF(ISBLANK(VLOOKUP(AEX52,related_id_relation!A:B,2,FALSE)),"",VLOOKUP(AEX52,related_id_relation!A:B,2,FALSE)))</f>
        <v/>
      </c>
      <c r="AEZ52" s="57"/>
      <c r="AFA52" s="57"/>
      <c r="AFB52" s="57" t="str">
        <f>IF(ISBLANK(AFA52),"",VLOOKUP(AFA52,related_id_type!A:B,2,FALSE))</f>
        <v/>
      </c>
      <c r="AFC52" s="57"/>
      <c r="AFD52" s="57" t="str">
        <f>IF(ISBLANK(AFC52),"",IF(ISBLANK(VLOOKUP(AFC52,related_id_relation!A:B,2,FALSE)),"",VLOOKUP(AFC52,related_id_relation!A:B,2,FALSE)))</f>
        <v/>
      </c>
      <c r="AFE52" s="57"/>
      <c r="AFF52" s="57"/>
      <c r="AFG52" s="57" t="str">
        <f>IF(ISBLANK(AFF52),"",VLOOKUP(AFF52,related_id_type!A:B,2,FALSE))</f>
        <v/>
      </c>
      <c r="AFH52" s="57"/>
      <c r="AFI52" s="57" t="str">
        <f>IF(ISBLANK(AFH52),"",IF(ISBLANK(VLOOKUP(AFH52,related_id_relation!A:B,2,FALSE)),"",VLOOKUP(AFH52,related_id_relation!A:B,2,FALSE)))</f>
        <v/>
      </c>
      <c r="AFJ52" s="57"/>
      <c r="AFK52" s="57"/>
      <c r="AFL52" s="57" t="str">
        <f>IF(ISBLANK(AFK52),"",VLOOKUP(AFK52,related_id_type!A:B,2,FALSE))</f>
        <v/>
      </c>
      <c r="AFM52" s="57"/>
      <c r="AFN52" s="57" t="str">
        <f>IF(ISBLANK(AFM52),"",IF(ISBLANK(VLOOKUP(AFM52,related_id_relation!A:B,2,FALSE)),"",VLOOKUP(AFM52,related_id_relation!A:B,2,FALSE)))</f>
        <v/>
      </c>
      <c r="AFO52" s="57"/>
      <c r="AFP52" s="57"/>
      <c r="AFQ52" s="57" t="str">
        <f>IF(ISBLANK(AFP52),"",VLOOKUP(AFP52,related_id_type!A:B,2,FALSE))</f>
        <v/>
      </c>
      <c r="AFR52" s="57"/>
      <c r="AFS52" s="57" t="str">
        <f>IF(ISBLANK(AFR52),"",IF(ISBLANK(VLOOKUP(AFR52,related_id_relation!A:B,2,FALSE)),"",VLOOKUP(AFR52,related_id_relation!A:B,2,FALSE)))</f>
        <v/>
      </c>
      <c r="AFT52" s="37"/>
      <c r="AFU52" s="39"/>
      <c r="AFW52" s="32" t="str">
        <f t="shared" si="171"/>
        <v/>
      </c>
      <c r="AFX52" s="34"/>
      <c r="AFY52" s="36"/>
      <c r="AFZ52" s="36" t="str">
        <f t="shared" si="172"/>
        <v/>
      </c>
      <c r="AGA52" s="32" t="str">
        <f t="shared" si="173"/>
        <v/>
      </c>
      <c r="AGD52" s="36" t="str">
        <f t="shared" si="174"/>
        <v/>
      </c>
      <c r="AGE52" s="32" t="str">
        <f t="shared" si="175"/>
        <v/>
      </c>
      <c r="AGH52" s="36" t="str">
        <f t="shared" si="176"/>
        <v/>
      </c>
      <c r="AGI52" s="32" t="str">
        <f t="shared" si="177"/>
        <v/>
      </c>
      <c r="AGL52" s="36" t="str">
        <f t="shared" si="178"/>
        <v/>
      </c>
      <c r="AGM52" s="32" t="str">
        <f t="shared" si="179"/>
        <v/>
      </c>
      <c r="AGP52" s="36" t="str">
        <f t="shared" si="180"/>
        <v/>
      </c>
      <c r="AGQ52" s="32" t="str">
        <f t="shared" si="181"/>
        <v/>
      </c>
      <c r="AGT52" s="36" t="str">
        <f t="shared" si="182"/>
        <v/>
      </c>
      <c r="AGU52" s="32" t="str">
        <f t="shared" si="183"/>
        <v/>
      </c>
      <c r="AGX52" s="36" t="str">
        <f t="shared" si="184"/>
        <v/>
      </c>
      <c r="AGY52" s="32" t="str">
        <f t="shared" si="185"/>
        <v/>
      </c>
      <c r="AHB52" s="36" t="str">
        <f t="shared" si="186"/>
        <v/>
      </c>
      <c r="AHC52" s="32" t="str">
        <f t="shared" si="187"/>
        <v/>
      </c>
      <c r="AHF52" s="36" t="str">
        <f t="shared" si="188"/>
        <v/>
      </c>
      <c r="AHG52" s="32" t="str">
        <f t="shared" si="189"/>
        <v/>
      </c>
      <c r="AHJ52" s="36" t="str">
        <f t="shared" si="190"/>
        <v/>
      </c>
      <c r="AHK52" s="32" t="str">
        <f t="shared" si="191"/>
        <v/>
      </c>
      <c r="AHL52" s="37"/>
      <c r="AHM52" s="32" t="str">
        <f t="shared" si="192"/>
        <v/>
      </c>
      <c r="AHN52" s="32" t="str">
        <f t="shared" si="193"/>
        <v/>
      </c>
      <c r="AHO52" s="32" t="str">
        <f t="shared" si="194"/>
        <v/>
      </c>
      <c r="AHP52" s="32" t="str">
        <f t="shared" si="195"/>
        <v/>
      </c>
      <c r="AHQ52" s="32" t="str">
        <f t="shared" si="196"/>
        <v/>
      </c>
      <c r="AHR52" s="32" t="str">
        <f t="shared" si="197"/>
        <v/>
      </c>
      <c r="AHS52" s="32" t="str">
        <f t="shared" si="198"/>
        <v/>
      </c>
      <c r="AHT52" s="32" t="str">
        <f t="shared" si="199"/>
        <v/>
      </c>
      <c r="AHU52" s="32" t="str">
        <f t="shared" si="200"/>
        <v/>
      </c>
    </row>
    <row r="53" spans="3:905" s="32" customFormat="1" x14ac:dyDescent="0.35">
      <c r="C53" s="32" t="str">
        <f t="shared" si="9"/>
        <v/>
      </c>
      <c r="E53" s="32" t="str">
        <f t="shared" si="10"/>
        <v/>
      </c>
      <c r="F53" s="32" t="str">
        <f t="shared" si="11"/>
        <v/>
      </c>
      <c r="G53" s="32" t="str">
        <f t="shared" si="12"/>
        <v/>
      </c>
      <c r="J53" s="32" t="str">
        <f t="shared" si="13"/>
        <v/>
      </c>
      <c r="K53" s="32" t="str">
        <f t="shared" si="14"/>
        <v/>
      </c>
      <c r="L53" s="32" t="str">
        <f t="shared" si="15"/>
        <v/>
      </c>
      <c r="N53" s="32" t="str">
        <f t="shared" si="16"/>
        <v/>
      </c>
      <c r="O53" s="32" t="str">
        <f t="shared" si="17"/>
        <v/>
      </c>
      <c r="Q53" s="32" t="str">
        <f t="shared" si="18"/>
        <v/>
      </c>
      <c r="R53" s="32" t="str">
        <f t="shared" si="19"/>
        <v/>
      </c>
      <c r="U53" s="32" t="str">
        <f t="shared" si="20"/>
        <v/>
      </c>
      <c r="V53" s="32" t="str">
        <f t="shared" si="21"/>
        <v/>
      </c>
      <c r="Y53" s="32" t="str">
        <f>IF(ISBLANK(X53),"",VLOOKUP(X53,resource_type!A:C,3,FALSE))</f>
        <v/>
      </c>
      <c r="Z53" s="32" t="str">
        <f>IF(ISBLANK(X53),"",VLOOKUP(X53,resource_type!A:C,2,FALSE))</f>
        <v/>
      </c>
      <c r="AA53" s="32" t="str">
        <f t="shared" si="22"/>
        <v/>
      </c>
      <c r="AB53" s="32" t="str">
        <f t="shared" si="23"/>
        <v/>
      </c>
      <c r="AD53" s="32" t="str">
        <f>IF(ISBLANK(AC53),"",VLOOKUP(AC53,resource_type!A:C,3,FALSE))</f>
        <v/>
      </c>
      <c r="AF53" s="32" t="str">
        <f>IF(ISBLANK(AE53),"",VLOOKUP(AE53,resource_type!A:C,3,FALSE))</f>
        <v/>
      </c>
      <c r="AG53" s="33"/>
      <c r="AI53" s="32" t="str">
        <f t="shared" si="24"/>
        <v/>
      </c>
      <c r="AK53" s="32" t="str">
        <f t="shared" si="25"/>
        <v/>
      </c>
      <c r="AM53" s="32" t="str">
        <f t="shared" si="26"/>
        <v/>
      </c>
      <c r="AO53" s="32" t="str">
        <f t="shared" si="27"/>
        <v/>
      </c>
      <c r="AP53" s="52"/>
      <c r="AQ53" s="34"/>
      <c r="AR53" s="36" t="str">
        <f t="shared" si="28"/>
        <v/>
      </c>
      <c r="AS53" s="36" t="str">
        <f t="shared" si="29"/>
        <v/>
      </c>
      <c r="AT53" s="34"/>
      <c r="AV53" s="32" t="str">
        <f t="shared" si="30"/>
        <v/>
      </c>
      <c r="AW53" s="32" t="str">
        <f t="shared" si="31"/>
        <v/>
      </c>
      <c r="AX53" s="32" t="str">
        <f t="shared" si="32"/>
        <v/>
      </c>
      <c r="AZ53" s="32" t="str">
        <f>IF(ISBLANK(AY53),"",IF(ISBLANK(VLOOKUP(AY53,role!A:E,2,FALSE)),"",VLOOKUP(AY53,role!A:E,2,FALSE)))</f>
        <v/>
      </c>
      <c r="BA53" s="32" t="str">
        <f>IF(ISBLANK(AY53),"",IF(ISBLANK(VLOOKUP(AY53,role!A:E,3,FALSE)),"",VLOOKUP(AY53,role!A:E,3,FALSE)))</f>
        <v/>
      </c>
      <c r="BB53" s="32" t="str">
        <f>IF(ISBLANK(AY53),"",IF(ISBLANK(VLOOKUP(AY53,role!A:E,4,FALSE)),"",VLOOKUP(AY53,role!A:E,4,FALSE)))</f>
        <v/>
      </c>
      <c r="BC53" s="32" t="str">
        <f>IF(ISBLANK(AY53),"",IF(ISBLANK(VLOOKUP(AY53,role!A:E,5,FALSE)),"",VLOOKUP(AY53,role!A:E,5,FALSE)))</f>
        <v/>
      </c>
      <c r="BE53" s="32" t="str">
        <f>IF(ISBLANK(BD53),"",IF(ISBLANK(VLOOKUP(BD53,role!A:E,2,FALSE)),"",VLOOKUP(BD53,role!A:E,2,FALSE)))</f>
        <v/>
      </c>
      <c r="BF53" s="32" t="str">
        <f>IF(ISBLANK(BD53),"",IF(ISBLANK(VLOOKUP(BD53,role!A:E,3,FALSE)),"",VLOOKUP(BD53,role!A:E,3,FALSE)))</f>
        <v/>
      </c>
      <c r="BG53" s="32" t="str">
        <f>IF(ISBLANK(BD53),"",IF(ISBLANK(VLOOKUP(BD53,role!A:E,4,FALSE)),"",VLOOKUP(BD53,role!A:E,4,FALSE)))</f>
        <v/>
      </c>
      <c r="BH53" s="32" t="str">
        <f>IF(ISBLANK(BD53),"",IF(ISBLANK(VLOOKUP(BD53,role!A:E,5,FALSE)),"",VLOOKUP(BD53,role!A:E,5,FALSE)))</f>
        <v/>
      </c>
      <c r="BX53" s="33"/>
      <c r="CA53" s="39"/>
      <c r="CC53" s="32" t="str">
        <f t="shared" si="33"/>
        <v/>
      </c>
      <c r="CD53" s="32" t="str">
        <f t="shared" si="34"/>
        <v/>
      </c>
      <c r="CE53" s="32" t="str">
        <f t="shared" si="35"/>
        <v/>
      </c>
      <c r="CG53" s="32" t="str">
        <f>IF(ISBLANK(CF53),"",IF(ISBLANK(VLOOKUP(CF53,role!A:E,2,FALSE)),"",VLOOKUP(CF53,role!A:E,2,FALSE)))</f>
        <v/>
      </c>
      <c r="CH53" s="32" t="str">
        <f>IF(ISBLANK(CF53),"",IF(ISBLANK(VLOOKUP(CF53,role!A:E,3,FALSE)),"",VLOOKUP(CF53,role!A:E,3,FALSE)))</f>
        <v/>
      </c>
      <c r="CI53" s="32" t="str">
        <f>IF(ISBLANK(CF53),"",IF(ISBLANK(VLOOKUP(CF53,role!A:E,4,FALSE)),"",VLOOKUP(CF53,role!A:E,4,FALSE)))</f>
        <v/>
      </c>
      <c r="CJ53" s="32" t="str">
        <f>IF(ISBLANK(CF53),"",IF(ISBLANK(VLOOKUP(CF53,role!A:E,5,FALSE)),"",VLOOKUP(CF53,role!A:E,5,FALSE)))</f>
        <v/>
      </c>
      <c r="CL53" s="32" t="str">
        <f>IF(ISBLANK(CK53),"",IF(ISBLANK(VLOOKUP(CK53,role!A:E,2,FALSE)),"",VLOOKUP(CK53,role!A:E,2,FALSE)))</f>
        <v/>
      </c>
      <c r="CM53" s="32" t="str">
        <f>IF(ISBLANK(CK53),"",IF(ISBLANK(VLOOKUP(CK53,role!A:E,3,FALSE)),"",VLOOKUP(CK53,role!A:E,3,FALSE)))</f>
        <v/>
      </c>
      <c r="CN53" s="32" t="str">
        <f>IF(ISBLANK(CK53),"",IF(ISBLANK(VLOOKUP(CK53,role!A:E,4,FALSE)),"",VLOOKUP(CK53,role!A:E,4,FALSE)))</f>
        <v/>
      </c>
      <c r="CO53" s="32" t="str">
        <f>IF(ISBLANK(CK53),"",IF(ISBLANK(VLOOKUP(CK53,role!A:E,5,FALSE)),"",VLOOKUP(CK53,role!A:E,5,FALSE)))</f>
        <v/>
      </c>
      <c r="DE53" s="33"/>
      <c r="DH53" s="39"/>
      <c r="DJ53" s="32" t="str">
        <f t="shared" si="36"/>
        <v/>
      </c>
      <c r="DK53" s="32" t="str">
        <f t="shared" si="37"/>
        <v/>
      </c>
      <c r="DL53" s="32" t="str">
        <f t="shared" si="38"/>
        <v/>
      </c>
      <c r="DN53" s="32" t="str">
        <f>IF(ISBLANK(DM53),"",IF(ISBLANK(VLOOKUP(DM53,role!A:E,2,FALSE)),"",VLOOKUP(DM53,role!A:E,2,FALSE)))</f>
        <v/>
      </c>
      <c r="DO53" s="32" t="str">
        <f>IF(ISBLANK(DM53),"",IF(ISBLANK(VLOOKUP(DM53,role!A:E,3,FALSE)),"",VLOOKUP(DM53,role!A:E,3,FALSE)))</f>
        <v/>
      </c>
      <c r="DP53" s="32" t="str">
        <f>IF(ISBLANK(DM53),"",IF(ISBLANK(VLOOKUP(DM53,role!A:E,4,FALSE)),"",VLOOKUP(DM53,role!A:E,4,FALSE)))</f>
        <v/>
      </c>
      <c r="DQ53" s="32" t="str">
        <f>IF(ISBLANK(DM53),"",IF(ISBLANK(VLOOKUP(DM53,role!A:E,5,FALSE)),"",VLOOKUP(DM53,role!A:E,5,FALSE)))</f>
        <v/>
      </c>
      <c r="EG53" s="33"/>
      <c r="EJ53" s="39"/>
      <c r="EL53" s="32" t="str">
        <f t="shared" si="39"/>
        <v/>
      </c>
      <c r="EM53" s="32" t="str">
        <f t="shared" si="40"/>
        <v/>
      </c>
      <c r="EN53" s="32" t="str">
        <f t="shared" si="41"/>
        <v/>
      </c>
      <c r="EP53" s="32" t="str">
        <f>IF(ISBLANK(EO53),"",IF(ISBLANK(VLOOKUP(EO53,role!A:E,2,FALSE)),"",VLOOKUP(EO53,role!A:E,2,FALSE)))</f>
        <v/>
      </c>
      <c r="EQ53" s="32" t="str">
        <f>IF(ISBLANK(EO53),"",IF(ISBLANK(VLOOKUP(EO53,role!A:E,3,FALSE)),"",VLOOKUP(EO53,role!A:E,3,FALSE)))</f>
        <v/>
      </c>
      <c r="ER53" s="32" t="str">
        <f>IF(ISBLANK(EO53),"",IF(ISBLANK(VLOOKUP(EO53,role!A:E,4,FALSE)),"",VLOOKUP(EO53,role!A:E,4,FALSE)))</f>
        <v/>
      </c>
      <c r="ES53" s="32" t="str">
        <f>IF(ISBLANK(EO53),"",IF(ISBLANK(VLOOKUP(EO53,role!A:E,5,FALSE)),"",VLOOKUP(EO53,role!A:E,5,FALSE)))</f>
        <v/>
      </c>
      <c r="FI53" s="33"/>
      <c r="FL53" s="39"/>
      <c r="FN53" s="32" t="str">
        <f t="shared" si="42"/>
        <v/>
      </c>
      <c r="FO53" s="32" t="str">
        <f t="shared" si="43"/>
        <v/>
      </c>
      <c r="FP53" s="32" t="str">
        <f t="shared" si="44"/>
        <v/>
      </c>
      <c r="FR53" s="32" t="str">
        <f>IF(ISBLANK(FQ53),"",VLOOKUP(FQ53,role!A:E,2,FALSE))</f>
        <v/>
      </c>
      <c r="FS53" s="32" t="str">
        <f>IF(ISBLANK(FQ53),"",IF(ISBLANK(VLOOKUP(FQ53,role!A:E,3,FALSE)),"",VLOOKUP(FQ53,role!A:E,3,FALSE)))</f>
        <v/>
      </c>
      <c r="FT53" s="32" t="str">
        <f>IF(ISBLANK(FQ53),"",IF(ISBLANK(VLOOKUP(FQ53,role!A:E,4,FALSE)),"",VLOOKUP(FQ53,role!A:E,4,FALSE)))</f>
        <v/>
      </c>
      <c r="FU53" s="32" t="str">
        <f>IF(ISBLANK(FQ53),"",IF(ISBLANK(VLOOKUP(FQ53,role!A:E,5,FALSE)),"",VLOOKUP(FQ53,role!A:E,5,FALSE)))</f>
        <v/>
      </c>
      <c r="GK53" s="33"/>
      <c r="GN53" s="33"/>
      <c r="GQ53" s="32" t="str">
        <f t="shared" si="45"/>
        <v/>
      </c>
      <c r="GR53" s="32" t="str">
        <f t="shared" si="46"/>
        <v/>
      </c>
      <c r="GS53" s="32" t="str">
        <f t="shared" si="47"/>
        <v/>
      </c>
      <c r="GU53" s="32" t="str">
        <f>IF(ISBLANK(GT53),"",IF(ISBLANK(VLOOKUP(GT53,role!A:E,2,FALSE)),"",VLOOKUP(GT53,role!A:E,2,FALSE)))</f>
        <v/>
      </c>
      <c r="GV53" s="32" t="str">
        <f>IF(ISBLANK(GT53),"",IF(ISBLANK(VLOOKUP(GT53,role!A:E,3,FALSE)),"",VLOOKUP(GT53,role!A:E,3,FALSE)))</f>
        <v/>
      </c>
      <c r="GW53" s="32" t="str">
        <f>IF(ISBLANK(GT53),"",IF(ISBLANK(VLOOKUP(GT53,role!A:E,4,FALSE)),"",VLOOKUP(GT53,role!A:E,4,FALSE)))</f>
        <v/>
      </c>
      <c r="GX53" s="32" t="str">
        <f>IF(ISBLANK(GT53),"",IF(ISBLANK(VLOOKUP(GT53,role!A:E,5,FALSE)),"",VLOOKUP(GT53,role!A:E,5,FALSE)))</f>
        <v/>
      </c>
      <c r="HN53" s="33"/>
      <c r="HQ53" s="39"/>
      <c r="HS53" s="32" t="str">
        <f t="shared" si="48"/>
        <v/>
      </c>
      <c r="HT53" s="32" t="str">
        <f t="shared" si="49"/>
        <v/>
      </c>
      <c r="HU53" s="32" t="str">
        <f t="shared" si="50"/>
        <v/>
      </c>
      <c r="HW53" s="32" t="str">
        <f>IF(ISBLANK(HV53),"",IF(ISBLANK(VLOOKUP(HV53,role!A:E,2,FALSE)),"",VLOOKUP(HV53,role!A:E,2,FALSE)))</f>
        <v/>
      </c>
      <c r="HX53" s="32" t="str">
        <f>IF(ISBLANK(HV53),"",IF(ISBLANK(VLOOKUP(HV53,role!A:E,3,FALSE)),"",VLOOKUP(HV53,role!A:E,3,FALSE)))</f>
        <v/>
      </c>
      <c r="HY53" s="32" t="str">
        <f>IF(ISBLANK(HV53),"",IF(ISBLANK(VLOOKUP(HV53,role!A:E,4,FALSE)),"",VLOOKUP(HV53,role!A:E,4,FALSE)))</f>
        <v/>
      </c>
      <c r="HZ53" s="32" t="str">
        <f>IF(ISBLANK(HV53),"",IF(ISBLANK(VLOOKUP(HV53,role!A:E,5,FALSE)),"",VLOOKUP(HV53,role!A:E,5,FALSE)))</f>
        <v/>
      </c>
      <c r="IP53" s="33"/>
      <c r="IS53" s="39"/>
      <c r="IU53" s="32" t="str">
        <f t="shared" si="51"/>
        <v/>
      </c>
      <c r="IV53" s="32" t="str">
        <f t="shared" si="52"/>
        <v/>
      </c>
      <c r="IW53" s="32" t="str">
        <f t="shared" si="53"/>
        <v/>
      </c>
      <c r="IY53" s="32" t="str">
        <f>IF(ISBLANK(IX53),"",IF(ISBLANK(VLOOKUP(IX53,role!A:E,2,FALSE)),"",VLOOKUP(IX53,role!A:E,2,FALSE)))</f>
        <v/>
      </c>
      <c r="IZ53" s="32" t="str">
        <f>IF(ISBLANK(IX53),"",IF(ISBLANK(VLOOKUP(IX53,role!A:E,3,FALSE)),"",VLOOKUP(IX53,role!A:E,3,FALSE)))</f>
        <v/>
      </c>
      <c r="JA53" s="32" t="str">
        <f>IF(ISBLANK(IX53),"",IF(ISBLANK(VLOOKUP(IX53,role!A:E,4,FALSE)),"",VLOOKUP(IX53,role!A:E,4,FALSE)))</f>
        <v/>
      </c>
      <c r="JB53" s="32" t="str">
        <f>IF(ISBLANK(IX53),"",IF(ISBLANK(VLOOKUP(IX53,role!A:E,5,FALSE)),"",VLOOKUP(IX53,role!A:E,5,FALSE)))</f>
        <v/>
      </c>
      <c r="JR53" s="33"/>
      <c r="JU53" s="39"/>
      <c r="JW53" s="32" t="str">
        <f t="shared" si="54"/>
        <v/>
      </c>
      <c r="JX53" s="32" t="str">
        <f t="shared" si="55"/>
        <v/>
      </c>
      <c r="JY53" s="32" t="str">
        <f t="shared" si="56"/>
        <v/>
      </c>
      <c r="KA53" s="32" t="str">
        <f>IF(ISBLANK(JZ53),"",IF(ISBLANK(VLOOKUP(JZ53,role!A:E,2,FALSE)),"",VLOOKUP(JZ53,role!A:E,2,FALSE)))</f>
        <v/>
      </c>
      <c r="KB53" s="32" t="str">
        <f>IF(ISBLANK(JZ53),"",IF(ISBLANK(VLOOKUP(JZ53,role!A:E,3,FALSE)),"",VLOOKUP(JZ53,role!A:E,3,FALSE)))</f>
        <v/>
      </c>
      <c r="KC53" s="32" t="str">
        <f>IF(ISBLANK(JZ53),"",IF(ISBLANK(VLOOKUP(JZ53,role!A:E,4,FALSE)),"",VLOOKUP(JZ53,role!A:E,4,FALSE)))</f>
        <v/>
      </c>
      <c r="KD53" s="32" t="str">
        <f>IF(ISBLANK(JZ53),"",IF(ISBLANK(VLOOKUP(JZ53,role!A:E,5,FALSE)),"",VLOOKUP(JZ53,role!A:E,5,FALSE)))</f>
        <v/>
      </c>
      <c r="KT53" s="33"/>
      <c r="KW53" s="39"/>
      <c r="KY53" s="32" t="str">
        <f t="shared" si="57"/>
        <v/>
      </c>
      <c r="KZ53" s="32" t="str">
        <f t="shared" si="58"/>
        <v/>
      </c>
      <c r="LA53" s="32" t="str">
        <f t="shared" si="59"/>
        <v/>
      </c>
      <c r="LC53" s="32" t="str">
        <f>IF(ISBLANK(LB53),"",IF(ISBLANK(VLOOKUP(LB53,role!A:E,2,FALSE)),"",VLOOKUP(LB53,role!A:E,2,FALSE)))</f>
        <v/>
      </c>
      <c r="LD53" s="32" t="str">
        <f>IF(ISBLANK(LB53),"",IF(ISBLANK(VLOOKUP(LB53,role!A:E,3,FALSE)),"",VLOOKUP(LB53,role!A:E,3,FALSE)))</f>
        <v/>
      </c>
      <c r="LE53" s="32" t="str">
        <f>IF(ISBLANK(LB53),"",IF(ISBLANK(VLOOKUP(LB53,role!A:E,4,FALSE)),"",VLOOKUP(LB53,role!A:E,4,FALSE)))</f>
        <v/>
      </c>
      <c r="LF53" s="32" t="str">
        <f>IF(ISBLANK(LB53),"",IF(ISBLANK(VLOOKUP(LB53,role!A:E,5,FALSE)),"",VLOOKUP(LB53,role!A:E,5,FALSE)))</f>
        <v/>
      </c>
      <c r="LV53" s="33"/>
      <c r="LY53" s="33"/>
      <c r="MB53" s="32" t="str">
        <f t="shared" si="60"/>
        <v/>
      </c>
      <c r="MC53" s="32" t="str">
        <f t="shared" si="61"/>
        <v/>
      </c>
      <c r="MD53" s="32" t="str">
        <f t="shared" si="62"/>
        <v/>
      </c>
      <c r="MF53" s="32" t="str">
        <f>IF(ISBLANK(ME53),"",IF(ISBLANK(VLOOKUP(ME53,role!A:E,2,FALSE)),"",VLOOKUP(ME53,role!A:E,2,FALSE)))</f>
        <v/>
      </c>
      <c r="MG53" s="32" t="str">
        <f>IF(ISBLANK(ME53),"",IF(ISBLANK(VLOOKUP(ME53,role!A:E,3,FALSE)),"",VLOOKUP(ME53,role!A:E,3,FALSE)))</f>
        <v/>
      </c>
      <c r="MH53" s="32" t="str">
        <f>IF(ISBLANK(ME53),"",IF(ISBLANK(VLOOKUP(ME53,role!A:E,4,FALSE)),"",VLOOKUP(ME53,role!A:E,4,FALSE)))</f>
        <v/>
      </c>
      <c r="MI53" s="32" t="str">
        <f>IF(ISBLANK(ME53),"",IF(ISBLANK(VLOOKUP(ME53,role!A:E,5,FALSE)),"",VLOOKUP(ME53,role!A:E,5,FALSE)))</f>
        <v/>
      </c>
      <c r="MY53" s="33"/>
      <c r="NB53" s="39"/>
      <c r="ND53" s="32" t="str">
        <f t="shared" si="63"/>
        <v/>
      </c>
      <c r="NE53" s="32" t="str">
        <f t="shared" si="64"/>
        <v/>
      </c>
      <c r="NF53" s="32" t="str">
        <f t="shared" si="65"/>
        <v/>
      </c>
      <c r="NH53" s="32" t="str">
        <f>IF(ISBLANK(NG53),"",IF(ISBLANK(VLOOKUP(NG53,role!A:E,2,FALSE)),"",VLOOKUP(NG53,role!A:E,2,FALSE)))</f>
        <v/>
      </c>
      <c r="NI53" s="32" t="str">
        <f>IF(ISBLANK(NG53),"",IF(ISBLANK(VLOOKUP(NG53,role!A:E,3,FALSE)),"",VLOOKUP(NG53,role!A:E,3,FALSE)))</f>
        <v/>
      </c>
      <c r="NJ53" s="32" t="str">
        <f>IF(ISBLANK(NG53),"",IF(ISBLANK(VLOOKUP(NG53,role!A:E,4,FALSE)),"",VLOOKUP(NG53,role!A:E,4,FALSE)))</f>
        <v/>
      </c>
      <c r="NK53" s="32" t="str">
        <f>IF(ISBLANK(NG53),"",IF(ISBLANK(VLOOKUP(NG53,role!A:E,5,FALSE)),"",VLOOKUP(NG53,role!A:E,5,FALSE)))</f>
        <v/>
      </c>
      <c r="OA53" s="33"/>
      <c r="OD53" s="39"/>
      <c r="OF53" s="32" t="str">
        <f t="shared" si="66"/>
        <v/>
      </c>
      <c r="OG53" s="32" t="str">
        <f t="shared" si="67"/>
        <v/>
      </c>
      <c r="OH53" s="32" t="str">
        <f t="shared" si="68"/>
        <v/>
      </c>
      <c r="OJ53" s="32" t="str">
        <f>IF(ISBLANK(OI53),"",IF(ISBLANK(VLOOKUP(OI53,role!A:E,2,FALSE)),"",VLOOKUP(OI53,role!A:E,2,FALSE)))</f>
        <v/>
      </c>
      <c r="OK53" s="32" t="str">
        <f>IF(ISBLANK(OI53),"",IF(ISBLANK(VLOOKUP(OI53,role!A:E,3,FALSE)),"",VLOOKUP(OI53,role!A:E,3,FALSE)))</f>
        <v/>
      </c>
      <c r="OL53" s="32" t="str">
        <f>IF(ISBLANK(OI53),"",IF(ISBLANK(VLOOKUP(OI53,role!A:E,4,FALSE)),"",VLOOKUP(OI53,role!A:E,4,FALSE)))</f>
        <v/>
      </c>
      <c r="OM53" s="32" t="str">
        <f>IF(ISBLANK(OI53),"",IF(ISBLANK(VLOOKUP(OI53,role!A:E,5,FALSE)),"",VLOOKUP(OI53,role!A:E,5,FALSE)))</f>
        <v/>
      </c>
      <c r="PC53" s="33"/>
      <c r="PF53" s="39"/>
      <c r="PH53" s="32" t="str">
        <f t="shared" si="69"/>
        <v/>
      </c>
      <c r="PI53" s="32" t="str">
        <f t="shared" si="70"/>
        <v/>
      </c>
      <c r="PJ53" s="32" t="str">
        <f t="shared" si="71"/>
        <v/>
      </c>
      <c r="PL53" s="32" t="str">
        <f>IF(ISBLANK(PK53),"",IF(ISBLANK(VLOOKUP(PK53,role!A:E,2,FALSE)),"",VLOOKUP(PK53,role!A:E,2,FALSE)))</f>
        <v/>
      </c>
      <c r="PM53" s="32" t="str">
        <f>IF(ISBLANK(PK53),"",IF(ISBLANK(VLOOKUP(PK53,role!A:E,3,FALSE)),"",VLOOKUP(PK53,role!A:E,3,FALSE)))</f>
        <v/>
      </c>
      <c r="PN53" s="32" t="str">
        <f>IF(ISBLANK(PK53),"",IF(ISBLANK(VLOOKUP(PK53,role!A:E,4,FALSE)),"",VLOOKUP(PK53,role!A:E,4,FALSE)))</f>
        <v/>
      </c>
      <c r="PO53" s="32" t="str">
        <f>IF(ISBLANK(PK53),"",IF(ISBLANK(VLOOKUP(PK53,role!A:E,5,FALSE)),"",VLOOKUP(PK53,role!A:E,5,FALSE)))</f>
        <v/>
      </c>
      <c r="QE53" s="33"/>
      <c r="QH53" s="39"/>
      <c r="QJ53" s="32" t="str">
        <f t="shared" si="72"/>
        <v/>
      </c>
      <c r="QK53" s="32" t="str">
        <f t="shared" si="73"/>
        <v/>
      </c>
      <c r="QL53" s="32" t="str">
        <f t="shared" si="74"/>
        <v/>
      </c>
      <c r="QN53" s="32" t="str">
        <f>IF(ISBLANK(QM53),"",IF(ISBLANK(VLOOKUP(QM53,role!A:E,2,FALSE)),"",VLOOKUP(QM53,role!A:E,2,FALSE)))</f>
        <v/>
      </c>
      <c r="QO53" s="32" t="str">
        <f>IF(ISBLANK(QM53),"",IF(ISBLANK(VLOOKUP(QM53,role!A:E,3,FALSE)),"",VLOOKUP(QM53,role!A:E,3,FALSE)))</f>
        <v/>
      </c>
      <c r="QP53" s="32" t="str">
        <f>IF(ISBLANK(QM53),"",IF(ISBLANK(VLOOKUP(QM53,role!A:E,4,FALSE)),"",VLOOKUP(QM53,role!A:E,4,FALSE)))</f>
        <v/>
      </c>
      <c r="QQ53" s="32" t="str">
        <f>IF(ISBLANK(QM53),"",IF(ISBLANK(VLOOKUP(QM53,role!A:E,5,FALSE)),"",VLOOKUP(QM53,role!A:E,5,FALSE)))</f>
        <v/>
      </c>
      <c r="RG53" s="33"/>
      <c r="RJ53" s="39"/>
      <c r="RL53" s="32" t="str">
        <f t="shared" si="75"/>
        <v/>
      </c>
      <c r="RM53" s="32" t="str">
        <f t="shared" si="76"/>
        <v/>
      </c>
      <c r="RN53" s="32" t="str">
        <f t="shared" si="77"/>
        <v/>
      </c>
      <c r="RP53" s="32" t="str">
        <f>IF(ISBLANK(RO53),"",IF(ISBLANK(VLOOKUP(RO53,role!A:E,2,FALSE)),"",VLOOKUP(RO53,role!A:E,2,FALSE)))</f>
        <v/>
      </c>
      <c r="RQ53" s="32" t="str">
        <f>IF(ISBLANK(RO53),"",IF(ISBLANK(VLOOKUP(RO53,role!A:E,3,FALSE)),"",VLOOKUP(RO53,role!A:E,3,FALSE)))</f>
        <v/>
      </c>
      <c r="RR53" s="32" t="str">
        <f>IF(ISBLANK(RO53),"",IF(ISBLANK(VLOOKUP(RO53,role!A:E,4,FALSE)),"",VLOOKUP(RO53,role!A:E,4,FALSE)))</f>
        <v/>
      </c>
      <c r="RS53" s="32" t="str">
        <f>IF(ISBLANK(RO53),"",IF(ISBLANK(VLOOKUP(RO53,role!A:E,5,FALSE)),"",VLOOKUP(RO53,role!A:E,5,FALSE)))</f>
        <v/>
      </c>
      <c r="SI53" s="33"/>
      <c r="SL53" s="39"/>
      <c r="SN53" s="32" t="str">
        <f t="shared" si="78"/>
        <v/>
      </c>
      <c r="SO53" s="32" t="str">
        <f t="shared" si="79"/>
        <v/>
      </c>
      <c r="SP53" s="32" t="str">
        <f t="shared" si="80"/>
        <v/>
      </c>
      <c r="SR53" s="32" t="str">
        <f>IF(ISBLANK(SQ53),"",IF(ISBLANK(VLOOKUP(SQ53,role!A:E,2,FALSE)),"",VLOOKUP(SQ53,role!A:E,2,FALSE)))</f>
        <v/>
      </c>
      <c r="SS53" s="32" t="str">
        <f>IF(ISBLANK(SQ53),"",IF(ISBLANK(VLOOKUP(SQ53,role!A:E,3,FALSE)),"",VLOOKUP(SQ53,role!A:E,3,FALSE)))</f>
        <v/>
      </c>
      <c r="ST53" s="32" t="str">
        <f>IF(ISBLANK(SQ53),"",IF(ISBLANK(VLOOKUP(SQ53,role!A:E,4,FALSE)),"",VLOOKUP(SQ53,role!A:E,4,FALSE)))</f>
        <v/>
      </c>
      <c r="SU53" s="32" t="str">
        <f>IF(ISBLANK(SQ53),"",IF(ISBLANK(VLOOKUP(SQ53,role!A:E,5,FALSE)),"",VLOOKUP(SQ53,role!A:E,5,FALSE)))</f>
        <v/>
      </c>
      <c r="TK53" s="33"/>
      <c r="TN53" s="39"/>
      <c r="TP53" s="32" t="str">
        <f t="shared" si="81"/>
        <v/>
      </c>
      <c r="TQ53" s="32" t="str">
        <f t="shared" si="82"/>
        <v/>
      </c>
      <c r="TR53" s="32" t="str">
        <f t="shared" si="83"/>
        <v/>
      </c>
      <c r="TT53" s="32" t="str">
        <f>IF(ISBLANK(TS53),"",IF(ISBLANK(VLOOKUP(TS53,role!A:E,2,FALSE)),"",VLOOKUP(TS53,role!A:E,2,FALSE)))</f>
        <v/>
      </c>
      <c r="TU53" s="32" t="str">
        <f>IF(ISBLANK(TS53),"",IF(ISBLANK(VLOOKUP(TS53,role!A:E,3,FALSE)),"",VLOOKUP(TS53,role!A:E,3,FALSE)))</f>
        <v/>
      </c>
      <c r="TV53" s="32" t="str">
        <f>IF(ISBLANK(TS53),"",IF(ISBLANK(VLOOKUP(TS53,role!A:E,4,FALSE)),"",VLOOKUP(TS53,role!A:E,4,FALSE)))</f>
        <v/>
      </c>
      <c r="TW53" s="32" t="str">
        <f>IF(ISBLANK(TS53),"",IF(ISBLANK(VLOOKUP(TS53,role!A:E,5,FALSE)),"",VLOOKUP(TS53,role!A:E,5,FALSE)))</f>
        <v/>
      </c>
      <c r="UM53" s="33"/>
      <c r="UP53" s="39"/>
      <c r="UR53" s="32" t="str">
        <f t="shared" si="84"/>
        <v/>
      </c>
      <c r="US53" s="32" t="str">
        <f t="shared" si="85"/>
        <v/>
      </c>
      <c r="UT53" s="32" t="str">
        <f t="shared" si="86"/>
        <v/>
      </c>
      <c r="UV53" s="32" t="str">
        <f>IF(ISBLANK(UU53),"",IF(ISBLANK(VLOOKUP(UU53,role!A:E,2,FALSE)),"",VLOOKUP(UU53,role!A:E,2,FALSE)))</f>
        <v/>
      </c>
      <c r="UW53" s="32" t="str">
        <f>IF(ISBLANK(UU53),"",IF(ISBLANK(VLOOKUP(UU53,role!A:E,3,FALSE)),"",VLOOKUP(UU53,role!A:E,3,FALSE)))</f>
        <v/>
      </c>
      <c r="UX53" s="32" t="str">
        <f>IF(ISBLANK(UU53),"",IF(ISBLANK(VLOOKUP(UU53,role!A:E,4,FALSE)),"",VLOOKUP(UU53,role!A:E,4,FALSE)))</f>
        <v/>
      </c>
      <c r="UY53" s="32" t="str">
        <f>IF(ISBLANK(UU53),"",IF(ISBLANK(VLOOKUP(UU53,role!A:E,5,FALSE)),"",VLOOKUP(UU53,role!A:E,5,FALSE)))</f>
        <v/>
      </c>
      <c r="VO53" s="33"/>
      <c r="VR53" s="39"/>
      <c r="VT53" s="32" t="str">
        <f t="shared" si="87"/>
        <v/>
      </c>
      <c r="VU53" s="32" t="str">
        <f t="shared" si="88"/>
        <v/>
      </c>
      <c r="VV53" s="32" t="str">
        <f t="shared" si="89"/>
        <v/>
      </c>
      <c r="VX53" s="32" t="str">
        <f>IF(ISBLANK(VW53),"",IF(ISBLANK(VLOOKUP(VW53,role!A:E,2,FALSE)),"",VLOOKUP(VW53,role!A:E,2,FALSE)))</f>
        <v/>
      </c>
      <c r="VY53" s="32" t="str">
        <f>IF(ISBLANK(VW53),"",IF(ISBLANK(VLOOKUP(VW53,role!A:E,3,FALSE)),"",VLOOKUP(VW53,role!A:E,3,FALSE)))</f>
        <v/>
      </c>
      <c r="VZ53" s="32" t="str">
        <f>IF(ISBLANK(VW53),"",IF(ISBLANK(VLOOKUP(VW53,role!A:E,4,FALSE)),"",VLOOKUP(VW53,role!A:E,4,FALSE)))</f>
        <v/>
      </c>
      <c r="WA53" s="32" t="str">
        <f>IF(ISBLANK(VW53),"",IF(ISBLANK(VLOOKUP(VW53,role!A:E,5,FALSE)),"",VLOOKUP(VW53,role!A:E,5,FALSE)))</f>
        <v/>
      </c>
      <c r="WQ53" s="33"/>
      <c r="WT53" s="33"/>
      <c r="WU53" s="34"/>
      <c r="WV53" s="36" t="str">
        <f t="shared" si="90"/>
        <v/>
      </c>
      <c r="WW53" s="36" t="str">
        <f t="shared" si="91"/>
        <v/>
      </c>
      <c r="WY53" s="32" t="str">
        <f>IF(ISBLANK(WX53),"",IF(ISBLANK(VLOOKUP(WX53,role!A:E,2,FALSE)),"",VLOOKUP(WX53,role!A:E,2,FALSE)))</f>
        <v/>
      </c>
      <c r="WZ53" s="32" t="str">
        <f>IF(ISBLANK(WX53),"",IF(ISBLANK(VLOOKUP(WX53,role!A:E,3,FALSE)),"",VLOOKUP(WX53,role!A:E,3,FALSE)))</f>
        <v/>
      </c>
      <c r="XA53" s="32" t="str">
        <f>IF(ISBLANK(WX53),"",IF(ISBLANK(VLOOKUP(WX53,role!A:E,4,FALSE)),"",VLOOKUP(WX53,role!A:E,4,FALSE)))</f>
        <v/>
      </c>
      <c r="XB53" s="32" t="str">
        <f>IF(ISBLANK(WX53),"",IF(ISBLANK(VLOOKUP(WX53,role!A:E,5,FALSE)),"",VLOOKUP(WX53,role!A:E,5,FALSE)))</f>
        <v/>
      </c>
      <c r="XC53" s="32" t="str">
        <f>IF(ISBLANK(WX53),"",VLOOKUP(WX53,role!A:F,6,FALSE))</f>
        <v/>
      </c>
      <c r="XD53" s="36"/>
      <c r="XE53" s="36" t="str">
        <f t="shared" si="92"/>
        <v/>
      </c>
      <c r="XF53" s="36" t="str">
        <f t="shared" si="93"/>
        <v/>
      </c>
      <c r="XH53" s="32" t="str">
        <f>IF(ISBLANK(XG53),"",IF(ISBLANK(VLOOKUP(XG53,role!A:E,2,FALSE)),"",VLOOKUP(XG53,role!A:E,2,FALSE)))</f>
        <v/>
      </c>
      <c r="XI53" s="32" t="str">
        <f>IF(ISBLANK(XG53),"",IF(ISBLANK(VLOOKUP(XG53,role!A:E,3,FALSE)),"",VLOOKUP(XG53,role!A:E,3,FALSE)))</f>
        <v/>
      </c>
      <c r="XJ53" s="32" t="str">
        <f>IF(ISBLANK(XG53),"",IF(ISBLANK(VLOOKUP(XG53,role!A:E,4,FALSE)),"",VLOOKUP(XG53,role!A:E,4,FALSE)))</f>
        <v/>
      </c>
      <c r="XK53" s="32" t="str">
        <f>IF(ISBLANK(XG53),"",IF(ISBLANK(VLOOKUP(XG53,role!A:E,5,FALSE)),"",VLOOKUP(XG53,role!A:E,5,FALSE)))</f>
        <v/>
      </c>
      <c r="XL53" s="32" t="str">
        <f>IF(ISBLANK(XG53),"",VLOOKUP(XG53,role!A:F,6,FALSE))</f>
        <v/>
      </c>
      <c r="XM53" s="36"/>
      <c r="XN53" s="36" t="str">
        <f t="shared" si="94"/>
        <v/>
      </c>
      <c r="XO53" s="36" t="str">
        <f t="shared" si="95"/>
        <v/>
      </c>
      <c r="XQ53" s="32" t="str">
        <f>IF(ISBLANK(XP53),"",IF(ISBLANK(VLOOKUP(XP53,role!A:E,2,FALSE)),"",VLOOKUP(XP53,role!A:E,2,FALSE)))</f>
        <v/>
      </c>
      <c r="XR53" s="32" t="str">
        <f>IF(ISBLANK(XP53),"",IF(ISBLANK(VLOOKUP(XP53,role!A:E,3,FALSE)),"",VLOOKUP(XP53,role!A:E,3,FALSE)))</f>
        <v/>
      </c>
      <c r="XS53" s="32" t="str">
        <f>IF(ISBLANK(XP53),"",IF(ISBLANK(VLOOKUP(XP53,role!A:E,4,FALSE)),"",VLOOKUP(XP53,role!A:E,4,FALSE)))</f>
        <v/>
      </c>
      <c r="XT53" s="32" t="str">
        <f>IF(ISBLANK(XP53),"",IF(ISBLANK(VLOOKUP(XP53,role!A:E,5,FALSE)),"",VLOOKUP(XP53,role!A:E,5,FALSE)))</f>
        <v/>
      </c>
      <c r="XU53" s="32" t="str">
        <f>IF(ISBLANK(XP53),"",VLOOKUP(XP53,role!A:F,6,FALSE))</f>
        <v/>
      </c>
      <c r="XV53" s="36"/>
      <c r="XW53" s="36" t="str">
        <f t="shared" si="96"/>
        <v/>
      </c>
      <c r="XX53" s="36" t="str">
        <f t="shared" si="97"/>
        <v/>
      </c>
      <c r="XZ53" s="32" t="str">
        <f>IF(ISBLANK(XY53),"",IF(ISBLANK(VLOOKUP(XY53,role!A:E,2,FALSE)),"",VLOOKUP(XY53,role!A:E,2,FALSE)))</f>
        <v/>
      </c>
      <c r="YA53" s="32" t="str">
        <f>IF(ISBLANK(XY53),"",IF(ISBLANK(VLOOKUP(XY53,role!A:E,3,FALSE)),"",VLOOKUP(XY53,role!A:E,3,FALSE)))</f>
        <v/>
      </c>
      <c r="YB53" s="32" t="str">
        <f>IF(ISBLANK(XY53),"",IF(ISBLANK(VLOOKUP(XY53,role!A:E,4,FALSE)),"",VLOOKUP(XY53,role!A:E,4,FALSE)))</f>
        <v/>
      </c>
      <c r="YC53" s="32" t="str">
        <f>IF(ISBLANK(XY53),"",IF(ISBLANK(VLOOKUP(XY53,role!A:E,5,FALSE)),"",VLOOKUP(XY53,role!A:E,5,FALSE)))</f>
        <v/>
      </c>
      <c r="YD53" s="32" t="str">
        <f>IF(ISBLANK(XY53),"",VLOOKUP(XY53,role!A:F,6,FALSE))</f>
        <v/>
      </c>
      <c r="YE53" s="36"/>
      <c r="YF53" s="36" t="str">
        <f t="shared" si="98"/>
        <v/>
      </c>
      <c r="YG53" s="36" t="str">
        <f t="shared" si="99"/>
        <v/>
      </c>
      <c r="YI53" s="32" t="str">
        <f>IF(ISBLANK(YH53),"",IF(ISBLANK(VLOOKUP(YH53,role!A:E,2,FALSE)),"",VLOOKUP(YH53,role!A:E,2,FALSE)))</f>
        <v/>
      </c>
      <c r="YJ53" s="32" t="str">
        <f>IF(ISBLANK(YH53),"",IF(ISBLANK(VLOOKUP(YH53,role!A:E,3,FALSE)),"",VLOOKUP(YH53,role!A:E,3,FALSE)))</f>
        <v/>
      </c>
      <c r="YK53" s="32" t="str">
        <f>IF(ISBLANK(YH53),"",IF(ISBLANK(VLOOKUP(YH53,role!A:E,4,FALSE)),"",VLOOKUP(YH53,role!A:E,4,FALSE)))</f>
        <v/>
      </c>
      <c r="YL53" s="32" t="str">
        <f>IF(ISBLANK(YH53),"",IF(ISBLANK(VLOOKUP(YH53,role!A:E,5,FALSE)),"",VLOOKUP(YH53,role!A:E,5,FALSE)))</f>
        <v/>
      </c>
      <c r="YM53" s="32" t="str">
        <f>IF(ISBLANK(YH53),"",VLOOKUP(YH53,role!A:F,6,FALSE))</f>
        <v/>
      </c>
      <c r="YN53" s="33"/>
      <c r="YO53" s="36"/>
      <c r="YP53" s="36" t="str">
        <f t="shared" si="100"/>
        <v/>
      </c>
      <c r="YQ53" s="36" t="str">
        <f t="shared" si="101"/>
        <v/>
      </c>
      <c r="YS53" s="32" t="str">
        <f>IF(ISBLANK(YR53),"",IF(ISBLANK(VLOOKUP(YR53,role!A:E,2,FALSE)),"",VLOOKUP(YR53,role!A:E,2,FALSE)))</f>
        <v/>
      </c>
      <c r="YT53" s="32" t="str">
        <f>IF(ISBLANK(YR53),"",IF(ISBLANK(VLOOKUP(YR53,role!A:E,3,FALSE)),"",VLOOKUP(YR53,role!A:E,3,FALSE)))</f>
        <v/>
      </c>
      <c r="YU53" s="32" t="str">
        <f>IF(ISBLANK(YR53),"",IF(ISBLANK(VLOOKUP(YR53,role!A:E,4,FALSE)),"",VLOOKUP(YR53,role!A:E,4,FALSE)))</f>
        <v/>
      </c>
      <c r="YV53" s="32" t="str">
        <f>IF(ISBLANK(YR53),"",IF(ISBLANK(VLOOKUP(YR53,role!A:E,5,FALSE)),"",VLOOKUP(YR53,role!A:E,5,FALSE)))</f>
        <v/>
      </c>
      <c r="YW53" s="32" t="str">
        <f>IF(ISBLANK(YR53),"",VLOOKUP(YR53,role!A:F,6,FALSE))</f>
        <v/>
      </c>
      <c r="YX53" s="36"/>
      <c r="YY53" s="36" t="str">
        <f t="shared" si="102"/>
        <v/>
      </c>
      <c r="YZ53" s="36" t="str">
        <f t="shared" si="103"/>
        <v/>
      </c>
      <c r="ZB53" s="32" t="str">
        <f>IF(ISBLANK(ZA53),"",IF(ISBLANK(VLOOKUP(ZA53,role!A:E,2,FALSE)),"",VLOOKUP(ZA53,role!A:E,2,FALSE)))</f>
        <v/>
      </c>
      <c r="ZC53" s="32" t="str">
        <f>IF(ISBLANK(ZA53),"",IF(ISBLANK(VLOOKUP(ZA53,role!A:E,3,FALSE)),"",VLOOKUP(ZA53,role!A:E,3,FALSE)))</f>
        <v/>
      </c>
      <c r="ZD53" s="32" t="str">
        <f>IF(ISBLANK(ZA53),"",IF(ISBLANK(VLOOKUP(ZA53,role!A:E,4,FALSE)),"",VLOOKUP(ZA53,role!A:E,4,FALSE)))</f>
        <v/>
      </c>
      <c r="ZE53" s="32" t="str">
        <f>IF(ISBLANK(ZA53),"",IF(ISBLANK(VLOOKUP(ZA53,role!A:E,5,FALSE)),"",VLOOKUP(ZA53,role!A:E,5,FALSE)))</f>
        <v/>
      </c>
      <c r="ZF53" s="32" t="str">
        <f>IF(ISBLANK(ZA53),"",VLOOKUP(ZA53,role!A:F,6,FALSE))</f>
        <v/>
      </c>
      <c r="ZG53" s="36"/>
      <c r="ZH53" s="36" t="str">
        <f t="shared" si="104"/>
        <v/>
      </c>
      <c r="ZI53" s="36" t="str">
        <f t="shared" si="105"/>
        <v/>
      </c>
      <c r="ZK53" s="32" t="str">
        <f>IF(ISBLANK(ZJ53),"",IF(ISBLANK(VLOOKUP(ZJ53,role!A:E,2,FALSE)),"",VLOOKUP(ZJ53,role!A:E,2,FALSE)))</f>
        <v/>
      </c>
      <c r="ZL53" s="32" t="str">
        <f>IF(ISBLANK(ZJ53),"",IF(ISBLANK(VLOOKUP(ZJ53,role!A:E,3,FALSE)),"",VLOOKUP(ZJ53,role!A:E,3,FALSE)))</f>
        <v/>
      </c>
      <c r="ZM53" s="32" t="str">
        <f>IF(ISBLANK(ZJ53),"",IF(ISBLANK(VLOOKUP(ZJ53,role!A:E,4,FALSE)),"",VLOOKUP(ZJ53,role!A:E,4,FALSE)))</f>
        <v/>
      </c>
      <c r="ZN53" s="32" t="str">
        <f>IF(ISBLANK(ZJ53),"",IF(ISBLANK(VLOOKUP(ZJ53,role!A:E,5,FALSE)),"",VLOOKUP(ZJ53,role!A:E,5,FALSE)))</f>
        <v/>
      </c>
      <c r="ZO53" s="32" t="str">
        <f>IF(ISBLANK(ZJ53),"",VLOOKUP(ZJ53,role!A:F,6,FALSE))</f>
        <v/>
      </c>
      <c r="ZP53" s="36"/>
      <c r="ZQ53" s="36" t="str">
        <f t="shared" si="106"/>
        <v/>
      </c>
      <c r="ZR53" s="36" t="str">
        <f t="shared" si="107"/>
        <v/>
      </c>
      <c r="ZT53" s="32" t="str">
        <f>IF(ISBLANK(ZS53),"",IF(ISBLANK(VLOOKUP(ZS53,role!A:E,2,FALSE)),"",VLOOKUP(ZS53,role!A:E,2,FALSE)))</f>
        <v/>
      </c>
      <c r="ZU53" s="32" t="str">
        <f>IF(ISBLANK(ZS53),"",IF(ISBLANK(VLOOKUP(ZS53,role!A:E,3,FALSE)),"",VLOOKUP(ZS53,role!A:E,3,FALSE)))</f>
        <v/>
      </c>
      <c r="ZV53" s="32" t="str">
        <f>IF(ISBLANK(ZS53),"",IF(ISBLANK(VLOOKUP(ZS53,role!A:E,4,FALSE)),"",VLOOKUP(ZS53,role!A:E,4,FALSE)))</f>
        <v/>
      </c>
      <c r="ZW53" s="32" t="str">
        <f>IF(ISBLANK(ZS53),"",IF(ISBLANK(VLOOKUP(ZS53,role!A:E,5,FALSE)),"",VLOOKUP(ZS53,role!A:E,5,FALSE)))</f>
        <v/>
      </c>
      <c r="ZX53" s="32" t="str">
        <f>IF(ISBLANK(ZS53),"",VLOOKUP(ZS53,role!A:F,6,FALSE))</f>
        <v/>
      </c>
      <c r="ZY53" s="36"/>
      <c r="ZZ53" s="36" t="str">
        <f t="shared" si="108"/>
        <v/>
      </c>
      <c r="AAA53" s="36" t="str">
        <f t="shared" si="109"/>
        <v/>
      </c>
      <c r="AAC53" s="32" t="str">
        <f>IF(ISBLANK(AAB53),"",IF(ISBLANK(VLOOKUP(AAB53,role!A:E,2,FALSE)),"",VLOOKUP(AAB53,role!A:E,2,FALSE)))</f>
        <v/>
      </c>
      <c r="AAD53" s="32" t="str">
        <f>IF(ISBLANK(AAB53),"",IF(ISBLANK(VLOOKUP(AAB53,role!A:E,3,FALSE)),"",VLOOKUP(AAB53,role!A:E,3,FALSE)))</f>
        <v/>
      </c>
      <c r="AAE53" s="32" t="str">
        <f>IF(ISBLANK(AAB53),"",IF(ISBLANK(VLOOKUP(AAB53,role!A:E,4,FALSE)),"",VLOOKUP(AAB53,role!A:E,4,FALSE)))</f>
        <v/>
      </c>
      <c r="AAF53" s="32" t="str">
        <f>IF(ISBLANK(AAB53),"",IF(ISBLANK(VLOOKUP(AAB53,role!A:E,5,FALSE)),"",VLOOKUP(AAB53,role!A:E,5,FALSE)))</f>
        <v/>
      </c>
      <c r="AAG53" s="32" t="str">
        <f>IF(ISBLANK(AAB53),"",VLOOKUP(AAB53,role!A:F,6,FALSE))</f>
        <v/>
      </c>
      <c r="AAH53" s="33"/>
      <c r="AAI53" s="34"/>
      <c r="AAK53" s="32" t="str">
        <f t="shared" si="110"/>
        <v/>
      </c>
      <c r="AAL53" s="39"/>
      <c r="AAM53" s="32" t="str">
        <f t="shared" si="111"/>
        <v/>
      </c>
      <c r="AAO53" s="32" t="str">
        <f t="shared" si="112"/>
        <v/>
      </c>
      <c r="AAQ53" s="32" t="str">
        <f t="shared" si="113"/>
        <v/>
      </c>
      <c r="AAS53" s="32" t="str">
        <f t="shared" si="114"/>
        <v/>
      </c>
      <c r="AAU53" s="32" t="str">
        <f t="shared" si="115"/>
        <v/>
      </c>
      <c r="AAW53" s="32" t="str">
        <f t="shared" si="116"/>
        <v/>
      </c>
      <c r="AAY53" s="32" t="str">
        <f t="shared" si="117"/>
        <v/>
      </c>
      <c r="ABA53" s="32" t="str">
        <f t="shared" si="118"/>
        <v/>
      </c>
      <c r="ABC53" s="32" t="str">
        <f t="shared" si="119"/>
        <v/>
      </c>
      <c r="ABE53" s="32" t="str">
        <f t="shared" si="120"/>
        <v/>
      </c>
      <c r="ABF53" s="33"/>
      <c r="ABH53" s="32" t="str">
        <f t="shared" si="121"/>
        <v/>
      </c>
      <c r="ABJ53" s="32" t="str">
        <f t="shared" si="122"/>
        <v/>
      </c>
      <c r="ABL53" s="32" t="str">
        <f t="shared" si="123"/>
        <v/>
      </c>
      <c r="ABN53" s="32" t="str">
        <f t="shared" si="124"/>
        <v/>
      </c>
      <c r="ABP53" s="32" t="str">
        <f t="shared" si="125"/>
        <v/>
      </c>
      <c r="ABQ53" s="33"/>
      <c r="ABS53" s="32" t="str">
        <f t="shared" si="126"/>
        <v/>
      </c>
      <c r="ABU53" s="32" t="str">
        <f t="shared" si="127"/>
        <v/>
      </c>
      <c r="ABW53" s="32" t="str">
        <f t="shared" si="128"/>
        <v/>
      </c>
      <c r="ABY53" s="32" t="str">
        <f t="shared" si="129"/>
        <v/>
      </c>
      <c r="ACA53" s="32" t="str">
        <f t="shared" si="130"/>
        <v/>
      </c>
      <c r="ACB53" s="33"/>
      <c r="ACD53" s="32" t="str">
        <f t="shared" si="131"/>
        <v/>
      </c>
      <c r="ACF53" s="32" t="str">
        <f t="shared" si="132"/>
        <v/>
      </c>
      <c r="ACH53" s="32" t="str">
        <f t="shared" si="133"/>
        <v/>
      </c>
      <c r="ACJ53" s="32" t="str">
        <f t="shared" si="134"/>
        <v/>
      </c>
      <c r="ACL53" s="32" t="str">
        <f t="shared" si="135"/>
        <v/>
      </c>
      <c r="ACM53" s="33"/>
      <c r="ACO53" s="32" t="str">
        <f t="shared" si="136"/>
        <v/>
      </c>
      <c r="ACQ53" s="32" t="str">
        <f t="shared" si="137"/>
        <v/>
      </c>
      <c r="ACS53" s="32" t="str">
        <f t="shared" si="138"/>
        <v/>
      </c>
      <c r="ACU53" s="32" t="str">
        <f t="shared" si="139"/>
        <v/>
      </c>
      <c r="ACW53" s="32" t="str">
        <f t="shared" si="140"/>
        <v/>
      </c>
      <c r="ACX53" s="33"/>
      <c r="ACZ53" s="32" t="str">
        <f t="shared" si="141"/>
        <v/>
      </c>
      <c r="ADA53" s="32" t="str">
        <f t="shared" si="142"/>
        <v/>
      </c>
      <c r="ADC53" s="32" t="str">
        <f t="shared" si="143"/>
        <v/>
      </c>
      <c r="ADD53" s="32" t="str">
        <f t="shared" si="144"/>
        <v/>
      </c>
      <c r="ADF53" s="32" t="str">
        <f t="shared" si="145"/>
        <v/>
      </c>
      <c r="ADG53" s="32" t="str">
        <f t="shared" si="146"/>
        <v/>
      </c>
      <c r="ADI53" s="32" t="str">
        <f t="shared" si="147"/>
        <v/>
      </c>
      <c r="ADJ53" s="32" t="str">
        <f t="shared" si="148"/>
        <v/>
      </c>
      <c r="ADL53" s="32" t="str">
        <f t="shared" si="149"/>
        <v/>
      </c>
      <c r="ADM53" s="32" t="str">
        <f t="shared" si="150"/>
        <v/>
      </c>
      <c r="ADN53" s="35"/>
      <c r="ADO53" s="34"/>
      <c r="ADP53" s="36" t="str">
        <f t="shared" si="151"/>
        <v/>
      </c>
      <c r="ADQ53" s="36" t="str">
        <f t="shared" si="152"/>
        <v/>
      </c>
      <c r="ADS53" s="36" t="str">
        <f t="shared" si="153"/>
        <v/>
      </c>
      <c r="ADT53" s="36" t="str">
        <f t="shared" si="154"/>
        <v/>
      </c>
      <c r="ADV53" s="36" t="str">
        <f t="shared" si="155"/>
        <v/>
      </c>
      <c r="ADW53" s="36" t="str">
        <f t="shared" si="156"/>
        <v/>
      </c>
      <c r="ADY53" s="36" t="str">
        <f t="shared" si="157"/>
        <v/>
      </c>
      <c r="ADZ53" s="36" t="str">
        <f t="shared" si="158"/>
        <v/>
      </c>
      <c r="AEB53" s="36" t="str">
        <f t="shared" si="159"/>
        <v/>
      </c>
      <c r="AEC53" s="36" t="str">
        <f t="shared" si="160"/>
        <v/>
      </c>
      <c r="AED53" s="33"/>
      <c r="AEF53" s="36" t="str">
        <f t="shared" si="161"/>
        <v/>
      </c>
      <c r="AEG53" s="36" t="str">
        <f t="shared" si="162"/>
        <v/>
      </c>
      <c r="AEI53" s="36" t="str">
        <f t="shared" si="163"/>
        <v/>
      </c>
      <c r="AEJ53" s="36" t="str">
        <f t="shared" si="164"/>
        <v/>
      </c>
      <c r="AEL53" s="36" t="str">
        <f t="shared" si="165"/>
        <v/>
      </c>
      <c r="AEM53" s="36" t="str">
        <f t="shared" si="166"/>
        <v/>
      </c>
      <c r="AEO53" s="36" t="str">
        <f t="shared" si="167"/>
        <v/>
      </c>
      <c r="AEP53" s="36" t="str">
        <f t="shared" si="168"/>
        <v/>
      </c>
      <c r="AER53" s="36" t="str">
        <f t="shared" si="169"/>
        <v/>
      </c>
      <c r="AES53" s="36" t="str">
        <f t="shared" si="170"/>
        <v/>
      </c>
      <c r="AET53" s="33"/>
      <c r="AEU53" s="57"/>
      <c r="AEV53" s="57"/>
      <c r="AEW53" s="57" t="str">
        <f>IF(ISBLANK(AEV53),"",VLOOKUP(AEV53,related_id_type!A:B,2,FALSE))</f>
        <v/>
      </c>
      <c r="AEX53" s="57"/>
      <c r="AEY53" s="57" t="str">
        <f>IF(ISBLANK(AEX53),"",IF(ISBLANK(VLOOKUP(AEX53,related_id_relation!A:B,2,FALSE)),"",VLOOKUP(AEX53,related_id_relation!A:B,2,FALSE)))</f>
        <v/>
      </c>
      <c r="AEZ53" s="57"/>
      <c r="AFA53" s="57"/>
      <c r="AFB53" s="57" t="str">
        <f>IF(ISBLANK(AFA53),"",VLOOKUP(AFA53,related_id_type!A:B,2,FALSE))</f>
        <v/>
      </c>
      <c r="AFC53" s="57"/>
      <c r="AFD53" s="57" t="str">
        <f>IF(ISBLANK(AFC53),"",IF(ISBLANK(VLOOKUP(AFC53,related_id_relation!A:B,2,FALSE)),"",VLOOKUP(AFC53,related_id_relation!A:B,2,FALSE)))</f>
        <v/>
      </c>
      <c r="AFE53" s="57"/>
      <c r="AFF53" s="57"/>
      <c r="AFG53" s="57" t="str">
        <f>IF(ISBLANK(AFF53),"",VLOOKUP(AFF53,related_id_type!A:B,2,FALSE))</f>
        <v/>
      </c>
      <c r="AFH53" s="57"/>
      <c r="AFI53" s="57" t="str">
        <f>IF(ISBLANK(AFH53),"",IF(ISBLANK(VLOOKUP(AFH53,related_id_relation!A:B,2,FALSE)),"",VLOOKUP(AFH53,related_id_relation!A:B,2,FALSE)))</f>
        <v/>
      </c>
      <c r="AFJ53" s="57"/>
      <c r="AFK53" s="57"/>
      <c r="AFL53" s="57" t="str">
        <f>IF(ISBLANK(AFK53),"",VLOOKUP(AFK53,related_id_type!A:B,2,FALSE))</f>
        <v/>
      </c>
      <c r="AFM53" s="57"/>
      <c r="AFN53" s="57" t="str">
        <f>IF(ISBLANK(AFM53),"",IF(ISBLANK(VLOOKUP(AFM53,related_id_relation!A:B,2,FALSE)),"",VLOOKUP(AFM53,related_id_relation!A:B,2,FALSE)))</f>
        <v/>
      </c>
      <c r="AFO53" s="57"/>
      <c r="AFP53" s="57"/>
      <c r="AFQ53" s="57" t="str">
        <f>IF(ISBLANK(AFP53),"",VLOOKUP(AFP53,related_id_type!A:B,2,FALSE))</f>
        <v/>
      </c>
      <c r="AFR53" s="57"/>
      <c r="AFS53" s="57" t="str">
        <f>IF(ISBLANK(AFR53),"",IF(ISBLANK(VLOOKUP(AFR53,related_id_relation!A:B,2,FALSE)),"",VLOOKUP(AFR53,related_id_relation!A:B,2,FALSE)))</f>
        <v/>
      </c>
      <c r="AFT53" s="37"/>
      <c r="AFU53" s="39"/>
      <c r="AFW53" s="32" t="str">
        <f t="shared" si="171"/>
        <v/>
      </c>
      <c r="AFX53" s="34"/>
      <c r="AFY53" s="36"/>
      <c r="AFZ53" s="36" t="str">
        <f t="shared" si="172"/>
        <v/>
      </c>
      <c r="AGA53" s="32" t="str">
        <f t="shared" si="173"/>
        <v/>
      </c>
      <c r="AGD53" s="36" t="str">
        <f t="shared" si="174"/>
        <v/>
      </c>
      <c r="AGE53" s="32" t="str">
        <f t="shared" si="175"/>
        <v/>
      </c>
      <c r="AGH53" s="36" t="str">
        <f t="shared" si="176"/>
        <v/>
      </c>
      <c r="AGI53" s="32" t="str">
        <f t="shared" si="177"/>
        <v/>
      </c>
      <c r="AGL53" s="36" t="str">
        <f t="shared" si="178"/>
        <v/>
      </c>
      <c r="AGM53" s="32" t="str">
        <f t="shared" si="179"/>
        <v/>
      </c>
      <c r="AGP53" s="36" t="str">
        <f t="shared" si="180"/>
        <v/>
      </c>
      <c r="AGQ53" s="32" t="str">
        <f t="shared" si="181"/>
        <v/>
      </c>
      <c r="AGT53" s="36" t="str">
        <f t="shared" si="182"/>
        <v/>
      </c>
      <c r="AGU53" s="32" t="str">
        <f t="shared" si="183"/>
        <v/>
      </c>
      <c r="AGX53" s="36" t="str">
        <f t="shared" si="184"/>
        <v/>
      </c>
      <c r="AGY53" s="32" t="str">
        <f t="shared" si="185"/>
        <v/>
      </c>
      <c r="AHB53" s="36" t="str">
        <f t="shared" si="186"/>
        <v/>
      </c>
      <c r="AHC53" s="32" t="str">
        <f t="shared" si="187"/>
        <v/>
      </c>
      <c r="AHF53" s="36" t="str">
        <f t="shared" si="188"/>
        <v/>
      </c>
      <c r="AHG53" s="32" t="str">
        <f t="shared" si="189"/>
        <v/>
      </c>
      <c r="AHJ53" s="36" t="str">
        <f t="shared" si="190"/>
        <v/>
      </c>
      <c r="AHK53" s="32" t="str">
        <f t="shared" si="191"/>
        <v/>
      </c>
      <c r="AHL53" s="37"/>
      <c r="AHM53" s="32" t="str">
        <f t="shared" si="192"/>
        <v/>
      </c>
      <c r="AHN53" s="32" t="str">
        <f t="shared" si="193"/>
        <v/>
      </c>
      <c r="AHO53" s="32" t="str">
        <f t="shared" si="194"/>
        <v/>
      </c>
      <c r="AHP53" s="32" t="str">
        <f t="shared" si="195"/>
        <v/>
      </c>
      <c r="AHQ53" s="32" t="str">
        <f t="shared" si="196"/>
        <v/>
      </c>
      <c r="AHR53" s="32" t="str">
        <f t="shared" si="197"/>
        <v/>
      </c>
      <c r="AHS53" s="32" t="str">
        <f t="shared" si="198"/>
        <v/>
      </c>
      <c r="AHT53" s="32" t="str">
        <f t="shared" si="199"/>
        <v/>
      </c>
      <c r="AHU53" s="32" t="str">
        <f t="shared" si="200"/>
        <v/>
      </c>
    </row>
    <row r="54" spans="3:905" s="32" customFormat="1" x14ac:dyDescent="0.35">
      <c r="C54" s="32" t="str">
        <f t="shared" si="9"/>
        <v/>
      </c>
      <c r="E54" s="32" t="str">
        <f t="shared" si="10"/>
        <v/>
      </c>
      <c r="F54" s="32" t="str">
        <f t="shared" si="11"/>
        <v/>
      </c>
      <c r="G54" s="32" t="str">
        <f t="shared" si="12"/>
        <v/>
      </c>
      <c r="J54" s="32" t="str">
        <f t="shared" si="13"/>
        <v/>
      </c>
      <c r="K54" s="32" t="str">
        <f t="shared" si="14"/>
        <v/>
      </c>
      <c r="L54" s="32" t="str">
        <f t="shared" si="15"/>
        <v/>
      </c>
      <c r="N54" s="32" t="str">
        <f t="shared" si="16"/>
        <v/>
      </c>
      <c r="O54" s="32" t="str">
        <f t="shared" si="17"/>
        <v/>
      </c>
      <c r="Q54" s="32" t="str">
        <f t="shared" si="18"/>
        <v/>
      </c>
      <c r="R54" s="32" t="str">
        <f t="shared" si="19"/>
        <v/>
      </c>
      <c r="U54" s="32" t="str">
        <f t="shared" si="20"/>
        <v/>
      </c>
      <c r="V54" s="32" t="str">
        <f t="shared" si="21"/>
        <v/>
      </c>
      <c r="Y54" s="32" t="str">
        <f>IF(ISBLANK(X54),"",VLOOKUP(X54,resource_type!A:C,3,FALSE))</f>
        <v/>
      </c>
      <c r="Z54" s="32" t="str">
        <f>IF(ISBLANK(X54),"",VLOOKUP(X54,resource_type!A:C,2,FALSE))</f>
        <v/>
      </c>
      <c r="AA54" s="32" t="str">
        <f t="shared" si="22"/>
        <v/>
      </c>
      <c r="AB54" s="32" t="str">
        <f t="shared" si="23"/>
        <v/>
      </c>
      <c r="AD54" s="32" t="str">
        <f>IF(ISBLANK(AC54),"",VLOOKUP(AC54,resource_type!A:C,3,FALSE))</f>
        <v/>
      </c>
      <c r="AF54" s="32" t="str">
        <f>IF(ISBLANK(AE54),"",VLOOKUP(AE54,resource_type!A:C,3,FALSE))</f>
        <v/>
      </c>
      <c r="AG54" s="33"/>
      <c r="AI54" s="32" t="str">
        <f t="shared" si="24"/>
        <v/>
      </c>
      <c r="AK54" s="32" t="str">
        <f t="shared" si="25"/>
        <v/>
      </c>
      <c r="AM54" s="32" t="str">
        <f t="shared" si="26"/>
        <v/>
      </c>
      <c r="AO54" s="32" t="str">
        <f t="shared" si="27"/>
        <v/>
      </c>
      <c r="AP54" s="52"/>
      <c r="AQ54" s="34"/>
      <c r="AR54" s="36" t="str">
        <f t="shared" si="28"/>
        <v/>
      </c>
      <c r="AS54" s="36" t="str">
        <f t="shared" si="29"/>
        <v/>
      </c>
      <c r="AT54" s="34"/>
      <c r="AV54" s="32" t="str">
        <f t="shared" si="30"/>
        <v/>
      </c>
      <c r="AW54" s="32" t="str">
        <f t="shared" si="31"/>
        <v/>
      </c>
      <c r="AX54" s="32" t="str">
        <f t="shared" si="32"/>
        <v/>
      </c>
      <c r="AZ54" s="32" t="str">
        <f>IF(ISBLANK(AY54),"",IF(ISBLANK(VLOOKUP(AY54,role!A:E,2,FALSE)),"",VLOOKUP(AY54,role!A:E,2,FALSE)))</f>
        <v/>
      </c>
      <c r="BA54" s="32" t="str">
        <f>IF(ISBLANK(AY54),"",IF(ISBLANK(VLOOKUP(AY54,role!A:E,3,FALSE)),"",VLOOKUP(AY54,role!A:E,3,FALSE)))</f>
        <v/>
      </c>
      <c r="BB54" s="32" t="str">
        <f>IF(ISBLANK(AY54),"",IF(ISBLANK(VLOOKUP(AY54,role!A:E,4,FALSE)),"",VLOOKUP(AY54,role!A:E,4,FALSE)))</f>
        <v/>
      </c>
      <c r="BC54" s="32" t="str">
        <f>IF(ISBLANK(AY54),"",IF(ISBLANK(VLOOKUP(AY54,role!A:E,5,FALSE)),"",VLOOKUP(AY54,role!A:E,5,FALSE)))</f>
        <v/>
      </c>
      <c r="BE54" s="32" t="str">
        <f>IF(ISBLANK(BD54),"",IF(ISBLANK(VLOOKUP(BD54,role!A:E,2,FALSE)),"",VLOOKUP(BD54,role!A:E,2,FALSE)))</f>
        <v/>
      </c>
      <c r="BF54" s="32" t="str">
        <f>IF(ISBLANK(BD54),"",IF(ISBLANK(VLOOKUP(BD54,role!A:E,3,FALSE)),"",VLOOKUP(BD54,role!A:E,3,FALSE)))</f>
        <v/>
      </c>
      <c r="BG54" s="32" t="str">
        <f>IF(ISBLANK(BD54),"",IF(ISBLANK(VLOOKUP(BD54,role!A:E,4,FALSE)),"",VLOOKUP(BD54,role!A:E,4,FALSE)))</f>
        <v/>
      </c>
      <c r="BH54" s="32" t="str">
        <f>IF(ISBLANK(BD54),"",IF(ISBLANK(VLOOKUP(BD54,role!A:E,5,FALSE)),"",VLOOKUP(BD54,role!A:E,5,FALSE)))</f>
        <v/>
      </c>
      <c r="BX54" s="33"/>
      <c r="CA54" s="39"/>
      <c r="CC54" s="32" t="str">
        <f t="shared" si="33"/>
        <v/>
      </c>
      <c r="CD54" s="32" t="str">
        <f t="shared" si="34"/>
        <v/>
      </c>
      <c r="CE54" s="32" t="str">
        <f t="shared" si="35"/>
        <v/>
      </c>
      <c r="CG54" s="32" t="str">
        <f>IF(ISBLANK(CF54),"",IF(ISBLANK(VLOOKUP(CF54,role!A:E,2,FALSE)),"",VLOOKUP(CF54,role!A:E,2,FALSE)))</f>
        <v/>
      </c>
      <c r="CH54" s="32" t="str">
        <f>IF(ISBLANK(CF54),"",IF(ISBLANK(VLOOKUP(CF54,role!A:E,3,FALSE)),"",VLOOKUP(CF54,role!A:E,3,FALSE)))</f>
        <v/>
      </c>
      <c r="CI54" s="32" t="str">
        <f>IF(ISBLANK(CF54),"",IF(ISBLANK(VLOOKUP(CF54,role!A:E,4,FALSE)),"",VLOOKUP(CF54,role!A:E,4,FALSE)))</f>
        <v/>
      </c>
      <c r="CJ54" s="32" t="str">
        <f>IF(ISBLANK(CF54),"",IF(ISBLANK(VLOOKUP(CF54,role!A:E,5,FALSE)),"",VLOOKUP(CF54,role!A:E,5,FALSE)))</f>
        <v/>
      </c>
      <c r="CL54" s="32" t="str">
        <f>IF(ISBLANK(CK54),"",IF(ISBLANK(VLOOKUP(CK54,role!A:E,2,FALSE)),"",VLOOKUP(CK54,role!A:E,2,FALSE)))</f>
        <v/>
      </c>
      <c r="CM54" s="32" t="str">
        <f>IF(ISBLANK(CK54),"",IF(ISBLANK(VLOOKUP(CK54,role!A:E,3,FALSE)),"",VLOOKUP(CK54,role!A:E,3,FALSE)))</f>
        <v/>
      </c>
      <c r="CN54" s="32" t="str">
        <f>IF(ISBLANK(CK54),"",IF(ISBLANK(VLOOKUP(CK54,role!A:E,4,FALSE)),"",VLOOKUP(CK54,role!A:E,4,FALSE)))</f>
        <v/>
      </c>
      <c r="CO54" s="32" t="str">
        <f>IF(ISBLANK(CK54),"",IF(ISBLANK(VLOOKUP(CK54,role!A:E,5,FALSE)),"",VLOOKUP(CK54,role!A:E,5,FALSE)))</f>
        <v/>
      </c>
      <c r="DE54" s="33"/>
      <c r="DH54" s="39"/>
      <c r="DJ54" s="32" t="str">
        <f t="shared" si="36"/>
        <v/>
      </c>
      <c r="DK54" s="32" t="str">
        <f t="shared" si="37"/>
        <v/>
      </c>
      <c r="DL54" s="32" t="str">
        <f t="shared" si="38"/>
        <v/>
      </c>
      <c r="DN54" s="32" t="str">
        <f>IF(ISBLANK(DM54),"",IF(ISBLANK(VLOOKUP(DM54,role!A:E,2,FALSE)),"",VLOOKUP(DM54,role!A:E,2,FALSE)))</f>
        <v/>
      </c>
      <c r="DO54" s="32" t="str">
        <f>IF(ISBLANK(DM54),"",IF(ISBLANK(VLOOKUP(DM54,role!A:E,3,FALSE)),"",VLOOKUP(DM54,role!A:E,3,FALSE)))</f>
        <v/>
      </c>
      <c r="DP54" s="32" t="str">
        <f>IF(ISBLANK(DM54),"",IF(ISBLANK(VLOOKUP(DM54,role!A:E,4,FALSE)),"",VLOOKUP(DM54,role!A:E,4,FALSE)))</f>
        <v/>
      </c>
      <c r="DQ54" s="32" t="str">
        <f>IF(ISBLANK(DM54),"",IF(ISBLANK(VLOOKUP(DM54,role!A:E,5,FALSE)),"",VLOOKUP(DM54,role!A:E,5,FALSE)))</f>
        <v/>
      </c>
      <c r="EG54" s="33"/>
      <c r="EJ54" s="39"/>
      <c r="EL54" s="32" t="str">
        <f t="shared" si="39"/>
        <v/>
      </c>
      <c r="EM54" s="32" t="str">
        <f t="shared" si="40"/>
        <v/>
      </c>
      <c r="EN54" s="32" t="str">
        <f t="shared" si="41"/>
        <v/>
      </c>
      <c r="EP54" s="32" t="str">
        <f>IF(ISBLANK(EO54),"",IF(ISBLANK(VLOOKUP(EO54,role!A:E,2,FALSE)),"",VLOOKUP(EO54,role!A:E,2,FALSE)))</f>
        <v/>
      </c>
      <c r="EQ54" s="32" t="str">
        <f>IF(ISBLANK(EO54),"",IF(ISBLANK(VLOOKUP(EO54,role!A:E,3,FALSE)),"",VLOOKUP(EO54,role!A:E,3,FALSE)))</f>
        <v/>
      </c>
      <c r="ER54" s="32" t="str">
        <f>IF(ISBLANK(EO54),"",IF(ISBLANK(VLOOKUP(EO54,role!A:E,4,FALSE)),"",VLOOKUP(EO54,role!A:E,4,FALSE)))</f>
        <v/>
      </c>
      <c r="ES54" s="32" t="str">
        <f>IF(ISBLANK(EO54),"",IF(ISBLANK(VLOOKUP(EO54,role!A:E,5,FALSE)),"",VLOOKUP(EO54,role!A:E,5,FALSE)))</f>
        <v/>
      </c>
      <c r="FI54" s="33"/>
      <c r="FL54" s="39"/>
      <c r="FN54" s="32" t="str">
        <f t="shared" si="42"/>
        <v/>
      </c>
      <c r="FO54" s="32" t="str">
        <f t="shared" si="43"/>
        <v/>
      </c>
      <c r="FP54" s="32" t="str">
        <f t="shared" si="44"/>
        <v/>
      </c>
      <c r="FR54" s="32" t="str">
        <f>IF(ISBLANK(FQ54),"",VLOOKUP(FQ54,role!A:E,2,FALSE))</f>
        <v/>
      </c>
      <c r="FS54" s="32" t="str">
        <f>IF(ISBLANK(FQ54),"",IF(ISBLANK(VLOOKUP(FQ54,role!A:E,3,FALSE)),"",VLOOKUP(FQ54,role!A:E,3,FALSE)))</f>
        <v/>
      </c>
      <c r="FT54" s="32" t="str">
        <f>IF(ISBLANK(FQ54),"",IF(ISBLANK(VLOOKUP(FQ54,role!A:E,4,FALSE)),"",VLOOKUP(FQ54,role!A:E,4,FALSE)))</f>
        <v/>
      </c>
      <c r="FU54" s="32" t="str">
        <f>IF(ISBLANK(FQ54),"",IF(ISBLANK(VLOOKUP(FQ54,role!A:E,5,FALSE)),"",VLOOKUP(FQ54,role!A:E,5,FALSE)))</f>
        <v/>
      </c>
      <c r="GK54" s="33"/>
      <c r="GN54" s="33"/>
      <c r="GQ54" s="32" t="str">
        <f t="shared" si="45"/>
        <v/>
      </c>
      <c r="GR54" s="32" t="str">
        <f t="shared" si="46"/>
        <v/>
      </c>
      <c r="GS54" s="32" t="str">
        <f t="shared" si="47"/>
        <v/>
      </c>
      <c r="GU54" s="32" t="str">
        <f>IF(ISBLANK(GT54),"",IF(ISBLANK(VLOOKUP(GT54,role!A:E,2,FALSE)),"",VLOOKUP(GT54,role!A:E,2,FALSE)))</f>
        <v/>
      </c>
      <c r="GV54" s="32" t="str">
        <f>IF(ISBLANK(GT54),"",IF(ISBLANK(VLOOKUP(GT54,role!A:E,3,FALSE)),"",VLOOKUP(GT54,role!A:E,3,FALSE)))</f>
        <v/>
      </c>
      <c r="GW54" s="32" t="str">
        <f>IF(ISBLANK(GT54),"",IF(ISBLANK(VLOOKUP(GT54,role!A:E,4,FALSE)),"",VLOOKUP(GT54,role!A:E,4,FALSE)))</f>
        <v/>
      </c>
      <c r="GX54" s="32" t="str">
        <f>IF(ISBLANK(GT54),"",IF(ISBLANK(VLOOKUP(GT54,role!A:E,5,FALSE)),"",VLOOKUP(GT54,role!A:E,5,FALSE)))</f>
        <v/>
      </c>
      <c r="HN54" s="33"/>
      <c r="HQ54" s="39"/>
      <c r="HS54" s="32" t="str">
        <f t="shared" si="48"/>
        <v/>
      </c>
      <c r="HT54" s="32" t="str">
        <f t="shared" si="49"/>
        <v/>
      </c>
      <c r="HU54" s="32" t="str">
        <f t="shared" si="50"/>
        <v/>
      </c>
      <c r="HW54" s="32" t="str">
        <f>IF(ISBLANK(HV54),"",IF(ISBLANK(VLOOKUP(HV54,role!A:E,2,FALSE)),"",VLOOKUP(HV54,role!A:E,2,FALSE)))</f>
        <v/>
      </c>
      <c r="HX54" s="32" t="str">
        <f>IF(ISBLANK(HV54),"",IF(ISBLANK(VLOOKUP(HV54,role!A:E,3,FALSE)),"",VLOOKUP(HV54,role!A:E,3,FALSE)))</f>
        <v/>
      </c>
      <c r="HY54" s="32" t="str">
        <f>IF(ISBLANK(HV54),"",IF(ISBLANK(VLOOKUP(HV54,role!A:E,4,FALSE)),"",VLOOKUP(HV54,role!A:E,4,FALSE)))</f>
        <v/>
      </c>
      <c r="HZ54" s="32" t="str">
        <f>IF(ISBLANK(HV54),"",IF(ISBLANK(VLOOKUP(HV54,role!A:E,5,FALSE)),"",VLOOKUP(HV54,role!A:E,5,FALSE)))</f>
        <v/>
      </c>
      <c r="IP54" s="33"/>
      <c r="IS54" s="39"/>
      <c r="IU54" s="32" t="str">
        <f t="shared" si="51"/>
        <v/>
      </c>
      <c r="IV54" s="32" t="str">
        <f t="shared" si="52"/>
        <v/>
      </c>
      <c r="IW54" s="32" t="str">
        <f t="shared" si="53"/>
        <v/>
      </c>
      <c r="IY54" s="32" t="str">
        <f>IF(ISBLANK(IX54),"",IF(ISBLANK(VLOOKUP(IX54,role!A:E,2,FALSE)),"",VLOOKUP(IX54,role!A:E,2,FALSE)))</f>
        <v/>
      </c>
      <c r="IZ54" s="32" t="str">
        <f>IF(ISBLANK(IX54),"",IF(ISBLANK(VLOOKUP(IX54,role!A:E,3,FALSE)),"",VLOOKUP(IX54,role!A:E,3,FALSE)))</f>
        <v/>
      </c>
      <c r="JA54" s="32" t="str">
        <f>IF(ISBLANK(IX54),"",IF(ISBLANK(VLOOKUP(IX54,role!A:E,4,FALSE)),"",VLOOKUP(IX54,role!A:E,4,FALSE)))</f>
        <v/>
      </c>
      <c r="JB54" s="32" t="str">
        <f>IF(ISBLANK(IX54),"",IF(ISBLANK(VLOOKUP(IX54,role!A:E,5,FALSE)),"",VLOOKUP(IX54,role!A:E,5,FALSE)))</f>
        <v/>
      </c>
      <c r="JR54" s="33"/>
      <c r="JU54" s="39"/>
      <c r="JW54" s="32" t="str">
        <f t="shared" si="54"/>
        <v/>
      </c>
      <c r="JX54" s="32" t="str">
        <f t="shared" si="55"/>
        <v/>
      </c>
      <c r="JY54" s="32" t="str">
        <f t="shared" si="56"/>
        <v/>
      </c>
      <c r="KA54" s="32" t="str">
        <f>IF(ISBLANK(JZ54),"",IF(ISBLANK(VLOOKUP(JZ54,role!A:E,2,FALSE)),"",VLOOKUP(JZ54,role!A:E,2,FALSE)))</f>
        <v/>
      </c>
      <c r="KB54" s="32" t="str">
        <f>IF(ISBLANK(JZ54),"",IF(ISBLANK(VLOOKUP(JZ54,role!A:E,3,FALSE)),"",VLOOKUP(JZ54,role!A:E,3,FALSE)))</f>
        <v/>
      </c>
      <c r="KC54" s="32" t="str">
        <f>IF(ISBLANK(JZ54),"",IF(ISBLANK(VLOOKUP(JZ54,role!A:E,4,FALSE)),"",VLOOKUP(JZ54,role!A:E,4,FALSE)))</f>
        <v/>
      </c>
      <c r="KD54" s="32" t="str">
        <f>IF(ISBLANK(JZ54),"",IF(ISBLANK(VLOOKUP(JZ54,role!A:E,5,FALSE)),"",VLOOKUP(JZ54,role!A:E,5,FALSE)))</f>
        <v/>
      </c>
      <c r="KT54" s="33"/>
      <c r="KW54" s="39"/>
      <c r="KY54" s="32" t="str">
        <f t="shared" si="57"/>
        <v/>
      </c>
      <c r="KZ54" s="32" t="str">
        <f t="shared" si="58"/>
        <v/>
      </c>
      <c r="LA54" s="32" t="str">
        <f t="shared" si="59"/>
        <v/>
      </c>
      <c r="LC54" s="32" t="str">
        <f>IF(ISBLANK(LB54),"",IF(ISBLANK(VLOOKUP(LB54,role!A:E,2,FALSE)),"",VLOOKUP(LB54,role!A:E,2,FALSE)))</f>
        <v/>
      </c>
      <c r="LD54" s="32" t="str">
        <f>IF(ISBLANK(LB54),"",IF(ISBLANK(VLOOKUP(LB54,role!A:E,3,FALSE)),"",VLOOKUP(LB54,role!A:E,3,FALSE)))</f>
        <v/>
      </c>
      <c r="LE54" s="32" t="str">
        <f>IF(ISBLANK(LB54),"",IF(ISBLANK(VLOOKUP(LB54,role!A:E,4,FALSE)),"",VLOOKUP(LB54,role!A:E,4,FALSE)))</f>
        <v/>
      </c>
      <c r="LF54" s="32" t="str">
        <f>IF(ISBLANK(LB54),"",IF(ISBLANK(VLOOKUP(LB54,role!A:E,5,FALSE)),"",VLOOKUP(LB54,role!A:E,5,FALSE)))</f>
        <v/>
      </c>
      <c r="LV54" s="33"/>
      <c r="LY54" s="33"/>
      <c r="MB54" s="32" t="str">
        <f t="shared" si="60"/>
        <v/>
      </c>
      <c r="MC54" s="32" t="str">
        <f t="shared" si="61"/>
        <v/>
      </c>
      <c r="MD54" s="32" t="str">
        <f t="shared" si="62"/>
        <v/>
      </c>
      <c r="MF54" s="32" t="str">
        <f>IF(ISBLANK(ME54),"",IF(ISBLANK(VLOOKUP(ME54,role!A:E,2,FALSE)),"",VLOOKUP(ME54,role!A:E,2,FALSE)))</f>
        <v/>
      </c>
      <c r="MG54" s="32" t="str">
        <f>IF(ISBLANK(ME54),"",IF(ISBLANK(VLOOKUP(ME54,role!A:E,3,FALSE)),"",VLOOKUP(ME54,role!A:E,3,FALSE)))</f>
        <v/>
      </c>
      <c r="MH54" s="32" t="str">
        <f>IF(ISBLANK(ME54),"",IF(ISBLANK(VLOOKUP(ME54,role!A:E,4,FALSE)),"",VLOOKUP(ME54,role!A:E,4,FALSE)))</f>
        <v/>
      </c>
      <c r="MI54" s="32" t="str">
        <f>IF(ISBLANK(ME54),"",IF(ISBLANK(VLOOKUP(ME54,role!A:E,5,FALSE)),"",VLOOKUP(ME54,role!A:E,5,FALSE)))</f>
        <v/>
      </c>
      <c r="MY54" s="33"/>
      <c r="NB54" s="39"/>
      <c r="ND54" s="32" t="str">
        <f t="shared" si="63"/>
        <v/>
      </c>
      <c r="NE54" s="32" t="str">
        <f t="shared" si="64"/>
        <v/>
      </c>
      <c r="NF54" s="32" t="str">
        <f t="shared" si="65"/>
        <v/>
      </c>
      <c r="NH54" s="32" t="str">
        <f>IF(ISBLANK(NG54),"",IF(ISBLANK(VLOOKUP(NG54,role!A:E,2,FALSE)),"",VLOOKUP(NG54,role!A:E,2,FALSE)))</f>
        <v/>
      </c>
      <c r="NI54" s="32" t="str">
        <f>IF(ISBLANK(NG54),"",IF(ISBLANK(VLOOKUP(NG54,role!A:E,3,FALSE)),"",VLOOKUP(NG54,role!A:E,3,FALSE)))</f>
        <v/>
      </c>
      <c r="NJ54" s="32" t="str">
        <f>IF(ISBLANK(NG54),"",IF(ISBLANK(VLOOKUP(NG54,role!A:E,4,FALSE)),"",VLOOKUP(NG54,role!A:E,4,FALSE)))</f>
        <v/>
      </c>
      <c r="NK54" s="32" t="str">
        <f>IF(ISBLANK(NG54),"",IF(ISBLANK(VLOOKUP(NG54,role!A:E,5,FALSE)),"",VLOOKUP(NG54,role!A:E,5,FALSE)))</f>
        <v/>
      </c>
      <c r="OA54" s="33"/>
      <c r="OD54" s="39"/>
      <c r="OF54" s="32" t="str">
        <f t="shared" si="66"/>
        <v/>
      </c>
      <c r="OG54" s="32" t="str">
        <f t="shared" si="67"/>
        <v/>
      </c>
      <c r="OH54" s="32" t="str">
        <f t="shared" si="68"/>
        <v/>
      </c>
      <c r="OJ54" s="32" t="str">
        <f>IF(ISBLANK(OI54),"",IF(ISBLANK(VLOOKUP(OI54,role!A:E,2,FALSE)),"",VLOOKUP(OI54,role!A:E,2,FALSE)))</f>
        <v/>
      </c>
      <c r="OK54" s="32" t="str">
        <f>IF(ISBLANK(OI54),"",IF(ISBLANK(VLOOKUP(OI54,role!A:E,3,FALSE)),"",VLOOKUP(OI54,role!A:E,3,FALSE)))</f>
        <v/>
      </c>
      <c r="OL54" s="32" t="str">
        <f>IF(ISBLANK(OI54),"",IF(ISBLANK(VLOOKUP(OI54,role!A:E,4,FALSE)),"",VLOOKUP(OI54,role!A:E,4,FALSE)))</f>
        <v/>
      </c>
      <c r="OM54" s="32" t="str">
        <f>IF(ISBLANK(OI54),"",IF(ISBLANK(VLOOKUP(OI54,role!A:E,5,FALSE)),"",VLOOKUP(OI54,role!A:E,5,FALSE)))</f>
        <v/>
      </c>
      <c r="PC54" s="33"/>
      <c r="PF54" s="39"/>
      <c r="PH54" s="32" t="str">
        <f t="shared" si="69"/>
        <v/>
      </c>
      <c r="PI54" s="32" t="str">
        <f t="shared" si="70"/>
        <v/>
      </c>
      <c r="PJ54" s="32" t="str">
        <f t="shared" si="71"/>
        <v/>
      </c>
      <c r="PL54" s="32" t="str">
        <f>IF(ISBLANK(PK54),"",IF(ISBLANK(VLOOKUP(PK54,role!A:E,2,FALSE)),"",VLOOKUP(PK54,role!A:E,2,FALSE)))</f>
        <v/>
      </c>
      <c r="PM54" s="32" t="str">
        <f>IF(ISBLANK(PK54),"",IF(ISBLANK(VLOOKUP(PK54,role!A:E,3,FALSE)),"",VLOOKUP(PK54,role!A:E,3,FALSE)))</f>
        <v/>
      </c>
      <c r="PN54" s="32" t="str">
        <f>IF(ISBLANK(PK54),"",IF(ISBLANK(VLOOKUP(PK54,role!A:E,4,FALSE)),"",VLOOKUP(PK54,role!A:E,4,FALSE)))</f>
        <v/>
      </c>
      <c r="PO54" s="32" t="str">
        <f>IF(ISBLANK(PK54),"",IF(ISBLANK(VLOOKUP(PK54,role!A:E,5,FALSE)),"",VLOOKUP(PK54,role!A:E,5,FALSE)))</f>
        <v/>
      </c>
      <c r="QE54" s="33"/>
      <c r="QH54" s="39"/>
      <c r="QJ54" s="32" t="str">
        <f t="shared" si="72"/>
        <v/>
      </c>
      <c r="QK54" s="32" t="str">
        <f t="shared" si="73"/>
        <v/>
      </c>
      <c r="QL54" s="32" t="str">
        <f t="shared" si="74"/>
        <v/>
      </c>
      <c r="QN54" s="32" t="str">
        <f>IF(ISBLANK(QM54),"",IF(ISBLANK(VLOOKUP(QM54,role!A:E,2,FALSE)),"",VLOOKUP(QM54,role!A:E,2,FALSE)))</f>
        <v/>
      </c>
      <c r="QO54" s="32" t="str">
        <f>IF(ISBLANK(QM54),"",IF(ISBLANK(VLOOKUP(QM54,role!A:E,3,FALSE)),"",VLOOKUP(QM54,role!A:E,3,FALSE)))</f>
        <v/>
      </c>
      <c r="QP54" s="32" t="str">
        <f>IF(ISBLANK(QM54),"",IF(ISBLANK(VLOOKUP(QM54,role!A:E,4,FALSE)),"",VLOOKUP(QM54,role!A:E,4,FALSE)))</f>
        <v/>
      </c>
      <c r="QQ54" s="32" t="str">
        <f>IF(ISBLANK(QM54),"",IF(ISBLANK(VLOOKUP(QM54,role!A:E,5,FALSE)),"",VLOOKUP(QM54,role!A:E,5,FALSE)))</f>
        <v/>
      </c>
      <c r="RG54" s="33"/>
      <c r="RJ54" s="39"/>
      <c r="RL54" s="32" t="str">
        <f t="shared" si="75"/>
        <v/>
      </c>
      <c r="RM54" s="32" t="str">
        <f t="shared" si="76"/>
        <v/>
      </c>
      <c r="RN54" s="32" t="str">
        <f t="shared" si="77"/>
        <v/>
      </c>
      <c r="RP54" s="32" t="str">
        <f>IF(ISBLANK(RO54),"",IF(ISBLANK(VLOOKUP(RO54,role!A:E,2,FALSE)),"",VLOOKUP(RO54,role!A:E,2,FALSE)))</f>
        <v/>
      </c>
      <c r="RQ54" s="32" t="str">
        <f>IF(ISBLANK(RO54),"",IF(ISBLANK(VLOOKUP(RO54,role!A:E,3,FALSE)),"",VLOOKUP(RO54,role!A:E,3,FALSE)))</f>
        <v/>
      </c>
      <c r="RR54" s="32" t="str">
        <f>IF(ISBLANK(RO54),"",IF(ISBLANK(VLOOKUP(RO54,role!A:E,4,FALSE)),"",VLOOKUP(RO54,role!A:E,4,FALSE)))</f>
        <v/>
      </c>
      <c r="RS54" s="32" t="str">
        <f>IF(ISBLANK(RO54),"",IF(ISBLANK(VLOOKUP(RO54,role!A:E,5,FALSE)),"",VLOOKUP(RO54,role!A:E,5,FALSE)))</f>
        <v/>
      </c>
      <c r="SI54" s="33"/>
      <c r="SL54" s="39"/>
      <c r="SN54" s="32" t="str">
        <f t="shared" si="78"/>
        <v/>
      </c>
      <c r="SO54" s="32" t="str">
        <f t="shared" si="79"/>
        <v/>
      </c>
      <c r="SP54" s="32" t="str">
        <f t="shared" si="80"/>
        <v/>
      </c>
      <c r="SR54" s="32" t="str">
        <f>IF(ISBLANK(SQ54),"",IF(ISBLANK(VLOOKUP(SQ54,role!A:E,2,FALSE)),"",VLOOKUP(SQ54,role!A:E,2,FALSE)))</f>
        <v/>
      </c>
      <c r="SS54" s="32" t="str">
        <f>IF(ISBLANK(SQ54),"",IF(ISBLANK(VLOOKUP(SQ54,role!A:E,3,FALSE)),"",VLOOKUP(SQ54,role!A:E,3,FALSE)))</f>
        <v/>
      </c>
      <c r="ST54" s="32" t="str">
        <f>IF(ISBLANK(SQ54),"",IF(ISBLANK(VLOOKUP(SQ54,role!A:E,4,FALSE)),"",VLOOKUP(SQ54,role!A:E,4,FALSE)))</f>
        <v/>
      </c>
      <c r="SU54" s="32" t="str">
        <f>IF(ISBLANK(SQ54),"",IF(ISBLANK(VLOOKUP(SQ54,role!A:E,5,FALSE)),"",VLOOKUP(SQ54,role!A:E,5,FALSE)))</f>
        <v/>
      </c>
      <c r="TK54" s="33"/>
      <c r="TN54" s="39"/>
      <c r="TP54" s="32" t="str">
        <f t="shared" si="81"/>
        <v/>
      </c>
      <c r="TQ54" s="32" t="str">
        <f t="shared" si="82"/>
        <v/>
      </c>
      <c r="TR54" s="32" t="str">
        <f t="shared" si="83"/>
        <v/>
      </c>
      <c r="TT54" s="32" t="str">
        <f>IF(ISBLANK(TS54),"",IF(ISBLANK(VLOOKUP(TS54,role!A:E,2,FALSE)),"",VLOOKUP(TS54,role!A:E,2,FALSE)))</f>
        <v/>
      </c>
      <c r="TU54" s="32" t="str">
        <f>IF(ISBLANK(TS54),"",IF(ISBLANK(VLOOKUP(TS54,role!A:E,3,FALSE)),"",VLOOKUP(TS54,role!A:E,3,FALSE)))</f>
        <v/>
      </c>
      <c r="TV54" s="32" t="str">
        <f>IF(ISBLANK(TS54),"",IF(ISBLANK(VLOOKUP(TS54,role!A:E,4,FALSE)),"",VLOOKUP(TS54,role!A:E,4,FALSE)))</f>
        <v/>
      </c>
      <c r="TW54" s="32" t="str">
        <f>IF(ISBLANK(TS54),"",IF(ISBLANK(VLOOKUP(TS54,role!A:E,5,FALSE)),"",VLOOKUP(TS54,role!A:E,5,FALSE)))</f>
        <v/>
      </c>
      <c r="UM54" s="33"/>
      <c r="UP54" s="39"/>
      <c r="UR54" s="32" t="str">
        <f t="shared" si="84"/>
        <v/>
      </c>
      <c r="US54" s="32" t="str">
        <f t="shared" si="85"/>
        <v/>
      </c>
      <c r="UT54" s="32" t="str">
        <f t="shared" si="86"/>
        <v/>
      </c>
      <c r="UV54" s="32" t="str">
        <f>IF(ISBLANK(UU54),"",IF(ISBLANK(VLOOKUP(UU54,role!A:E,2,FALSE)),"",VLOOKUP(UU54,role!A:E,2,FALSE)))</f>
        <v/>
      </c>
      <c r="UW54" s="32" t="str">
        <f>IF(ISBLANK(UU54),"",IF(ISBLANK(VLOOKUP(UU54,role!A:E,3,FALSE)),"",VLOOKUP(UU54,role!A:E,3,FALSE)))</f>
        <v/>
      </c>
      <c r="UX54" s="32" t="str">
        <f>IF(ISBLANK(UU54),"",IF(ISBLANK(VLOOKUP(UU54,role!A:E,4,FALSE)),"",VLOOKUP(UU54,role!A:E,4,FALSE)))</f>
        <v/>
      </c>
      <c r="UY54" s="32" t="str">
        <f>IF(ISBLANK(UU54),"",IF(ISBLANK(VLOOKUP(UU54,role!A:E,5,FALSE)),"",VLOOKUP(UU54,role!A:E,5,FALSE)))</f>
        <v/>
      </c>
      <c r="VO54" s="33"/>
      <c r="VR54" s="39"/>
      <c r="VT54" s="32" t="str">
        <f t="shared" si="87"/>
        <v/>
      </c>
      <c r="VU54" s="32" t="str">
        <f t="shared" si="88"/>
        <v/>
      </c>
      <c r="VV54" s="32" t="str">
        <f t="shared" si="89"/>
        <v/>
      </c>
      <c r="VX54" s="32" t="str">
        <f>IF(ISBLANK(VW54),"",IF(ISBLANK(VLOOKUP(VW54,role!A:E,2,FALSE)),"",VLOOKUP(VW54,role!A:E,2,FALSE)))</f>
        <v/>
      </c>
      <c r="VY54" s="32" t="str">
        <f>IF(ISBLANK(VW54),"",IF(ISBLANK(VLOOKUP(VW54,role!A:E,3,FALSE)),"",VLOOKUP(VW54,role!A:E,3,FALSE)))</f>
        <v/>
      </c>
      <c r="VZ54" s="32" t="str">
        <f>IF(ISBLANK(VW54),"",IF(ISBLANK(VLOOKUP(VW54,role!A:E,4,FALSE)),"",VLOOKUP(VW54,role!A:E,4,FALSE)))</f>
        <v/>
      </c>
      <c r="WA54" s="32" t="str">
        <f>IF(ISBLANK(VW54),"",IF(ISBLANK(VLOOKUP(VW54,role!A:E,5,FALSE)),"",VLOOKUP(VW54,role!A:E,5,FALSE)))</f>
        <v/>
      </c>
      <c r="WQ54" s="33"/>
      <c r="WT54" s="33"/>
      <c r="WU54" s="34"/>
      <c r="WV54" s="36" t="str">
        <f t="shared" si="90"/>
        <v/>
      </c>
      <c r="WW54" s="36" t="str">
        <f t="shared" si="91"/>
        <v/>
      </c>
      <c r="WY54" s="32" t="str">
        <f>IF(ISBLANK(WX54),"",IF(ISBLANK(VLOOKUP(WX54,role!A:E,2,FALSE)),"",VLOOKUP(WX54,role!A:E,2,FALSE)))</f>
        <v/>
      </c>
      <c r="WZ54" s="32" t="str">
        <f>IF(ISBLANK(WX54),"",IF(ISBLANK(VLOOKUP(WX54,role!A:E,3,FALSE)),"",VLOOKUP(WX54,role!A:E,3,FALSE)))</f>
        <v/>
      </c>
      <c r="XA54" s="32" t="str">
        <f>IF(ISBLANK(WX54),"",IF(ISBLANK(VLOOKUP(WX54,role!A:E,4,FALSE)),"",VLOOKUP(WX54,role!A:E,4,FALSE)))</f>
        <v/>
      </c>
      <c r="XB54" s="32" t="str">
        <f>IF(ISBLANK(WX54),"",IF(ISBLANK(VLOOKUP(WX54,role!A:E,5,FALSE)),"",VLOOKUP(WX54,role!A:E,5,FALSE)))</f>
        <v/>
      </c>
      <c r="XC54" s="32" t="str">
        <f>IF(ISBLANK(WX54),"",VLOOKUP(WX54,role!A:F,6,FALSE))</f>
        <v/>
      </c>
      <c r="XD54" s="36"/>
      <c r="XE54" s="36" t="str">
        <f t="shared" si="92"/>
        <v/>
      </c>
      <c r="XF54" s="36" t="str">
        <f t="shared" si="93"/>
        <v/>
      </c>
      <c r="XH54" s="32" t="str">
        <f>IF(ISBLANK(XG54),"",IF(ISBLANK(VLOOKUP(XG54,role!A:E,2,FALSE)),"",VLOOKUP(XG54,role!A:E,2,FALSE)))</f>
        <v/>
      </c>
      <c r="XI54" s="32" t="str">
        <f>IF(ISBLANK(XG54),"",IF(ISBLANK(VLOOKUP(XG54,role!A:E,3,FALSE)),"",VLOOKUP(XG54,role!A:E,3,FALSE)))</f>
        <v/>
      </c>
      <c r="XJ54" s="32" t="str">
        <f>IF(ISBLANK(XG54),"",IF(ISBLANK(VLOOKUP(XG54,role!A:E,4,FALSE)),"",VLOOKUP(XG54,role!A:E,4,FALSE)))</f>
        <v/>
      </c>
      <c r="XK54" s="32" t="str">
        <f>IF(ISBLANK(XG54),"",IF(ISBLANK(VLOOKUP(XG54,role!A:E,5,FALSE)),"",VLOOKUP(XG54,role!A:E,5,FALSE)))</f>
        <v/>
      </c>
      <c r="XL54" s="32" t="str">
        <f>IF(ISBLANK(XG54),"",VLOOKUP(XG54,role!A:F,6,FALSE))</f>
        <v/>
      </c>
      <c r="XM54" s="36"/>
      <c r="XN54" s="36" t="str">
        <f t="shared" si="94"/>
        <v/>
      </c>
      <c r="XO54" s="36" t="str">
        <f t="shared" si="95"/>
        <v/>
      </c>
      <c r="XQ54" s="32" t="str">
        <f>IF(ISBLANK(XP54),"",IF(ISBLANK(VLOOKUP(XP54,role!A:E,2,FALSE)),"",VLOOKUP(XP54,role!A:E,2,FALSE)))</f>
        <v/>
      </c>
      <c r="XR54" s="32" t="str">
        <f>IF(ISBLANK(XP54),"",IF(ISBLANK(VLOOKUP(XP54,role!A:E,3,FALSE)),"",VLOOKUP(XP54,role!A:E,3,FALSE)))</f>
        <v/>
      </c>
      <c r="XS54" s="32" t="str">
        <f>IF(ISBLANK(XP54),"",IF(ISBLANK(VLOOKUP(XP54,role!A:E,4,FALSE)),"",VLOOKUP(XP54,role!A:E,4,FALSE)))</f>
        <v/>
      </c>
      <c r="XT54" s="32" t="str">
        <f>IF(ISBLANK(XP54),"",IF(ISBLANK(VLOOKUP(XP54,role!A:E,5,FALSE)),"",VLOOKUP(XP54,role!A:E,5,FALSE)))</f>
        <v/>
      </c>
      <c r="XU54" s="32" t="str">
        <f>IF(ISBLANK(XP54),"",VLOOKUP(XP54,role!A:F,6,FALSE))</f>
        <v/>
      </c>
      <c r="XV54" s="36"/>
      <c r="XW54" s="36" t="str">
        <f t="shared" si="96"/>
        <v/>
      </c>
      <c r="XX54" s="36" t="str">
        <f t="shared" si="97"/>
        <v/>
      </c>
      <c r="XZ54" s="32" t="str">
        <f>IF(ISBLANK(XY54),"",IF(ISBLANK(VLOOKUP(XY54,role!A:E,2,FALSE)),"",VLOOKUP(XY54,role!A:E,2,FALSE)))</f>
        <v/>
      </c>
      <c r="YA54" s="32" t="str">
        <f>IF(ISBLANK(XY54),"",IF(ISBLANK(VLOOKUP(XY54,role!A:E,3,FALSE)),"",VLOOKUP(XY54,role!A:E,3,FALSE)))</f>
        <v/>
      </c>
      <c r="YB54" s="32" t="str">
        <f>IF(ISBLANK(XY54),"",IF(ISBLANK(VLOOKUP(XY54,role!A:E,4,FALSE)),"",VLOOKUP(XY54,role!A:E,4,FALSE)))</f>
        <v/>
      </c>
      <c r="YC54" s="32" t="str">
        <f>IF(ISBLANK(XY54),"",IF(ISBLANK(VLOOKUP(XY54,role!A:E,5,FALSE)),"",VLOOKUP(XY54,role!A:E,5,FALSE)))</f>
        <v/>
      </c>
      <c r="YD54" s="32" t="str">
        <f>IF(ISBLANK(XY54),"",VLOOKUP(XY54,role!A:F,6,FALSE))</f>
        <v/>
      </c>
      <c r="YE54" s="36"/>
      <c r="YF54" s="36" t="str">
        <f t="shared" si="98"/>
        <v/>
      </c>
      <c r="YG54" s="36" t="str">
        <f t="shared" si="99"/>
        <v/>
      </c>
      <c r="YI54" s="32" t="str">
        <f>IF(ISBLANK(YH54),"",IF(ISBLANK(VLOOKUP(YH54,role!A:E,2,FALSE)),"",VLOOKUP(YH54,role!A:E,2,FALSE)))</f>
        <v/>
      </c>
      <c r="YJ54" s="32" t="str">
        <f>IF(ISBLANK(YH54),"",IF(ISBLANK(VLOOKUP(YH54,role!A:E,3,FALSE)),"",VLOOKUP(YH54,role!A:E,3,FALSE)))</f>
        <v/>
      </c>
      <c r="YK54" s="32" t="str">
        <f>IF(ISBLANK(YH54),"",IF(ISBLANK(VLOOKUP(YH54,role!A:E,4,FALSE)),"",VLOOKUP(YH54,role!A:E,4,FALSE)))</f>
        <v/>
      </c>
      <c r="YL54" s="32" t="str">
        <f>IF(ISBLANK(YH54),"",IF(ISBLANK(VLOOKUP(YH54,role!A:E,5,FALSE)),"",VLOOKUP(YH54,role!A:E,5,FALSE)))</f>
        <v/>
      </c>
      <c r="YM54" s="32" t="str">
        <f>IF(ISBLANK(YH54),"",VLOOKUP(YH54,role!A:F,6,FALSE))</f>
        <v/>
      </c>
      <c r="YN54" s="33"/>
      <c r="YO54" s="36"/>
      <c r="YP54" s="36" t="str">
        <f t="shared" si="100"/>
        <v/>
      </c>
      <c r="YQ54" s="36" t="str">
        <f t="shared" si="101"/>
        <v/>
      </c>
      <c r="YS54" s="32" t="str">
        <f>IF(ISBLANK(YR54),"",IF(ISBLANK(VLOOKUP(YR54,role!A:E,2,FALSE)),"",VLOOKUP(YR54,role!A:E,2,FALSE)))</f>
        <v/>
      </c>
      <c r="YT54" s="32" t="str">
        <f>IF(ISBLANK(YR54),"",IF(ISBLANK(VLOOKUP(YR54,role!A:E,3,FALSE)),"",VLOOKUP(YR54,role!A:E,3,FALSE)))</f>
        <v/>
      </c>
      <c r="YU54" s="32" t="str">
        <f>IF(ISBLANK(YR54),"",IF(ISBLANK(VLOOKUP(YR54,role!A:E,4,FALSE)),"",VLOOKUP(YR54,role!A:E,4,FALSE)))</f>
        <v/>
      </c>
      <c r="YV54" s="32" t="str">
        <f>IF(ISBLANK(YR54),"",IF(ISBLANK(VLOOKUP(YR54,role!A:E,5,FALSE)),"",VLOOKUP(YR54,role!A:E,5,FALSE)))</f>
        <v/>
      </c>
      <c r="YW54" s="32" t="str">
        <f>IF(ISBLANK(YR54),"",VLOOKUP(YR54,role!A:F,6,FALSE))</f>
        <v/>
      </c>
      <c r="YX54" s="36"/>
      <c r="YY54" s="36" t="str">
        <f t="shared" si="102"/>
        <v/>
      </c>
      <c r="YZ54" s="36" t="str">
        <f t="shared" si="103"/>
        <v/>
      </c>
      <c r="ZB54" s="32" t="str">
        <f>IF(ISBLANK(ZA54),"",IF(ISBLANK(VLOOKUP(ZA54,role!A:E,2,FALSE)),"",VLOOKUP(ZA54,role!A:E,2,FALSE)))</f>
        <v/>
      </c>
      <c r="ZC54" s="32" t="str">
        <f>IF(ISBLANK(ZA54),"",IF(ISBLANK(VLOOKUP(ZA54,role!A:E,3,FALSE)),"",VLOOKUP(ZA54,role!A:E,3,FALSE)))</f>
        <v/>
      </c>
      <c r="ZD54" s="32" t="str">
        <f>IF(ISBLANK(ZA54),"",IF(ISBLANK(VLOOKUP(ZA54,role!A:E,4,FALSE)),"",VLOOKUP(ZA54,role!A:E,4,FALSE)))</f>
        <v/>
      </c>
      <c r="ZE54" s="32" t="str">
        <f>IF(ISBLANK(ZA54),"",IF(ISBLANK(VLOOKUP(ZA54,role!A:E,5,FALSE)),"",VLOOKUP(ZA54,role!A:E,5,FALSE)))</f>
        <v/>
      </c>
      <c r="ZF54" s="32" t="str">
        <f>IF(ISBLANK(ZA54),"",VLOOKUP(ZA54,role!A:F,6,FALSE))</f>
        <v/>
      </c>
      <c r="ZG54" s="36"/>
      <c r="ZH54" s="36" t="str">
        <f t="shared" si="104"/>
        <v/>
      </c>
      <c r="ZI54" s="36" t="str">
        <f t="shared" si="105"/>
        <v/>
      </c>
      <c r="ZK54" s="32" t="str">
        <f>IF(ISBLANK(ZJ54),"",IF(ISBLANK(VLOOKUP(ZJ54,role!A:E,2,FALSE)),"",VLOOKUP(ZJ54,role!A:E,2,FALSE)))</f>
        <v/>
      </c>
      <c r="ZL54" s="32" t="str">
        <f>IF(ISBLANK(ZJ54),"",IF(ISBLANK(VLOOKUP(ZJ54,role!A:E,3,FALSE)),"",VLOOKUP(ZJ54,role!A:E,3,FALSE)))</f>
        <v/>
      </c>
      <c r="ZM54" s="32" t="str">
        <f>IF(ISBLANK(ZJ54),"",IF(ISBLANK(VLOOKUP(ZJ54,role!A:E,4,FALSE)),"",VLOOKUP(ZJ54,role!A:E,4,FALSE)))</f>
        <v/>
      </c>
      <c r="ZN54" s="32" t="str">
        <f>IF(ISBLANK(ZJ54),"",IF(ISBLANK(VLOOKUP(ZJ54,role!A:E,5,FALSE)),"",VLOOKUP(ZJ54,role!A:E,5,FALSE)))</f>
        <v/>
      </c>
      <c r="ZO54" s="32" t="str">
        <f>IF(ISBLANK(ZJ54),"",VLOOKUP(ZJ54,role!A:F,6,FALSE))</f>
        <v/>
      </c>
      <c r="ZP54" s="36"/>
      <c r="ZQ54" s="36" t="str">
        <f t="shared" si="106"/>
        <v/>
      </c>
      <c r="ZR54" s="36" t="str">
        <f t="shared" si="107"/>
        <v/>
      </c>
      <c r="ZT54" s="32" t="str">
        <f>IF(ISBLANK(ZS54),"",IF(ISBLANK(VLOOKUP(ZS54,role!A:E,2,FALSE)),"",VLOOKUP(ZS54,role!A:E,2,FALSE)))</f>
        <v/>
      </c>
      <c r="ZU54" s="32" t="str">
        <f>IF(ISBLANK(ZS54),"",IF(ISBLANK(VLOOKUP(ZS54,role!A:E,3,FALSE)),"",VLOOKUP(ZS54,role!A:E,3,FALSE)))</f>
        <v/>
      </c>
      <c r="ZV54" s="32" t="str">
        <f>IF(ISBLANK(ZS54),"",IF(ISBLANK(VLOOKUP(ZS54,role!A:E,4,FALSE)),"",VLOOKUP(ZS54,role!A:E,4,FALSE)))</f>
        <v/>
      </c>
      <c r="ZW54" s="32" t="str">
        <f>IF(ISBLANK(ZS54),"",IF(ISBLANK(VLOOKUP(ZS54,role!A:E,5,FALSE)),"",VLOOKUP(ZS54,role!A:E,5,FALSE)))</f>
        <v/>
      </c>
      <c r="ZX54" s="32" t="str">
        <f>IF(ISBLANK(ZS54),"",VLOOKUP(ZS54,role!A:F,6,FALSE))</f>
        <v/>
      </c>
      <c r="ZY54" s="36"/>
      <c r="ZZ54" s="36" t="str">
        <f t="shared" si="108"/>
        <v/>
      </c>
      <c r="AAA54" s="36" t="str">
        <f t="shared" si="109"/>
        <v/>
      </c>
      <c r="AAC54" s="32" t="str">
        <f>IF(ISBLANK(AAB54),"",IF(ISBLANK(VLOOKUP(AAB54,role!A:E,2,FALSE)),"",VLOOKUP(AAB54,role!A:E,2,FALSE)))</f>
        <v/>
      </c>
      <c r="AAD54" s="32" t="str">
        <f>IF(ISBLANK(AAB54),"",IF(ISBLANK(VLOOKUP(AAB54,role!A:E,3,FALSE)),"",VLOOKUP(AAB54,role!A:E,3,FALSE)))</f>
        <v/>
      </c>
      <c r="AAE54" s="32" t="str">
        <f>IF(ISBLANK(AAB54),"",IF(ISBLANK(VLOOKUP(AAB54,role!A:E,4,FALSE)),"",VLOOKUP(AAB54,role!A:E,4,FALSE)))</f>
        <v/>
      </c>
      <c r="AAF54" s="32" t="str">
        <f>IF(ISBLANK(AAB54),"",IF(ISBLANK(VLOOKUP(AAB54,role!A:E,5,FALSE)),"",VLOOKUP(AAB54,role!A:E,5,FALSE)))</f>
        <v/>
      </c>
      <c r="AAG54" s="32" t="str">
        <f>IF(ISBLANK(AAB54),"",VLOOKUP(AAB54,role!A:F,6,FALSE))</f>
        <v/>
      </c>
      <c r="AAH54" s="33"/>
      <c r="AAI54" s="34"/>
      <c r="AAK54" s="32" t="str">
        <f t="shared" si="110"/>
        <v/>
      </c>
      <c r="AAL54" s="39"/>
      <c r="AAM54" s="32" t="str">
        <f t="shared" si="111"/>
        <v/>
      </c>
      <c r="AAO54" s="32" t="str">
        <f t="shared" si="112"/>
        <v/>
      </c>
      <c r="AAQ54" s="32" t="str">
        <f t="shared" si="113"/>
        <v/>
      </c>
      <c r="AAS54" s="32" t="str">
        <f t="shared" si="114"/>
        <v/>
      </c>
      <c r="AAU54" s="32" t="str">
        <f t="shared" si="115"/>
        <v/>
      </c>
      <c r="AAW54" s="32" t="str">
        <f t="shared" si="116"/>
        <v/>
      </c>
      <c r="AAY54" s="32" t="str">
        <f t="shared" si="117"/>
        <v/>
      </c>
      <c r="ABA54" s="32" t="str">
        <f t="shared" si="118"/>
        <v/>
      </c>
      <c r="ABC54" s="32" t="str">
        <f t="shared" si="119"/>
        <v/>
      </c>
      <c r="ABE54" s="32" t="str">
        <f t="shared" si="120"/>
        <v/>
      </c>
      <c r="ABF54" s="33"/>
      <c r="ABH54" s="32" t="str">
        <f t="shared" si="121"/>
        <v/>
      </c>
      <c r="ABJ54" s="32" t="str">
        <f t="shared" si="122"/>
        <v/>
      </c>
      <c r="ABL54" s="32" t="str">
        <f t="shared" si="123"/>
        <v/>
      </c>
      <c r="ABN54" s="32" t="str">
        <f t="shared" si="124"/>
        <v/>
      </c>
      <c r="ABP54" s="32" t="str">
        <f t="shared" si="125"/>
        <v/>
      </c>
      <c r="ABQ54" s="33"/>
      <c r="ABS54" s="32" t="str">
        <f t="shared" si="126"/>
        <v/>
      </c>
      <c r="ABU54" s="32" t="str">
        <f t="shared" si="127"/>
        <v/>
      </c>
      <c r="ABW54" s="32" t="str">
        <f t="shared" si="128"/>
        <v/>
      </c>
      <c r="ABY54" s="32" t="str">
        <f t="shared" si="129"/>
        <v/>
      </c>
      <c r="ACA54" s="32" t="str">
        <f t="shared" si="130"/>
        <v/>
      </c>
      <c r="ACB54" s="33"/>
      <c r="ACD54" s="32" t="str">
        <f t="shared" si="131"/>
        <v/>
      </c>
      <c r="ACF54" s="32" t="str">
        <f t="shared" si="132"/>
        <v/>
      </c>
      <c r="ACH54" s="32" t="str">
        <f t="shared" si="133"/>
        <v/>
      </c>
      <c r="ACJ54" s="32" t="str">
        <f t="shared" si="134"/>
        <v/>
      </c>
      <c r="ACL54" s="32" t="str">
        <f t="shared" si="135"/>
        <v/>
      </c>
      <c r="ACM54" s="33"/>
      <c r="ACO54" s="32" t="str">
        <f t="shared" si="136"/>
        <v/>
      </c>
      <c r="ACQ54" s="32" t="str">
        <f t="shared" si="137"/>
        <v/>
      </c>
      <c r="ACS54" s="32" t="str">
        <f t="shared" si="138"/>
        <v/>
      </c>
      <c r="ACU54" s="32" t="str">
        <f t="shared" si="139"/>
        <v/>
      </c>
      <c r="ACW54" s="32" t="str">
        <f t="shared" si="140"/>
        <v/>
      </c>
      <c r="ACX54" s="33"/>
      <c r="ACZ54" s="32" t="str">
        <f t="shared" si="141"/>
        <v/>
      </c>
      <c r="ADA54" s="32" t="str">
        <f t="shared" si="142"/>
        <v/>
      </c>
      <c r="ADC54" s="32" t="str">
        <f t="shared" si="143"/>
        <v/>
      </c>
      <c r="ADD54" s="32" t="str">
        <f t="shared" si="144"/>
        <v/>
      </c>
      <c r="ADF54" s="32" t="str">
        <f t="shared" si="145"/>
        <v/>
      </c>
      <c r="ADG54" s="32" t="str">
        <f t="shared" si="146"/>
        <v/>
      </c>
      <c r="ADI54" s="32" t="str">
        <f t="shared" si="147"/>
        <v/>
      </c>
      <c r="ADJ54" s="32" t="str">
        <f t="shared" si="148"/>
        <v/>
      </c>
      <c r="ADL54" s="32" t="str">
        <f t="shared" si="149"/>
        <v/>
      </c>
      <c r="ADM54" s="32" t="str">
        <f t="shared" si="150"/>
        <v/>
      </c>
      <c r="ADN54" s="35"/>
      <c r="ADO54" s="34"/>
      <c r="ADP54" s="36" t="str">
        <f t="shared" si="151"/>
        <v/>
      </c>
      <c r="ADQ54" s="36" t="str">
        <f t="shared" si="152"/>
        <v/>
      </c>
      <c r="ADS54" s="36" t="str">
        <f t="shared" si="153"/>
        <v/>
      </c>
      <c r="ADT54" s="36" t="str">
        <f t="shared" si="154"/>
        <v/>
      </c>
      <c r="ADV54" s="36" t="str">
        <f t="shared" si="155"/>
        <v/>
      </c>
      <c r="ADW54" s="36" t="str">
        <f t="shared" si="156"/>
        <v/>
      </c>
      <c r="ADY54" s="36" t="str">
        <f t="shared" si="157"/>
        <v/>
      </c>
      <c r="ADZ54" s="36" t="str">
        <f t="shared" si="158"/>
        <v/>
      </c>
      <c r="AEB54" s="36" t="str">
        <f t="shared" si="159"/>
        <v/>
      </c>
      <c r="AEC54" s="36" t="str">
        <f t="shared" si="160"/>
        <v/>
      </c>
      <c r="AED54" s="33"/>
      <c r="AEF54" s="36" t="str">
        <f t="shared" si="161"/>
        <v/>
      </c>
      <c r="AEG54" s="36" t="str">
        <f t="shared" si="162"/>
        <v/>
      </c>
      <c r="AEI54" s="36" t="str">
        <f t="shared" si="163"/>
        <v/>
      </c>
      <c r="AEJ54" s="36" t="str">
        <f t="shared" si="164"/>
        <v/>
      </c>
      <c r="AEL54" s="36" t="str">
        <f t="shared" si="165"/>
        <v/>
      </c>
      <c r="AEM54" s="36" t="str">
        <f t="shared" si="166"/>
        <v/>
      </c>
      <c r="AEO54" s="36" t="str">
        <f t="shared" si="167"/>
        <v/>
      </c>
      <c r="AEP54" s="36" t="str">
        <f t="shared" si="168"/>
        <v/>
      </c>
      <c r="AER54" s="36" t="str">
        <f t="shared" si="169"/>
        <v/>
      </c>
      <c r="AES54" s="36" t="str">
        <f t="shared" si="170"/>
        <v/>
      </c>
      <c r="AET54" s="33"/>
      <c r="AEU54" s="57"/>
      <c r="AEV54" s="57"/>
      <c r="AEW54" s="57" t="str">
        <f>IF(ISBLANK(AEV54),"",VLOOKUP(AEV54,related_id_type!A:B,2,FALSE))</f>
        <v/>
      </c>
      <c r="AEX54" s="57"/>
      <c r="AEY54" s="57" t="str">
        <f>IF(ISBLANK(AEX54),"",IF(ISBLANK(VLOOKUP(AEX54,related_id_relation!A:B,2,FALSE)),"",VLOOKUP(AEX54,related_id_relation!A:B,2,FALSE)))</f>
        <v/>
      </c>
      <c r="AEZ54" s="57"/>
      <c r="AFA54" s="57"/>
      <c r="AFB54" s="57" t="str">
        <f>IF(ISBLANK(AFA54),"",VLOOKUP(AFA54,related_id_type!A:B,2,FALSE))</f>
        <v/>
      </c>
      <c r="AFC54" s="57"/>
      <c r="AFD54" s="57" t="str">
        <f>IF(ISBLANK(AFC54),"",IF(ISBLANK(VLOOKUP(AFC54,related_id_relation!A:B,2,FALSE)),"",VLOOKUP(AFC54,related_id_relation!A:B,2,FALSE)))</f>
        <v/>
      </c>
      <c r="AFE54" s="57"/>
      <c r="AFF54" s="57"/>
      <c r="AFG54" s="57" t="str">
        <f>IF(ISBLANK(AFF54),"",VLOOKUP(AFF54,related_id_type!A:B,2,FALSE))</f>
        <v/>
      </c>
      <c r="AFH54" s="57"/>
      <c r="AFI54" s="57" t="str">
        <f>IF(ISBLANK(AFH54),"",IF(ISBLANK(VLOOKUP(AFH54,related_id_relation!A:B,2,FALSE)),"",VLOOKUP(AFH54,related_id_relation!A:B,2,FALSE)))</f>
        <v/>
      </c>
      <c r="AFJ54" s="57"/>
      <c r="AFK54" s="57"/>
      <c r="AFL54" s="57" t="str">
        <f>IF(ISBLANK(AFK54),"",VLOOKUP(AFK54,related_id_type!A:B,2,FALSE))</f>
        <v/>
      </c>
      <c r="AFM54" s="57"/>
      <c r="AFN54" s="57" t="str">
        <f>IF(ISBLANK(AFM54),"",IF(ISBLANK(VLOOKUP(AFM54,related_id_relation!A:B,2,FALSE)),"",VLOOKUP(AFM54,related_id_relation!A:B,2,FALSE)))</f>
        <v/>
      </c>
      <c r="AFO54" s="57"/>
      <c r="AFP54" s="57"/>
      <c r="AFQ54" s="57" t="str">
        <f>IF(ISBLANK(AFP54),"",VLOOKUP(AFP54,related_id_type!A:B,2,FALSE))</f>
        <v/>
      </c>
      <c r="AFR54" s="57"/>
      <c r="AFS54" s="57" t="str">
        <f>IF(ISBLANK(AFR54),"",IF(ISBLANK(VLOOKUP(AFR54,related_id_relation!A:B,2,FALSE)),"",VLOOKUP(AFR54,related_id_relation!A:B,2,FALSE)))</f>
        <v/>
      </c>
      <c r="AFT54" s="37"/>
      <c r="AFU54" s="39"/>
      <c r="AFW54" s="32" t="str">
        <f t="shared" si="171"/>
        <v/>
      </c>
      <c r="AFX54" s="34"/>
      <c r="AFY54" s="36"/>
      <c r="AFZ54" s="36" t="str">
        <f t="shared" si="172"/>
        <v/>
      </c>
      <c r="AGA54" s="32" t="str">
        <f t="shared" si="173"/>
        <v/>
      </c>
      <c r="AGD54" s="36" t="str">
        <f t="shared" si="174"/>
        <v/>
      </c>
      <c r="AGE54" s="32" t="str">
        <f t="shared" si="175"/>
        <v/>
      </c>
      <c r="AGH54" s="36" t="str">
        <f t="shared" si="176"/>
        <v/>
      </c>
      <c r="AGI54" s="32" t="str">
        <f t="shared" si="177"/>
        <v/>
      </c>
      <c r="AGL54" s="36" t="str">
        <f t="shared" si="178"/>
        <v/>
      </c>
      <c r="AGM54" s="32" t="str">
        <f t="shared" si="179"/>
        <v/>
      </c>
      <c r="AGP54" s="36" t="str">
        <f t="shared" si="180"/>
        <v/>
      </c>
      <c r="AGQ54" s="32" t="str">
        <f t="shared" si="181"/>
        <v/>
      </c>
      <c r="AGT54" s="36" t="str">
        <f t="shared" si="182"/>
        <v/>
      </c>
      <c r="AGU54" s="32" t="str">
        <f t="shared" si="183"/>
        <v/>
      </c>
      <c r="AGX54" s="36" t="str">
        <f t="shared" si="184"/>
        <v/>
      </c>
      <c r="AGY54" s="32" t="str">
        <f t="shared" si="185"/>
        <v/>
      </c>
      <c r="AHB54" s="36" t="str">
        <f t="shared" si="186"/>
        <v/>
      </c>
      <c r="AHC54" s="32" t="str">
        <f t="shared" si="187"/>
        <v/>
      </c>
      <c r="AHF54" s="36" t="str">
        <f t="shared" si="188"/>
        <v/>
      </c>
      <c r="AHG54" s="32" t="str">
        <f t="shared" si="189"/>
        <v/>
      </c>
      <c r="AHJ54" s="36" t="str">
        <f t="shared" si="190"/>
        <v/>
      </c>
      <c r="AHK54" s="32" t="str">
        <f t="shared" si="191"/>
        <v/>
      </c>
      <c r="AHL54" s="37"/>
      <c r="AHM54" s="32" t="str">
        <f t="shared" si="192"/>
        <v/>
      </c>
      <c r="AHN54" s="32" t="str">
        <f t="shared" si="193"/>
        <v/>
      </c>
      <c r="AHO54" s="32" t="str">
        <f t="shared" si="194"/>
        <v/>
      </c>
      <c r="AHP54" s="32" t="str">
        <f t="shared" si="195"/>
        <v/>
      </c>
      <c r="AHQ54" s="32" t="str">
        <f t="shared" si="196"/>
        <v/>
      </c>
      <c r="AHR54" s="32" t="str">
        <f t="shared" si="197"/>
        <v/>
      </c>
      <c r="AHS54" s="32" t="str">
        <f t="shared" si="198"/>
        <v/>
      </c>
      <c r="AHT54" s="32" t="str">
        <f t="shared" si="199"/>
        <v/>
      </c>
      <c r="AHU54" s="32" t="str">
        <f t="shared" si="200"/>
        <v/>
      </c>
    </row>
    <row r="55" spans="3:905" s="32" customFormat="1" x14ac:dyDescent="0.35">
      <c r="C55" s="32" t="str">
        <f t="shared" si="9"/>
        <v/>
      </c>
      <c r="E55" s="32" t="str">
        <f t="shared" si="10"/>
        <v/>
      </c>
      <c r="F55" s="32" t="str">
        <f t="shared" si="11"/>
        <v/>
      </c>
      <c r="G55" s="32" t="str">
        <f t="shared" si="12"/>
        <v/>
      </c>
      <c r="J55" s="32" t="str">
        <f t="shared" si="13"/>
        <v/>
      </c>
      <c r="K55" s="32" t="str">
        <f t="shared" si="14"/>
        <v/>
      </c>
      <c r="L55" s="32" t="str">
        <f t="shared" si="15"/>
        <v/>
      </c>
      <c r="N55" s="32" t="str">
        <f t="shared" si="16"/>
        <v/>
      </c>
      <c r="O55" s="32" t="str">
        <f t="shared" si="17"/>
        <v/>
      </c>
      <c r="Q55" s="32" t="str">
        <f t="shared" si="18"/>
        <v/>
      </c>
      <c r="R55" s="32" t="str">
        <f t="shared" si="19"/>
        <v/>
      </c>
      <c r="U55" s="32" t="str">
        <f t="shared" si="20"/>
        <v/>
      </c>
      <c r="V55" s="32" t="str">
        <f t="shared" si="21"/>
        <v/>
      </c>
      <c r="Y55" s="32" t="str">
        <f>IF(ISBLANK(X55),"",VLOOKUP(X55,resource_type!A:C,3,FALSE))</f>
        <v/>
      </c>
      <c r="Z55" s="32" t="str">
        <f>IF(ISBLANK(X55),"",VLOOKUP(X55,resource_type!A:C,2,FALSE))</f>
        <v/>
      </c>
      <c r="AA55" s="32" t="str">
        <f t="shared" si="22"/>
        <v/>
      </c>
      <c r="AB55" s="32" t="str">
        <f t="shared" si="23"/>
        <v/>
      </c>
      <c r="AD55" s="32" t="str">
        <f>IF(ISBLANK(AC55),"",VLOOKUP(AC55,resource_type!A:C,3,FALSE))</f>
        <v/>
      </c>
      <c r="AF55" s="32" t="str">
        <f>IF(ISBLANK(AE55),"",VLOOKUP(AE55,resource_type!A:C,3,FALSE))</f>
        <v/>
      </c>
      <c r="AG55" s="33"/>
      <c r="AI55" s="32" t="str">
        <f t="shared" si="24"/>
        <v/>
      </c>
      <c r="AK55" s="32" t="str">
        <f t="shared" si="25"/>
        <v/>
      </c>
      <c r="AM55" s="32" t="str">
        <f t="shared" si="26"/>
        <v/>
      </c>
      <c r="AO55" s="32" t="str">
        <f t="shared" si="27"/>
        <v/>
      </c>
      <c r="AP55" s="52"/>
      <c r="AQ55" s="34"/>
      <c r="AR55" s="36" t="str">
        <f t="shared" si="28"/>
        <v/>
      </c>
      <c r="AS55" s="36" t="str">
        <f t="shared" si="29"/>
        <v/>
      </c>
      <c r="AT55" s="34"/>
      <c r="AV55" s="32" t="str">
        <f t="shared" si="30"/>
        <v/>
      </c>
      <c r="AW55" s="32" t="str">
        <f t="shared" si="31"/>
        <v/>
      </c>
      <c r="AX55" s="32" t="str">
        <f t="shared" si="32"/>
        <v/>
      </c>
      <c r="AZ55" s="32" t="str">
        <f>IF(ISBLANK(AY55),"",IF(ISBLANK(VLOOKUP(AY55,role!A:E,2,FALSE)),"",VLOOKUP(AY55,role!A:E,2,FALSE)))</f>
        <v/>
      </c>
      <c r="BA55" s="32" t="str">
        <f>IF(ISBLANK(AY55),"",IF(ISBLANK(VLOOKUP(AY55,role!A:E,3,FALSE)),"",VLOOKUP(AY55,role!A:E,3,FALSE)))</f>
        <v/>
      </c>
      <c r="BB55" s="32" t="str">
        <f>IF(ISBLANK(AY55),"",IF(ISBLANK(VLOOKUP(AY55,role!A:E,4,FALSE)),"",VLOOKUP(AY55,role!A:E,4,FALSE)))</f>
        <v/>
      </c>
      <c r="BC55" s="32" t="str">
        <f>IF(ISBLANK(AY55),"",IF(ISBLANK(VLOOKUP(AY55,role!A:E,5,FALSE)),"",VLOOKUP(AY55,role!A:E,5,FALSE)))</f>
        <v/>
      </c>
      <c r="BE55" s="32" t="str">
        <f>IF(ISBLANK(BD55),"",IF(ISBLANK(VLOOKUP(BD55,role!A:E,2,FALSE)),"",VLOOKUP(BD55,role!A:E,2,FALSE)))</f>
        <v/>
      </c>
      <c r="BF55" s="32" t="str">
        <f>IF(ISBLANK(BD55),"",IF(ISBLANK(VLOOKUP(BD55,role!A:E,3,FALSE)),"",VLOOKUP(BD55,role!A:E,3,FALSE)))</f>
        <v/>
      </c>
      <c r="BG55" s="32" t="str">
        <f>IF(ISBLANK(BD55),"",IF(ISBLANK(VLOOKUP(BD55,role!A:E,4,FALSE)),"",VLOOKUP(BD55,role!A:E,4,FALSE)))</f>
        <v/>
      </c>
      <c r="BH55" s="32" t="str">
        <f>IF(ISBLANK(BD55),"",IF(ISBLANK(VLOOKUP(BD55,role!A:E,5,FALSE)),"",VLOOKUP(BD55,role!A:E,5,FALSE)))</f>
        <v/>
      </c>
      <c r="BX55" s="33"/>
      <c r="CA55" s="39"/>
      <c r="CC55" s="32" t="str">
        <f t="shared" si="33"/>
        <v/>
      </c>
      <c r="CD55" s="32" t="str">
        <f t="shared" si="34"/>
        <v/>
      </c>
      <c r="CE55" s="32" t="str">
        <f t="shared" si="35"/>
        <v/>
      </c>
      <c r="CG55" s="32" t="str">
        <f>IF(ISBLANK(CF55),"",IF(ISBLANK(VLOOKUP(CF55,role!A:E,2,FALSE)),"",VLOOKUP(CF55,role!A:E,2,FALSE)))</f>
        <v/>
      </c>
      <c r="CH55" s="32" t="str">
        <f>IF(ISBLANK(CF55),"",IF(ISBLANK(VLOOKUP(CF55,role!A:E,3,FALSE)),"",VLOOKUP(CF55,role!A:E,3,FALSE)))</f>
        <v/>
      </c>
      <c r="CI55" s="32" t="str">
        <f>IF(ISBLANK(CF55),"",IF(ISBLANK(VLOOKUP(CF55,role!A:E,4,FALSE)),"",VLOOKUP(CF55,role!A:E,4,FALSE)))</f>
        <v/>
      </c>
      <c r="CJ55" s="32" t="str">
        <f>IF(ISBLANK(CF55),"",IF(ISBLANK(VLOOKUP(CF55,role!A:E,5,FALSE)),"",VLOOKUP(CF55,role!A:E,5,FALSE)))</f>
        <v/>
      </c>
      <c r="CL55" s="32" t="str">
        <f>IF(ISBLANK(CK55),"",IF(ISBLANK(VLOOKUP(CK55,role!A:E,2,FALSE)),"",VLOOKUP(CK55,role!A:E,2,FALSE)))</f>
        <v/>
      </c>
      <c r="CM55" s="32" t="str">
        <f>IF(ISBLANK(CK55),"",IF(ISBLANK(VLOOKUP(CK55,role!A:E,3,FALSE)),"",VLOOKUP(CK55,role!A:E,3,FALSE)))</f>
        <v/>
      </c>
      <c r="CN55" s="32" t="str">
        <f>IF(ISBLANK(CK55),"",IF(ISBLANK(VLOOKUP(CK55,role!A:E,4,FALSE)),"",VLOOKUP(CK55,role!A:E,4,FALSE)))</f>
        <v/>
      </c>
      <c r="CO55" s="32" t="str">
        <f>IF(ISBLANK(CK55),"",IF(ISBLANK(VLOOKUP(CK55,role!A:E,5,FALSE)),"",VLOOKUP(CK55,role!A:E,5,FALSE)))</f>
        <v/>
      </c>
      <c r="DE55" s="33"/>
      <c r="DH55" s="39"/>
      <c r="DJ55" s="32" t="str">
        <f t="shared" si="36"/>
        <v/>
      </c>
      <c r="DK55" s="32" t="str">
        <f t="shared" si="37"/>
        <v/>
      </c>
      <c r="DL55" s="32" t="str">
        <f t="shared" si="38"/>
        <v/>
      </c>
      <c r="DN55" s="32" t="str">
        <f>IF(ISBLANK(DM55),"",IF(ISBLANK(VLOOKUP(DM55,role!A:E,2,FALSE)),"",VLOOKUP(DM55,role!A:E,2,FALSE)))</f>
        <v/>
      </c>
      <c r="DO55" s="32" t="str">
        <f>IF(ISBLANK(DM55),"",IF(ISBLANK(VLOOKUP(DM55,role!A:E,3,FALSE)),"",VLOOKUP(DM55,role!A:E,3,FALSE)))</f>
        <v/>
      </c>
      <c r="DP55" s="32" t="str">
        <f>IF(ISBLANK(DM55),"",IF(ISBLANK(VLOOKUP(DM55,role!A:E,4,FALSE)),"",VLOOKUP(DM55,role!A:E,4,FALSE)))</f>
        <v/>
      </c>
      <c r="DQ55" s="32" t="str">
        <f>IF(ISBLANK(DM55),"",IF(ISBLANK(VLOOKUP(DM55,role!A:E,5,FALSE)),"",VLOOKUP(DM55,role!A:E,5,FALSE)))</f>
        <v/>
      </c>
      <c r="EG55" s="33"/>
      <c r="EJ55" s="39"/>
      <c r="EL55" s="32" t="str">
        <f t="shared" si="39"/>
        <v/>
      </c>
      <c r="EM55" s="32" t="str">
        <f t="shared" si="40"/>
        <v/>
      </c>
      <c r="EN55" s="32" t="str">
        <f t="shared" si="41"/>
        <v/>
      </c>
      <c r="EP55" s="32" t="str">
        <f>IF(ISBLANK(EO55),"",IF(ISBLANK(VLOOKUP(EO55,role!A:E,2,FALSE)),"",VLOOKUP(EO55,role!A:E,2,FALSE)))</f>
        <v/>
      </c>
      <c r="EQ55" s="32" t="str">
        <f>IF(ISBLANK(EO55),"",IF(ISBLANK(VLOOKUP(EO55,role!A:E,3,FALSE)),"",VLOOKUP(EO55,role!A:E,3,FALSE)))</f>
        <v/>
      </c>
      <c r="ER55" s="32" t="str">
        <f>IF(ISBLANK(EO55),"",IF(ISBLANK(VLOOKUP(EO55,role!A:E,4,FALSE)),"",VLOOKUP(EO55,role!A:E,4,FALSE)))</f>
        <v/>
      </c>
      <c r="ES55" s="32" t="str">
        <f>IF(ISBLANK(EO55),"",IF(ISBLANK(VLOOKUP(EO55,role!A:E,5,FALSE)),"",VLOOKUP(EO55,role!A:E,5,FALSE)))</f>
        <v/>
      </c>
      <c r="FI55" s="33"/>
      <c r="FL55" s="39"/>
      <c r="FN55" s="32" t="str">
        <f t="shared" si="42"/>
        <v/>
      </c>
      <c r="FO55" s="32" t="str">
        <f t="shared" si="43"/>
        <v/>
      </c>
      <c r="FP55" s="32" t="str">
        <f t="shared" si="44"/>
        <v/>
      </c>
      <c r="FR55" s="32" t="str">
        <f>IF(ISBLANK(FQ55),"",VLOOKUP(FQ55,role!A:E,2,FALSE))</f>
        <v/>
      </c>
      <c r="FS55" s="32" t="str">
        <f>IF(ISBLANK(FQ55),"",IF(ISBLANK(VLOOKUP(FQ55,role!A:E,3,FALSE)),"",VLOOKUP(FQ55,role!A:E,3,FALSE)))</f>
        <v/>
      </c>
      <c r="FT55" s="32" t="str">
        <f>IF(ISBLANK(FQ55),"",IF(ISBLANK(VLOOKUP(FQ55,role!A:E,4,FALSE)),"",VLOOKUP(FQ55,role!A:E,4,FALSE)))</f>
        <v/>
      </c>
      <c r="FU55" s="32" t="str">
        <f>IF(ISBLANK(FQ55),"",IF(ISBLANK(VLOOKUP(FQ55,role!A:E,5,FALSE)),"",VLOOKUP(FQ55,role!A:E,5,FALSE)))</f>
        <v/>
      </c>
      <c r="GK55" s="33"/>
      <c r="GN55" s="33"/>
      <c r="GQ55" s="32" t="str">
        <f t="shared" si="45"/>
        <v/>
      </c>
      <c r="GR55" s="32" t="str">
        <f t="shared" si="46"/>
        <v/>
      </c>
      <c r="GS55" s="32" t="str">
        <f t="shared" si="47"/>
        <v/>
      </c>
      <c r="GU55" s="32" t="str">
        <f>IF(ISBLANK(GT55),"",IF(ISBLANK(VLOOKUP(GT55,role!A:E,2,FALSE)),"",VLOOKUP(GT55,role!A:E,2,FALSE)))</f>
        <v/>
      </c>
      <c r="GV55" s="32" t="str">
        <f>IF(ISBLANK(GT55),"",IF(ISBLANK(VLOOKUP(GT55,role!A:E,3,FALSE)),"",VLOOKUP(GT55,role!A:E,3,FALSE)))</f>
        <v/>
      </c>
      <c r="GW55" s="32" t="str">
        <f>IF(ISBLANK(GT55),"",IF(ISBLANK(VLOOKUP(GT55,role!A:E,4,FALSE)),"",VLOOKUP(GT55,role!A:E,4,FALSE)))</f>
        <v/>
      </c>
      <c r="GX55" s="32" t="str">
        <f>IF(ISBLANK(GT55),"",IF(ISBLANK(VLOOKUP(GT55,role!A:E,5,FALSE)),"",VLOOKUP(GT55,role!A:E,5,FALSE)))</f>
        <v/>
      </c>
      <c r="HN55" s="33"/>
      <c r="HQ55" s="39"/>
      <c r="HS55" s="32" t="str">
        <f t="shared" si="48"/>
        <v/>
      </c>
      <c r="HT55" s="32" t="str">
        <f t="shared" si="49"/>
        <v/>
      </c>
      <c r="HU55" s="32" t="str">
        <f t="shared" si="50"/>
        <v/>
      </c>
      <c r="HW55" s="32" t="str">
        <f>IF(ISBLANK(HV55),"",IF(ISBLANK(VLOOKUP(HV55,role!A:E,2,FALSE)),"",VLOOKUP(HV55,role!A:E,2,FALSE)))</f>
        <v/>
      </c>
      <c r="HX55" s="32" t="str">
        <f>IF(ISBLANK(HV55),"",IF(ISBLANK(VLOOKUP(HV55,role!A:E,3,FALSE)),"",VLOOKUP(HV55,role!A:E,3,FALSE)))</f>
        <v/>
      </c>
      <c r="HY55" s="32" t="str">
        <f>IF(ISBLANK(HV55),"",IF(ISBLANK(VLOOKUP(HV55,role!A:E,4,FALSE)),"",VLOOKUP(HV55,role!A:E,4,FALSE)))</f>
        <v/>
      </c>
      <c r="HZ55" s="32" t="str">
        <f>IF(ISBLANK(HV55),"",IF(ISBLANK(VLOOKUP(HV55,role!A:E,5,FALSE)),"",VLOOKUP(HV55,role!A:E,5,FALSE)))</f>
        <v/>
      </c>
      <c r="IP55" s="33"/>
      <c r="IS55" s="39"/>
      <c r="IU55" s="32" t="str">
        <f t="shared" si="51"/>
        <v/>
      </c>
      <c r="IV55" s="32" t="str">
        <f t="shared" si="52"/>
        <v/>
      </c>
      <c r="IW55" s="32" t="str">
        <f t="shared" si="53"/>
        <v/>
      </c>
      <c r="IY55" s="32" t="str">
        <f>IF(ISBLANK(IX55),"",IF(ISBLANK(VLOOKUP(IX55,role!A:E,2,FALSE)),"",VLOOKUP(IX55,role!A:E,2,FALSE)))</f>
        <v/>
      </c>
      <c r="IZ55" s="32" t="str">
        <f>IF(ISBLANK(IX55),"",IF(ISBLANK(VLOOKUP(IX55,role!A:E,3,FALSE)),"",VLOOKUP(IX55,role!A:E,3,FALSE)))</f>
        <v/>
      </c>
      <c r="JA55" s="32" t="str">
        <f>IF(ISBLANK(IX55),"",IF(ISBLANK(VLOOKUP(IX55,role!A:E,4,FALSE)),"",VLOOKUP(IX55,role!A:E,4,FALSE)))</f>
        <v/>
      </c>
      <c r="JB55" s="32" t="str">
        <f>IF(ISBLANK(IX55),"",IF(ISBLANK(VLOOKUP(IX55,role!A:E,5,FALSE)),"",VLOOKUP(IX55,role!A:E,5,FALSE)))</f>
        <v/>
      </c>
      <c r="JR55" s="33"/>
      <c r="JU55" s="39"/>
      <c r="JW55" s="32" t="str">
        <f t="shared" si="54"/>
        <v/>
      </c>
      <c r="JX55" s="32" t="str">
        <f t="shared" si="55"/>
        <v/>
      </c>
      <c r="JY55" s="32" t="str">
        <f t="shared" si="56"/>
        <v/>
      </c>
      <c r="KA55" s="32" t="str">
        <f>IF(ISBLANK(JZ55),"",IF(ISBLANK(VLOOKUP(JZ55,role!A:E,2,FALSE)),"",VLOOKUP(JZ55,role!A:E,2,FALSE)))</f>
        <v/>
      </c>
      <c r="KB55" s="32" t="str">
        <f>IF(ISBLANK(JZ55),"",IF(ISBLANK(VLOOKUP(JZ55,role!A:E,3,FALSE)),"",VLOOKUP(JZ55,role!A:E,3,FALSE)))</f>
        <v/>
      </c>
      <c r="KC55" s="32" t="str">
        <f>IF(ISBLANK(JZ55),"",IF(ISBLANK(VLOOKUP(JZ55,role!A:E,4,FALSE)),"",VLOOKUP(JZ55,role!A:E,4,FALSE)))</f>
        <v/>
      </c>
      <c r="KD55" s="32" t="str">
        <f>IF(ISBLANK(JZ55),"",IF(ISBLANK(VLOOKUP(JZ55,role!A:E,5,FALSE)),"",VLOOKUP(JZ55,role!A:E,5,FALSE)))</f>
        <v/>
      </c>
      <c r="KT55" s="33"/>
      <c r="KW55" s="39"/>
      <c r="KY55" s="32" t="str">
        <f t="shared" si="57"/>
        <v/>
      </c>
      <c r="KZ55" s="32" t="str">
        <f t="shared" si="58"/>
        <v/>
      </c>
      <c r="LA55" s="32" t="str">
        <f t="shared" si="59"/>
        <v/>
      </c>
      <c r="LC55" s="32" t="str">
        <f>IF(ISBLANK(LB55),"",IF(ISBLANK(VLOOKUP(LB55,role!A:E,2,FALSE)),"",VLOOKUP(LB55,role!A:E,2,FALSE)))</f>
        <v/>
      </c>
      <c r="LD55" s="32" t="str">
        <f>IF(ISBLANK(LB55),"",IF(ISBLANK(VLOOKUP(LB55,role!A:E,3,FALSE)),"",VLOOKUP(LB55,role!A:E,3,FALSE)))</f>
        <v/>
      </c>
      <c r="LE55" s="32" t="str">
        <f>IF(ISBLANK(LB55),"",IF(ISBLANK(VLOOKUP(LB55,role!A:E,4,FALSE)),"",VLOOKUP(LB55,role!A:E,4,FALSE)))</f>
        <v/>
      </c>
      <c r="LF55" s="32" t="str">
        <f>IF(ISBLANK(LB55),"",IF(ISBLANK(VLOOKUP(LB55,role!A:E,5,FALSE)),"",VLOOKUP(LB55,role!A:E,5,FALSE)))</f>
        <v/>
      </c>
      <c r="LV55" s="33"/>
      <c r="LY55" s="33"/>
      <c r="MB55" s="32" t="str">
        <f t="shared" si="60"/>
        <v/>
      </c>
      <c r="MC55" s="32" t="str">
        <f t="shared" si="61"/>
        <v/>
      </c>
      <c r="MD55" s="32" t="str">
        <f t="shared" si="62"/>
        <v/>
      </c>
      <c r="MF55" s="32" t="str">
        <f>IF(ISBLANK(ME55),"",IF(ISBLANK(VLOOKUP(ME55,role!A:E,2,FALSE)),"",VLOOKUP(ME55,role!A:E,2,FALSE)))</f>
        <v/>
      </c>
      <c r="MG55" s="32" t="str">
        <f>IF(ISBLANK(ME55),"",IF(ISBLANK(VLOOKUP(ME55,role!A:E,3,FALSE)),"",VLOOKUP(ME55,role!A:E,3,FALSE)))</f>
        <v/>
      </c>
      <c r="MH55" s="32" t="str">
        <f>IF(ISBLANK(ME55),"",IF(ISBLANK(VLOOKUP(ME55,role!A:E,4,FALSE)),"",VLOOKUP(ME55,role!A:E,4,FALSE)))</f>
        <v/>
      </c>
      <c r="MI55" s="32" t="str">
        <f>IF(ISBLANK(ME55),"",IF(ISBLANK(VLOOKUP(ME55,role!A:E,5,FALSE)),"",VLOOKUP(ME55,role!A:E,5,FALSE)))</f>
        <v/>
      </c>
      <c r="MY55" s="33"/>
      <c r="NB55" s="39"/>
      <c r="ND55" s="32" t="str">
        <f t="shared" si="63"/>
        <v/>
      </c>
      <c r="NE55" s="32" t="str">
        <f t="shared" si="64"/>
        <v/>
      </c>
      <c r="NF55" s="32" t="str">
        <f t="shared" si="65"/>
        <v/>
      </c>
      <c r="NH55" s="32" t="str">
        <f>IF(ISBLANK(NG55),"",IF(ISBLANK(VLOOKUP(NG55,role!A:E,2,FALSE)),"",VLOOKUP(NG55,role!A:E,2,FALSE)))</f>
        <v/>
      </c>
      <c r="NI55" s="32" t="str">
        <f>IF(ISBLANK(NG55),"",IF(ISBLANK(VLOOKUP(NG55,role!A:E,3,FALSE)),"",VLOOKUP(NG55,role!A:E,3,FALSE)))</f>
        <v/>
      </c>
      <c r="NJ55" s="32" t="str">
        <f>IF(ISBLANK(NG55),"",IF(ISBLANK(VLOOKUP(NG55,role!A:E,4,FALSE)),"",VLOOKUP(NG55,role!A:E,4,FALSE)))</f>
        <v/>
      </c>
      <c r="NK55" s="32" t="str">
        <f>IF(ISBLANK(NG55),"",IF(ISBLANK(VLOOKUP(NG55,role!A:E,5,FALSE)),"",VLOOKUP(NG55,role!A:E,5,FALSE)))</f>
        <v/>
      </c>
      <c r="OA55" s="33"/>
      <c r="OD55" s="39"/>
      <c r="OF55" s="32" t="str">
        <f t="shared" si="66"/>
        <v/>
      </c>
      <c r="OG55" s="32" t="str">
        <f t="shared" si="67"/>
        <v/>
      </c>
      <c r="OH55" s="32" t="str">
        <f t="shared" si="68"/>
        <v/>
      </c>
      <c r="OJ55" s="32" t="str">
        <f>IF(ISBLANK(OI55),"",IF(ISBLANK(VLOOKUP(OI55,role!A:E,2,FALSE)),"",VLOOKUP(OI55,role!A:E,2,FALSE)))</f>
        <v/>
      </c>
      <c r="OK55" s="32" t="str">
        <f>IF(ISBLANK(OI55),"",IF(ISBLANK(VLOOKUP(OI55,role!A:E,3,FALSE)),"",VLOOKUP(OI55,role!A:E,3,FALSE)))</f>
        <v/>
      </c>
      <c r="OL55" s="32" t="str">
        <f>IF(ISBLANK(OI55),"",IF(ISBLANK(VLOOKUP(OI55,role!A:E,4,FALSE)),"",VLOOKUP(OI55,role!A:E,4,FALSE)))</f>
        <v/>
      </c>
      <c r="OM55" s="32" t="str">
        <f>IF(ISBLANK(OI55),"",IF(ISBLANK(VLOOKUP(OI55,role!A:E,5,FALSE)),"",VLOOKUP(OI55,role!A:E,5,FALSE)))</f>
        <v/>
      </c>
      <c r="PC55" s="33"/>
      <c r="PF55" s="39"/>
      <c r="PH55" s="32" t="str">
        <f t="shared" si="69"/>
        <v/>
      </c>
      <c r="PI55" s="32" t="str">
        <f t="shared" si="70"/>
        <v/>
      </c>
      <c r="PJ55" s="32" t="str">
        <f t="shared" si="71"/>
        <v/>
      </c>
      <c r="PL55" s="32" t="str">
        <f>IF(ISBLANK(PK55),"",IF(ISBLANK(VLOOKUP(PK55,role!A:E,2,FALSE)),"",VLOOKUP(PK55,role!A:E,2,FALSE)))</f>
        <v/>
      </c>
      <c r="PM55" s="32" t="str">
        <f>IF(ISBLANK(PK55),"",IF(ISBLANK(VLOOKUP(PK55,role!A:E,3,FALSE)),"",VLOOKUP(PK55,role!A:E,3,FALSE)))</f>
        <v/>
      </c>
      <c r="PN55" s="32" t="str">
        <f>IF(ISBLANK(PK55),"",IF(ISBLANK(VLOOKUP(PK55,role!A:E,4,FALSE)),"",VLOOKUP(PK55,role!A:E,4,FALSE)))</f>
        <v/>
      </c>
      <c r="PO55" s="32" t="str">
        <f>IF(ISBLANK(PK55),"",IF(ISBLANK(VLOOKUP(PK55,role!A:E,5,FALSE)),"",VLOOKUP(PK55,role!A:E,5,FALSE)))</f>
        <v/>
      </c>
      <c r="QE55" s="33"/>
      <c r="QH55" s="39"/>
      <c r="QJ55" s="32" t="str">
        <f t="shared" si="72"/>
        <v/>
      </c>
      <c r="QK55" s="32" t="str">
        <f t="shared" si="73"/>
        <v/>
      </c>
      <c r="QL55" s="32" t="str">
        <f t="shared" si="74"/>
        <v/>
      </c>
      <c r="QN55" s="32" t="str">
        <f>IF(ISBLANK(QM55),"",IF(ISBLANK(VLOOKUP(QM55,role!A:E,2,FALSE)),"",VLOOKUP(QM55,role!A:E,2,FALSE)))</f>
        <v/>
      </c>
      <c r="QO55" s="32" t="str">
        <f>IF(ISBLANK(QM55),"",IF(ISBLANK(VLOOKUP(QM55,role!A:E,3,FALSE)),"",VLOOKUP(QM55,role!A:E,3,FALSE)))</f>
        <v/>
      </c>
      <c r="QP55" s="32" t="str">
        <f>IF(ISBLANK(QM55),"",IF(ISBLANK(VLOOKUP(QM55,role!A:E,4,FALSE)),"",VLOOKUP(QM55,role!A:E,4,FALSE)))</f>
        <v/>
      </c>
      <c r="QQ55" s="32" t="str">
        <f>IF(ISBLANK(QM55),"",IF(ISBLANK(VLOOKUP(QM55,role!A:E,5,FALSE)),"",VLOOKUP(QM55,role!A:E,5,FALSE)))</f>
        <v/>
      </c>
      <c r="RG55" s="33"/>
      <c r="RJ55" s="39"/>
      <c r="RL55" s="32" t="str">
        <f t="shared" si="75"/>
        <v/>
      </c>
      <c r="RM55" s="32" t="str">
        <f t="shared" si="76"/>
        <v/>
      </c>
      <c r="RN55" s="32" t="str">
        <f t="shared" si="77"/>
        <v/>
      </c>
      <c r="RP55" s="32" t="str">
        <f>IF(ISBLANK(RO55),"",IF(ISBLANK(VLOOKUP(RO55,role!A:E,2,FALSE)),"",VLOOKUP(RO55,role!A:E,2,FALSE)))</f>
        <v/>
      </c>
      <c r="RQ55" s="32" t="str">
        <f>IF(ISBLANK(RO55),"",IF(ISBLANK(VLOOKUP(RO55,role!A:E,3,FALSE)),"",VLOOKUP(RO55,role!A:E,3,FALSE)))</f>
        <v/>
      </c>
      <c r="RR55" s="32" t="str">
        <f>IF(ISBLANK(RO55),"",IF(ISBLANK(VLOOKUP(RO55,role!A:E,4,FALSE)),"",VLOOKUP(RO55,role!A:E,4,FALSE)))</f>
        <v/>
      </c>
      <c r="RS55" s="32" t="str">
        <f>IF(ISBLANK(RO55),"",IF(ISBLANK(VLOOKUP(RO55,role!A:E,5,FALSE)),"",VLOOKUP(RO55,role!A:E,5,FALSE)))</f>
        <v/>
      </c>
      <c r="SI55" s="33"/>
      <c r="SL55" s="39"/>
      <c r="SN55" s="32" t="str">
        <f t="shared" si="78"/>
        <v/>
      </c>
      <c r="SO55" s="32" t="str">
        <f t="shared" si="79"/>
        <v/>
      </c>
      <c r="SP55" s="32" t="str">
        <f t="shared" si="80"/>
        <v/>
      </c>
      <c r="SR55" s="32" t="str">
        <f>IF(ISBLANK(SQ55),"",IF(ISBLANK(VLOOKUP(SQ55,role!A:E,2,FALSE)),"",VLOOKUP(SQ55,role!A:E,2,FALSE)))</f>
        <v/>
      </c>
      <c r="SS55" s="32" t="str">
        <f>IF(ISBLANK(SQ55),"",IF(ISBLANK(VLOOKUP(SQ55,role!A:E,3,FALSE)),"",VLOOKUP(SQ55,role!A:E,3,FALSE)))</f>
        <v/>
      </c>
      <c r="ST55" s="32" t="str">
        <f>IF(ISBLANK(SQ55),"",IF(ISBLANK(VLOOKUP(SQ55,role!A:E,4,FALSE)),"",VLOOKUP(SQ55,role!A:E,4,FALSE)))</f>
        <v/>
      </c>
      <c r="SU55" s="32" t="str">
        <f>IF(ISBLANK(SQ55),"",IF(ISBLANK(VLOOKUP(SQ55,role!A:E,5,FALSE)),"",VLOOKUP(SQ55,role!A:E,5,FALSE)))</f>
        <v/>
      </c>
      <c r="TK55" s="33"/>
      <c r="TN55" s="39"/>
      <c r="TP55" s="32" t="str">
        <f t="shared" si="81"/>
        <v/>
      </c>
      <c r="TQ55" s="32" t="str">
        <f t="shared" si="82"/>
        <v/>
      </c>
      <c r="TR55" s="32" t="str">
        <f t="shared" si="83"/>
        <v/>
      </c>
      <c r="TT55" s="32" t="str">
        <f>IF(ISBLANK(TS55),"",IF(ISBLANK(VLOOKUP(TS55,role!A:E,2,FALSE)),"",VLOOKUP(TS55,role!A:E,2,FALSE)))</f>
        <v/>
      </c>
      <c r="TU55" s="32" t="str">
        <f>IF(ISBLANK(TS55),"",IF(ISBLANK(VLOOKUP(TS55,role!A:E,3,FALSE)),"",VLOOKUP(TS55,role!A:E,3,FALSE)))</f>
        <v/>
      </c>
      <c r="TV55" s="32" t="str">
        <f>IF(ISBLANK(TS55),"",IF(ISBLANK(VLOOKUP(TS55,role!A:E,4,FALSE)),"",VLOOKUP(TS55,role!A:E,4,FALSE)))</f>
        <v/>
      </c>
      <c r="TW55" s="32" t="str">
        <f>IF(ISBLANK(TS55),"",IF(ISBLANK(VLOOKUP(TS55,role!A:E,5,FALSE)),"",VLOOKUP(TS55,role!A:E,5,FALSE)))</f>
        <v/>
      </c>
      <c r="UM55" s="33"/>
      <c r="UP55" s="39"/>
      <c r="UR55" s="32" t="str">
        <f t="shared" si="84"/>
        <v/>
      </c>
      <c r="US55" s="32" t="str">
        <f t="shared" si="85"/>
        <v/>
      </c>
      <c r="UT55" s="32" t="str">
        <f t="shared" si="86"/>
        <v/>
      </c>
      <c r="UV55" s="32" t="str">
        <f>IF(ISBLANK(UU55),"",IF(ISBLANK(VLOOKUP(UU55,role!A:E,2,FALSE)),"",VLOOKUP(UU55,role!A:E,2,FALSE)))</f>
        <v/>
      </c>
      <c r="UW55" s="32" t="str">
        <f>IF(ISBLANK(UU55),"",IF(ISBLANK(VLOOKUP(UU55,role!A:E,3,FALSE)),"",VLOOKUP(UU55,role!A:E,3,FALSE)))</f>
        <v/>
      </c>
      <c r="UX55" s="32" t="str">
        <f>IF(ISBLANK(UU55),"",IF(ISBLANK(VLOOKUP(UU55,role!A:E,4,FALSE)),"",VLOOKUP(UU55,role!A:E,4,FALSE)))</f>
        <v/>
      </c>
      <c r="UY55" s="32" t="str">
        <f>IF(ISBLANK(UU55),"",IF(ISBLANK(VLOOKUP(UU55,role!A:E,5,FALSE)),"",VLOOKUP(UU55,role!A:E,5,FALSE)))</f>
        <v/>
      </c>
      <c r="VO55" s="33"/>
      <c r="VR55" s="39"/>
      <c r="VT55" s="32" t="str">
        <f t="shared" si="87"/>
        <v/>
      </c>
      <c r="VU55" s="32" t="str">
        <f t="shared" si="88"/>
        <v/>
      </c>
      <c r="VV55" s="32" t="str">
        <f t="shared" si="89"/>
        <v/>
      </c>
      <c r="VX55" s="32" t="str">
        <f>IF(ISBLANK(VW55),"",IF(ISBLANK(VLOOKUP(VW55,role!A:E,2,FALSE)),"",VLOOKUP(VW55,role!A:E,2,FALSE)))</f>
        <v/>
      </c>
      <c r="VY55" s="32" t="str">
        <f>IF(ISBLANK(VW55),"",IF(ISBLANK(VLOOKUP(VW55,role!A:E,3,FALSE)),"",VLOOKUP(VW55,role!A:E,3,FALSE)))</f>
        <v/>
      </c>
      <c r="VZ55" s="32" t="str">
        <f>IF(ISBLANK(VW55),"",IF(ISBLANK(VLOOKUP(VW55,role!A:E,4,FALSE)),"",VLOOKUP(VW55,role!A:E,4,FALSE)))</f>
        <v/>
      </c>
      <c r="WA55" s="32" t="str">
        <f>IF(ISBLANK(VW55),"",IF(ISBLANK(VLOOKUP(VW55,role!A:E,5,FALSE)),"",VLOOKUP(VW55,role!A:E,5,FALSE)))</f>
        <v/>
      </c>
      <c r="WQ55" s="33"/>
      <c r="WT55" s="33"/>
      <c r="WU55" s="34"/>
      <c r="WV55" s="36" t="str">
        <f t="shared" si="90"/>
        <v/>
      </c>
      <c r="WW55" s="36" t="str">
        <f t="shared" si="91"/>
        <v/>
      </c>
      <c r="WY55" s="32" t="str">
        <f>IF(ISBLANK(WX55),"",IF(ISBLANK(VLOOKUP(WX55,role!A:E,2,FALSE)),"",VLOOKUP(WX55,role!A:E,2,FALSE)))</f>
        <v/>
      </c>
      <c r="WZ55" s="32" t="str">
        <f>IF(ISBLANK(WX55),"",IF(ISBLANK(VLOOKUP(WX55,role!A:E,3,FALSE)),"",VLOOKUP(WX55,role!A:E,3,FALSE)))</f>
        <v/>
      </c>
      <c r="XA55" s="32" t="str">
        <f>IF(ISBLANK(WX55),"",IF(ISBLANK(VLOOKUP(WX55,role!A:E,4,FALSE)),"",VLOOKUP(WX55,role!A:E,4,FALSE)))</f>
        <v/>
      </c>
      <c r="XB55" s="32" t="str">
        <f>IF(ISBLANK(WX55),"",IF(ISBLANK(VLOOKUP(WX55,role!A:E,5,FALSE)),"",VLOOKUP(WX55,role!A:E,5,FALSE)))</f>
        <v/>
      </c>
      <c r="XC55" s="32" t="str">
        <f>IF(ISBLANK(WX55),"",VLOOKUP(WX55,role!A:F,6,FALSE))</f>
        <v/>
      </c>
      <c r="XD55" s="36"/>
      <c r="XE55" s="36" t="str">
        <f t="shared" si="92"/>
        <v/>
      </c>
      <c r="XF55" s="36" t="str">
        <f t="shared" si="93"/>
        <v/>
      </c>
      <c r="XH55" s="32" t="str">
        <f>IF(ISBLANK(XG55),"",IF(ISBLANK(VLOOKUP(XG55,role!A:E,2,FALSE)),"",VLOOKUP(XG55,role!A:E,2,FALSE)))</f>
        <v/>
      </c>
      <c r="XI55" s="32" t="str">
        <f>IF(ISBLANK(XG55),"",IF(ISBLANK(VLOOKUP(XG55,role!A:E,3,FALSE)),"",VLOOKUP(XG55,role!A:E,3,FALSE)))</f>
        <v/>
      </c>
      <c r="XJ55" s="32" t="str">
        <f>IF(ISBLANK(XG55),"",IF(ISBLANK(VLOOKUP(XG55,role!A:E,4,FALSE)),"",VLOOKUP(XG55,role!A:E,4,FALSE)))</f>
        <v/>
      </c>
      <c r="XK55" s="32" t="str">
        <f>IF(ISBLANK(XG55),"",IF(ISBLANK(VLOOKUP(XG55,role!A:E,5,FALSE)),"",VLOOKUP(XG55,role!A:E,5,FALSE)))</f>
        <v/>
      </c>
      <c r="XL55" s="32" t="str">
        <f>IF(ISBLANK(XG55),"",VLOOKUP(XG55,role!A:F,6,FALSE))</f>
        <v/>
      </c>
      <c r="XM55" s="36"/>
      <c r="XN55" s="36" t="str">
        <f t="shared" si="94"/>
        <v/>
      </c>
      <c r="XO55" s="36" t="str">
        <f t="shared" si="95"/>
        <v/>
      </c>
      <c r="XQ55" s="32" t="str">
        <f>IF(ISBLANK(XP55),"",IF(ISBLANK(VLOOKUP(XP55,role!A:E,2,FALSE)),"",VLOOKUP(XP55,role!A:E,2,FALSE)))</f>
        <v/>
      </c>
      <c r="XR55" s="32" t="str">
        <f>IF(ISBLANK(XP55),"",IF(ISBLANK(VLOOKUP(XP55,role!A:E,3,FALSE)),"",VLOOKUP(XP55,role!A:E,3,FALSE)))</f>
        <v/>
      </c>
      <c r="XS55" s="32" t="str">
        <f>IF(ISBLANK(XP55),"",IF(ISBLANK(VLOOKUP(XP55,role!A:E,4,FALSE)),"",VLOOKUP(XP55,role!A:E,4,FALSE)))</f>
        <v/>
      </c>
      <c r="XT55" s="32" t="str">
        <f>IF(ISBLANK(XP55),"",IF(ISBLANK(VLOOKUP(XP55,role!A:E,5,FALSE)),"",VLOOKUP(XP55,role!A:E,5,FALSE)))</f>
        <v/>
      </c>
      <c r="XU55" s="32" t="str">
        <f>IF(ISBLANK(XP55),"",VLOOKUP(XP55,role!A:F,6,FALSE))</f>
        <v/>
      </c>
      <c r="XV55" s="36"/>
      <c r="XW55" s="36" t="str">
        <f t="shared" si="96"/>
        <v/>
      </c>
      <c r="XX55" s="36" t="str">
        <f t="shared" si="97"/>
        <v/>
      </c>
      <c r="XZ55" s="32" t="str">
        <f>IF(ISBLANK(XY55),"",IF(ISBLANK(VLOOKUP(XY55,role!A:E,2,FALSE)),"",VLOOKUP(XY55,role!A:E,2,FALSE)))</f>
        <v/>
      </c>
      <c r="YA55" s="32" t="str">
        <f>IF(ISBLANK(XY55),"",IF(ISBLANK(VLOOKUP(XY55,role!A:E,3,FALSE)),"",VLOOKUP(XY55,role!A:E,3,FALSE)))</f>
        <v/>
      </c>
      <c r="YB55" s="32" t="str">
        <f>IF(ISBLANK(XY55),"",IF(ISBLANK(VLOOKUP(XY55,role!A:E,4,FALSE)),"",VLOOKUP(XY55,role!A:E,4,FALSE)))</f>
        <v/>
      </c>
      <c r="YC55" s="32" t="str">
        <f>IF(ISBLANK(XY55),"",IF(ISBLANK(VLOOKUP(XY55,role!A:E,5,FALSE)),"",VLOOKUP(XY55,role!A:E,5,FALSE)))</f>
        <v/>
      </c>
      <c r="YD55" s="32" t="str">
        <f>IF(ISBLANK(XY55),"",VLOOKUP(XY55,role!A:F,6,FALSE))</f>
        <v/>
      </c>
      <c r="YE55" s="36"/>
      <c r="YF55" s="36" t="str">
        <f t="shared" si="98"/>
        <v/>
      </c>
      <c r="YG55" s="36" t="str">
        <f t="shared" si="99"/>
        <v/>
      </c>
      <c r="YI55" s="32" t="str">
        <f>IF(ISBLANK(YH55),"",IF(ISBLANK(VLOOKUP(YH55,role!A:E,2,FALSE)),"",VLOOKUP(YH55,role!A:E,2,FALSE)))</f>
        <v/>
      </c>
      <c r="YJ55" s="32" t="str">
        <f>IF(ISBLANK(YH55),"",IF(ISBLANK(VLOOKUP(YH55,role!A:E,3,FALSE)),"",VLOOKUP(YH55,role!A:E,3,FALSE)))</f>
        <v/>
      </c>
      <c r="YK55" s="32" t="str">
        <f>IF(ISBLANK(YH55),"",IF(ISBLANK(VLOOKUP(YH55,role!A:E,4,FALSE)),"",VLOOKUP(YH55,role!A:E,4,FALSE)))</f>
        <v/>
      </c>
      <c r="YL55" s="32" t="str">
        <f>IF(ISBLANK(YH55),"",IF(ISBLANK(VLOOKUP(YH55,role!A:E,5,FALSE)),"",VLOOKUP(YH55,role!A:E,5,FALSE)))</f>
        <v/>
      </c>
      <c r="YM55" s="32" t="str">
        <f>IF(ISBLANK(YH55),"",VLOOKUP(YH55,role!A:F,6,FALSE))</f>
        <v/>
      </c>
      <c r="YN55" s="33"/>
      <c r="YO55" s="36"/>
      <c r="YP55" s="36" t="str">
        <f t="shared" si="100"/>
        <v/>
      </c>
      <c r="YQ55" s="36" t="str">
        <f t="shared" si="101"/>
        <v/>
      </c>
      <c r="YS55" s="32" t="str">
        <f>IF(ISBLANK(YR55),"",IF(ISBLANK(VLOOKUP(YR55,role!A:E,2,FALSE)),"",VLOOKUP(YR55,role!A:E,2,FALSE)))</f>
        <v/>
      </c>
      <c r="YT55" s="32" t="str">
        <f>IF(ISBLANK(YR55),"",IF(ISBLANK(VLOOKUP(YR55,role!A:E,3,FALSE)),"",VLOOKUP(YR55,role!A:E,3,FALSE)))</f>
        <v/>
      </c>
      <c r="YU55" s="32" t="str">
        <f>IF(ISBLANK(YR55),"",IF(ISBLANK(VLOOKUP(YR55,role!A:E,4,FALSE)),"",VLOOKUP(YR55,role!A:E,4,FALSE)))</f>
        <v/>
      </c>
      <c r="YV55" s="32" t="str">
        <f>IF(ISBLANK(YR55),"",IF(ISBLANK(VLOOKUP(YR55,role!A:E,5,FALSE)),"",VLOOKUP(YR55,role!A:E,5,FALSE)))</f>
        <v/>
      </c>
      <c r="YW55" s="32" t="str">
        <f>IF(ISBLANK(YR55),"",VLOOKUP(YR55,role!A:F,6,FALSE))</f>
        <v/>
      </c>
      <c r="YX55" s="36"/>
      <c r="YY55" s="36" t="str">
        <f t="shared" si="102"/>
        <v/>
      </c>
      <c r="YZ55" s="36" t="str">
        <f t="shared" si="103"/>
        <v/>
      </c>
      <c r="ZB55" s="32" t="str">
        <f>IF(ISBLANK(ZA55),"",IF(ISBLANK(VLOOKUP(ZA55,role!A:E,2,FALSE)),"",VLOOKUP(ZA55,role!A:E,2,FALSE)))</f>
        <v/>
      </c>
      <c r="ZC55" s="32" t="str">
        <f>IF(ISBLANK(ZA55),"",IF(ISBLANK(VLOOKUP(ZA55,role!A:E,3,FALSE)),"",VLOOKUP(ZA55,role!A:E,3,FALSE)))</f>
        <v/>
      </c>
      <c r="ZD55" s="32" t="str">
        <f>IF(ISBLANK(ZA55),"",IF(ISBLANK(VLOOKUP(ZA55,role!A:E,4,FALSE)),"",VLOOKUP(ZA55,role!A:E,4,FALSE)))</f>
        <v/>
      </c>
      <c r="ZE55" s="32" t="str">
        <f>IF(ISBLANK(ZA55),"",IF(ISBLANK(VLOOKUP(ZA55,role!A:E,5,FALSE)),"",VLOOKUP(ZA55,role!A:E,5,FALSE)))</f>
        <v/>
      </c>
      <c r="ZF55" s="32" t="str">
        <f>IF(ISBLANK(ZA55),"",VLOOKUP(ZA55,role!A:F,6,FALSE))</f>
        <v/>
      </c>
      <c r="ZG55" s="36"/>
      <c r="ZH55" s="36" t="str">
        <f t="shared" si="104"/>
        <v/>
      </c>
      <c r="ZI55" s="36" t="str">
        <f t="shared" si="105"/>
        <v/>
      </c>
      <c r="ZK55" s="32" t="str">
        <f>IF(ISBLANK(ZJ55),"",IF(ISBLANK(VLOOKUP(ZJ55,role!A:E,2,FALSE)),"",VLOOKUP(ZJ55,role!A:E,2,FALSE)))</f>
        <v/>
      </c>
      <c r="ZL55" s="32" t="str">
        <f>IF(ISBLANK(ZJ55),"",IF(ISBLANK(VLOOKUP(ZJ55,role!A:E,3,FALSE)),"",VLOOKUP(ZJ55,role!A:E,3,FALSE)))</f>
        <v/>
      </c>
      <c r="ZM55" s="32" t="str">
        <f>IF(ISBLANK(ZJ55),"",IF(ISBLANK(VLOOKUP(ZJ55,role!A:E,4,FALSE)),"",VLOOKUP(ZJ55,role!A:E,4,FALSE)))</f>
        <v/>
      </c>
      <c r="ZN55" s="32" t="str">
        <f>IF(ISBLANK(ZJ55),"",IF(ISBLANK(VLOOKUP(ZJ55,role!A:E,5,FALSE)),"",VLOOKUP(ZJ55,role!A:E,5,FALSE)))</f>
        <v/>
      </c>
      <c r="ZO55" s="32" t="str">
        <f>IF(ISBLANK(ZJ55),"",VLOOKUP(ZJ55,role!A:F,6,FALSE))</f>
        <v/>
      </c>
      <c r="ZP55" s="36"/>
      <c r="ZQ55" s="36" t="str">
        <f t="shared" si="106"/>
        <v/>
      </c>
      <c r="ZR55" s="36" t="str">
        <f t="shared" si="107"/>
        <v/>
      </c>
      <c r="ZT55" s="32" t="str">
        <f>IF(ISBLANK(ZS55),"",IF(ISBLANK(VLOOKUP(ZS55,role!A:E,2,FALSE)),"",VLOOKUP(ZS55,role!A:E,2,FALSE)))</f>
        <v/>
      </c>
      <c r="ZU55" s="32" t="str">
        <f>IF(ISBLANK(ZS55),"",IF(ISBLANK(VLOOKUP(ZS55,role!A:E,3,FALSE)),"",VLOOKUP(ZS55,role!A:E,3,FALSE)))</f>
        <v/>
      </c>
      <c r="ZV55" s="32" t="str">
        <f>IF(ISBLANK(ZS55),"",IF(ISBLANK(VLOOKUP(ZS55,role!A:E,4,FALSE)),"",VLOOKUP(ZS55,role!A:E,4,FALSE)))</f>
        <v/>
      </c>
      <c r="ZW55" s="32" t="str">
        <f>IF(ISBLANK(ZS55),"",IF(ISBLANK(VLOOKUP(ZS55,role!A:E,5,FALSE)),"",VLOOKUP(ZS55,role!A:E,5,FALSE)))</f>
        <v/>
      </c>
      <c r="ZX55" s="32" t="str">
        <f>IF(ISBLANK(ZS55),"",VLOOKUP(ZS55,role!A:F,6,FALSE))</f>
        <v/>
      </c>
      <c r="ZY55" s="36"/>
      <c r="ZZ55" s="36" t="str">
        <f t="shared" si="108"/>
        <v/>
      </c>
      <c r="AAA55" s="36" t="str">
        <f t="shared" si="109"/>
        <v/>
      </c>
      <c r="AAC55" s="32" t="str">
        <f>IF(ISBLANK(AAB55),"",IF(ISBLANK(VLOOKUP(AAB55,role!A:E,2,FALSE)),"",VLOOKUP(AAB55,role!A:E,2,FALSE)))</f>
        <v/>
      </c>
      <c r="AAD55" s="32" t="str">
        <f>IF(ISBLANK(AAB55),"",IF(ISBLANK(VLOOKUP(AAB55,role!A:E,3,FALSE)),"",VLOOKUP(AAB55,role!A:E,3,FALSE)))</f>
        <v/>
      </c>
      <c r="AAE55" s="32" t="str">
        <f>IF(ISBLANK(AAB55),"",IF(ISBLANK(VLOOKUP(AAB55,role!A:E,4,FALSE)),"",VLOOKUP(AAB55,role!A:E,4,FALSE)))</f>
        <v/>
      </c>
      <c r="AAF55" s="32" t="str">
        <f>IF(ISBLANK(AAB55),"",IF(ISBLANK(VLOOKUP(AAB55,role!A:E,5,FALSE)),"",VLOOKUP(AAB55,role!A:E,5,FALSE)))</f>
        <v/>
      </c>
      <c r="AAG55" s="32" t="str">
        <f>IF(ISBLANK(AAB55),"",VLOOKUP(AAB55,role!A:F,6,FALSE))</f>
        <v/>
      </c>
      <c r="AAH55" s="33"/>
      <c r="AAI55" s="34"/>
      <c r="AAK55" s="32" t="str">
        <f t="shared" si="110"/>
        <v/>
      </c>
      <c r="AAL55" s="39"/>
      <c r="AAM55" s="32" t="str">
        <f t="shared" si="111"/>
        <v/>
      </c>
      <c r="AAO55" s="32" t="str">
        <f t="shared" si="112"/>
        <v/>
      </c>
      <c r="AAQ55" s="32" t="str">
        <f t="shared" si="113"/>
        <v/>
      </c>
      <c r="AAS55" s="32" t="str">
        <f t="shared" si="114"/>
        <v/>
      </c>
      <c r="AAU55" s="32" t="str">
        <f t="shared" si="115"/>
        <v/>
      </c>
      <c r="AAW55" s="32" t="str">
        <f t="shared" si="116"/>
        <v/>
      </c>
      <c r="AAY55" s="32" t="str">
        <f t="shared" si="117"/>
        <v/>
      </c>
      <c r="ABA55" s="32" t="str">
        <f t="shared" si="118"/>
        <v/>
      </c>
      <c r="ABC55" s="32" t="str">
        <f t="shared" si="119"/>
        <v/>
      </c>
      <c r="ABE55" s="32" t="str">
        <f t="shared" si="120"/>
        <v/>
      </c>
      <c r="ABF55" s="33"/>
      <c r="ABH55" s="32" t="str">
        <f t="shared" si="121"/>
        <v/>
      </c>
      <c r="ABJ55" s="32" t="str">
        <f t="shared" si="122"/>
        <v/>
      </c>
      <c r="ABL55" s="32" t="str">
        <f t="shared" si="123"/>
        <v/>
      </c>
      <c r="ABN55" s="32" t="str">
        <f t="shared" si="124"/>
        <v/>
      </c>
      <c r="ABP55" s="32" t="str">
        <f t="shared" si="125"/>
        <v/>
      </c>
      <c r="ABQ55" s="33"/>
      <c r="ABS55" s="32" t="str">
        <f t="shared" si="126"/>
        <v/>
      </c>
      <c r="ABU55" s="32" t="str">
        <f t="shared" si="127"/>
        <v/>
      </c>
      <c r="ABW55" s="32" t="str">
        <f t="shared" si="128"/>
        <v/>
      </c>
      <c r="ABY55" s="32" t="str">
        <f t="shared" si="129"/>
        <v/>
      </c>
      <c r="ACA55" s="32" t="str">
        <f t="shared" si="130"/>
        <v/>
      </c>
      <c r="ACB55" s="33"/>
      <c r="ACD55" s="32" t="str">
        <f t="shared" si="131"/>
        <v/>
      </c>
      <c r="ACF55" s="32" t="str">
        <f t="shared" si="132"/>
        <v/>
      </c>
      <c r="ACH55" s="32" t="str">
        <f t="shared" si="133"/>
        <v/>
      </c>
      <c r="ACJ55" s="32" t="str">
        <f t="shared" si="134"/>
        <v/>
      </c>
      <c r="ACL55" s="32" t="str">
        <f t="shared" si="135"/>
        <v/>
      </c>
      <c r="ACM55" s="33"/>
      <c r="ACO55" s="32" t="str">
        <f t="shared" si="136"/>
        <v/>
      </c>
      <c r="ACQ55" s="32" t="str">
        <f t="shared" si="137"/>
        <v/>
      </c>
      <c r="ACS55" s="32" t="str">
        <f t="shared" si="138"/>
        <v/>
      </c>
      <c r="ACU55" s="32" t="str">
        <f t="shared" si="139"/>
        <v/>
      </c>
      <c r="ACW55" s="32" t="str">
        <f t="shared" si="140"/>
        <v/>
      </c>
      <c r="ACX55" s="33"/>
      <c r="ACZ55" s="32" t="str">
        <f t="shared" si="141"/>
        <v/>
      </c>
      <c r="ADA55" s="32" t="str">
        <f t="shared" si="142"/>
        <v/>
      </c>
      <c r="ADC55" s="32" t="str">
        <f t="shared" si="143"/>
        <v/>
      </c>
      <c r="ADD55" s="32" t="str">
        <f t="shared" si="144"/>
        <v/>
      </c>
      <c r="ADF55" s="32" t="str">
        <f t="shared" si="145"/>
        <v/>
      </c>
      <c r="ADG55" s="32" t="str">
        <f t="shared" si="146"/>
        <v/>
      </c>
      <c r="ADI55" s="32" t="str">
        <f t="shared" si="147"/>
        <v/>
      </c>
      <c r="ADJ55" s="32" t="str">
        <f t="shared" si="148"/>
        <v/>
      </c>
      <c r="ADL55" s="32" t="str">
        <f t="shared" si="149"/>
        <v/>
      </c>
      <c r="ADM55" s="32" t="str">
        <f t="shared" si="150"/>
        <v/>
      </c>
      <c r="ADN55" s="35"/>
      <c r="ADO55" s="34"/>
      <c r="ADP55" s="36" t="str">
        <f t="shared" si="151"/>
        <v/>
      </c>
      <c r="ADQ55" s="36" t="str">
        <f t="shared" si="152"/>
        <v/>
      </c>
      <c r="ADS55" s="36" t="str">
        <f t="shared" si="153"/>
        <v/>
      </c>
      <c r="ADT55" s="36" t="str">
        <f t="shared" si="154"/>
        <v/>
      </c>
      <c r="ADV55" s="36" t="str">
        <f t="shared" si="155"/>
        <v/>
      </c>
      <c r="ADW55" s="36" t="str">
        <f t="shared" si="156"/>
        <v/>
      </c>
      <c r="ADY55" s="36" t="str">
        <f t="shared" si="157"/>
        <v/>
      </c>
      <c r="ADZ55" s="36" t="str">
        <f t="shared" si="158"/>
        <v/>
      </c>
      <c r="AEB55" s="36" t="str">
        <f t="shared" si="159"/>
        <v/>
      </c>
      <c r="AEC55" s="36" t="str">
        <f t="shared" si="160"/>
        <v/>
      </c>
      <c r="AED55" s="33"/>
      <c r="AEF55" s="36" t="str">
        <f t="shared" si="161"/>
        <v/>
      </c>
      <c r="AEG55" s="36" t="str">
        <f t="shared" si="162"/>
        <v/>
      </c>
      <c r="AEI55" s="36" t="str">
        <f t="shared" si="163"/>
        <v/>
      </c>
      <c r="AEJ55" s="36" t="str">
        <f t="shared" si="164"/>
        <v/>
      </c>
      <c r="AEL55" s="36" t="str">
        <f t="shared" si="165"/>
        <v/>
      </c>
      <c r="AEM55" s="36" t="str">
        <f t="shared" si="166"/>
        <v/>
      </c>
      <c r="AEO55" s="36" t="str">
        <f t="shared" si="167"/>
        <v/>
      </c>
      <c r="AEP55" s="36" t="str">
        <f t="shared" si="168"/>
        <v/>
      </c>
      <c r="AER55" s="36" t="str">
        <f t="shared" si="169"/>
        <v/>
      </c>
      <c r="AES55" s="36" t="str">
        <f t="shared" si="170"/>
        <v/>
      </c>
      <c r="AET55" s="33"/>
      <c r="AEU55" s="57"/>
      <c r="AEV55" s="57"/>
      <c r="AEW55" s="57" t="str">
        <f>IF(ISBLANK(AEV55),"",VLOOKUP(AEV55,related_id_type!A:B,2,FALSE))</f>
        <v/>
      </c>
      <c r="AEX55" s="57"/>
      <c r="AEY55" s="57" t="str">
        <f>IF(ISBLANK(AEX55),"",IF(ISBLANK(VLOOKUP(AEX55,related_id_relation!A:B,2,FALSE)),"",VLOOKUP(AEX55,related_id_relation!A:B,2,FALSE)))</f>
        <v/>
      </c>
      <c r="AEZ55" s="57"/>
      <c r="AFA55" s="57"/>
      <c r="AFB55" s="57" t="str">
        <f>IF(ISBLANK(AFA55),"",VLOOKUP(AFA55,related_id_type!A:B,2,FALSE))</f>
        <v/>
      </c>
      <c r="AFC55" s="57"/>
      <c r="AFD55" s="57" t="str">
        <f>IF(ISBLANK(AFC55),"",IF(ISBLANK(VLOOKUP(AFC55,related_id_relation!A:B,2,FALSE)),"",VLOOKUP(AFC55,related_id_relation!A:B,2,FALSE)))</f>
        <v/>
      </c>
      <c r="AFE55" s="57"/>
      <c r="AFF55" s="57"/>
      <c r="AFG55" s="57" t="str">
        <f>IF(ISBLANK(AFF55),"",VLOOKUP(AFF55,related_id_type!A:B,2,FALSE))</f>
        <v/>
      </c>
      <c r="AFH55" s="57"/>
      <c r="AFI55" s="57" t="str">
        <f>IF(ISBLANK(AFH55),"",IF(ISBLANK(VLOOKUP(AFH55,related_id_relation!A:B,2,FALSE)),"",VLOOKUP(AFH55,related_id_relation!A:B,2,FALSE)))</f>
        <v/>
      </c>
      <c r="AFJ55" s="57"/>
      <c r="AFK55" s="57"/>
      <c r="AFL55" s="57" t="str">
        <f>IF(ISBLANK(AFK55),"",VLOOKUP(AFK55,related_id_type!A:B,2,FALSE))</f>
        <v/>
      </c>
      <c r="AFM55" s="57"/>
      <c r="AFN55" s="57" t="str">
        <f>IF(ISBLANK(AFM55),"",IF(ISBLANK(VLOOKUP(AFM55,related_id_relation!A:B,2,FALSE)),"",VLOOKUP(AFM55,related_id_relation!A:B,2,FALSE)))</f>
        <v/>
      </c>
      <c r="AFO55" s="57"/>
      <c r="AFP55" s="57"/>
      <c r="AFQ55" s="57" t="str">
        <f>IF(ISBLANK(AFP55),"",VLOOKUP(AFP55,related_id_type!A:B,2,FALSE))</f>
        <v/>
      </c>
      <c r="AFR55" s="57"/>
      <c r="AFS55" s="57" t="str">
        <f>IF(ISBLANK(AFR55),"",IF(ISBLANK(VLOOKUP(AFR55,related_id_relation!A:B,2,FALSE)),"",VLOOKUP(AFR55,related_id_relation!A:B,2,FALSE)))</f>
        <v/>
      </c>
      <c r="AFT55" s="37"/>
      <c r="AFU55" s="39"/>
      <c r="AFW55" s="32" t="str">
        <f t="shared" si="171"/>
        <v/>
      </c>
      <c r="AFX55" s="34"/>
      <c r="AFY55" s="36"/>
      <c r="AFZ55" s="36" t="str">
        <f t="shared" si="172"/>
        <v/>
      </c>
      <c r="AGA55" s="32" t="str">
        <f t="shared" si="173"/>
        <v/>
      </c>
      <c r="AGD55" s="36" t="str">
        <f t="shared" si="174"/>
        <v/>
      </c>
      <c r="AGE55" s="32" t="str">
        <f t="shared" si="175"/>
        <v/>
      </c>
      <c r="AGH55" s="36" t="str">
        <f t="shared" si="176"/>
        <v/>
      </c>
      <c r="AGI55" s="32" t="str">
        <f t="shared" si="177"/>
        <v/>
      </c>
      <c r="AGL55" s="36" t="str">
        <f t="shared" si="178"/>
        <v/>
      </c>
      <c r="AGM55" s="32" t="str">
        <f t="shared" si="179"/>
        <v/>
      </c>
      <c r="AGP55" s="36" t="str">
        <f t="shared" si="180"/>
        <v/>
      </c>
      <c r="AGQ55" s="32" t="str">
        <f t="shared" si="181"/>
        <v/>
      </c>
      <c r="AGT55" s="36" t="str">
        <f t="shared" si="182"/>
        <v/>
      </c>
      <c r="AGU55" s="32" t="str">
        <f t="shared" si="183"/>
        <v/>
      </c>
      <c r="AGX55" s="36" t="str">
        <f t="shared" si="184"/>
        <v/>
      </c>
      <c r="AGY55" s="32" t="str">
        <f t="shared" si="185"/>
        <v/>
      </c>
      <c r="AHB55" s="36" t="str">
        <f t="shared" si="186"/>
        <v/>
      </c>
      <c r="AHC55" s="32" t="str">
        <f t="shared" si="187"/>
        <v/>
      </c>
      <c r="AHF55" s="36" t="str">
        <f t="shared" si="188"/>
        <v/>
      </c>
      <c r="AHG55" s="32" t="str">
        <f t="shared" si="189"/>
        <v/>
      </c>
      <c r="AHJ55" s="36" t="str">
        <f t="shared" si="190"/>
        <v/>
      </c>
      <c r="AHK55" s="32" t="str">
        <f t="shared" si="191"/>
        <v/>
      </c>
      <c r="AHL55" s="37"/>
      <c r="AHM55" s="32" t="str">
        <f t="shared" si="192"/>
        <v/>
      </c>
      <c r="AHN55" s="32" t="str">
        <f t="shared" si="193"/>
        <v/>
      </c>
      <c r="AHO55" s="32" t="str">
        <f t="shared" si="194"/>
        <v/>
      </c>
      <c r="AHP55" s="32" t="str">
        <f t="shared" si="195"/>
        <v/>
      </c>
      <c r="AHQ55" s="32" t="str">
        <f t="shared" si="196"/>
        <v/>
      </c>
      <c r="AHR55" s="32" t="str">
        <f t="shared" si="197"/>
        <v/>
      </c>
      <c r="AHS55" s="32" t="str">
        <f t="shared" si="198"/>
        <v/>
      </c>
      <c r="AHT55" s="32" t="str">
        <f t="shared" si="199"/>
        <v/>
      </c>
      <c r="AHU55" s="32" t="str">
        <f t="shared" si="200"/>
        <v/>
      </c>
    </row>
    <row r="56" spans="3:905" s="32" customFormat="1" x14ac:dyDescent="0.35">
      <c r="C56" s="32" t="str">
        <f t="shared" si="9"/>
        <v/>
      </c>
      <c r="E56" s="32" t="str">
        <f t="shared" si="10"/>
        <v/>
      </c>
      <c r="F56" s="32" t="str">
        <f t="shared" si="11"/>
        <v/>
      </c>
      <c r="G56" s="32" t="str">
        <f t="shared" si="12"/>
        <v/>
      </c>
      <c r="J56" s="32" t="str">
        <f t="shared" si="13"/>
        <v/>
      </c>
      <c r="K56" s="32" t="str">
        <f t="shared" si="14"/>
        <v/>
      </c>
      <c r="L56" s="32" t="str">
        <f t="shared" si="15"/>
        <v/>
      </c>
      <c r="N56" s="32" t="str">
        <f t="shared" si="16"/>
        <v/>
      </c>
      <c r="O56" s="32" t="str">
        <f t="shared" si="17"/>
        <v/>
      </c>
      <c r="Q56" s="32" t="str">
        <f t="shared" si="18"/>
        <v/>
      </c>
      <c r="R56" s="32" t="str">
        <f t="shared" si="19"/>
        <v/>
      </c>
      <c r="U56" s="32" t="str">
        <f t="shared" si="20"/>
        <v/>
      </c>
      <c r="V56" s="32" t="str">
        <f t="shared" si="21"/>
        <v/>
      </c>
      <c r="Y56" s="32" t="str">
        <f>IF(ISBLANK(X56),"",VLOOKUP(X56,resource_type!A:C,3,FALSE))</f>
        <v/>
      </c>
      <c r="Z56" s="32" t="str">
        <f>IF(ISBLANK(X56),"",VLOOKUP(X56,resource_type!A:C,2,FALSE))</f>
        <v/>
      </c>
      <c r="AA56" s="32" t="str">
        <f t="shared" si="22"/>
        <v/>
      </c>
      <c r="AB56" s="32" t="str">
        <f t="shared" si="23"/>
        <v/>
      </c>
      <c r="AD56" s="32" t="str">
        <f>IF(ISBLANK(AC56),"",VLOOKUP(AC56,resource_type!A:C,3,FALSE))</f>
        <v/>
      </c>
      <c r="AF56" s="32" t="str">
        <f>IF(ISBLANK(AE56),"",VLOOKUP(AE56,resource_type!A:C,3,FALSE))</f>
        <v/>
      </c>
      <c r="AG56" s="33"/>
      <c r="AI56" s="32" t="str">
        <f t="shared" si="24"/>
        <v/>
      </c>
      <c r="AK56" s="32" t="str">
        <f t="shared" si="25"/>
        <v/>
      </c>
      <c r="AM56" s="32" t="str">
        <f t="shared" si="26"/>
        <v/>
      </c>
      <c r="AO56" s="32" t="str">
        <f t="shared" si="27"/>
        <v/>
      </c>
      <c r="AP56" s="52"/>
      <c r="AQ56" s="34"/>
      <c r="AR56" s="36" t="str">
        <f t="shared" si="28"/>
        <v/>
      </c>
      <c r="AS56" s="36" t="str">
        <f t="shared" si="29"/>
        <v/>
      </c>
      <c r="AT56" s="34"/>
      <c r="AV56" s="32" t="str">
        <f t="shared" si="30"/>
        <v/>
      </c>
      <c r="AW56" s="32" t="str">
        <f t="shared" si="31"/>
        <v/>
      </c>
      <c r="AX56" s="32" t="str">
        <f t="shared" si="32"/>
        <v/>
      </c>
      <c r="AZ56" s="32" t="str">
        <f>IF(ISBLANK(AY56),"",IF(ISBLANK(VLOOKUP(AY56,role!A:E,2,FALSE)),"",VLOOKUP(AY56,role!A:E,2,FALSE)))</f>
        <v/>
      </c>
      <c r="BA56" s="32" t="str">
        <f>IF(ISBLANK(AY56),"",IF(ISBLANK(VLOOKUP(AY56,role!A:E,3,FALSE)),"",VLOOKUP(AY56,role!A:E,3,FALSE)))</f>
        <v/>
      </c>
      <c r="BB56" s="32" t="str">
        <f>IF(ISBLANK(AY56),"",IF(ISBLANK(VLOOKUP(AY56,role!A:E,4,FALSE)),"",VLOOKUP(AY56,role!A:E,4,FALSE)))</f>
        <v/>
      </c>
      <c r="BC56" s="32" t="str">
        <f>IF(ISBLANK(AY56),"",IF(ISBLANK(VLOOKUP(AY56,role!A:E,5,FALSE)),"",VLOOKUP(AY56,role!A:E,5,FALSE)))</f>
        <v/>
      </c>
      <c r="BE56" s="32" t="str">
        <f>IF(ISBLANK(BD56),"",IF(ISBLANK(VLOOKUP(BD56,role!A:E,2,FALSE)),"",VLOOKUP(BD56,role!A:E,2,FALSE)))</f>
        <v/>
      </c>
      <c r="BF56" s="32" t="str">
        <f>IF(ISBLANK(BD56),"",IF(ISBLANK(VLOOKUP(BD56,role!A:E,3,FALSE)),"",VLOOKUP(BD56,role!A:E,3,FALSE)))</f>
        <v/>
      </c>
      <c r="BG56" s="32" t="str">
        <f>IF(ISBLANK(BD56),"",IF(ISBLANK(VLOOKUP(BD56,role!A:E,4,FALSE)),"",VLOOKUP(BD56,role!A:E,4,FALSE)))</f>
        <v/>
      </c>
      <c r="BH56" s="32" t="str">
        <f>IF(ISBLANK(BD56),"",IF(ISBLANK(VLOOKUP(BD56,role!A:E,5,FALSE)),"",VLOOKUP(BD56,role!A:E,5,FALSE)))</f>
        <v/>
      </c>
      <c r="BX56" s="33"/>
      <c r="CA56" s="39"/>
      <c r="CC56" s="32" t="str">
        <f t="shared" si="33"/>
        <v/>
      </c>
      <c r="CD56" s="32" t="str">
        <f t="shared" si="34"/>
        <v/>
      </c>
      <c r="CE56" s="32" t="str">
        <f t="shared" si="35"/>
        <v/>
      </c>
      <c r="CG56" s="32" t="str">
        <f>IF(ISBLANK(CF56),"",IF(ISBLANK(VLOOKUP(CF56,role!A:E,2,FALSE)),"",VLOOKUP(CF56,role!A:E,2,FALSE)))</f>
        <v/>
      </c>
      <c r="CH56" s="32" t="str">
        <f>IF(ISBLANK(CF56),"",IF(ISBLANK(VLOOKUP(CF56,role!A:E,3,FALSE)),"",VLOOKUP(CF56,role!A:E,3,FALSE)))</f>
        <v/>
      </c>
      <c r="CI56" s="32" t="str">
        <f>IF(ISBLANK(CF56),"",IF(ISBLANK(VLOOKUP(CF56,role!A:E,4,FALSE)),"",VLOOKUP(CF56,role!A:E,4,FALSE)))</f>
        <v/>
      </c>
      <c r="CJ56" s="32" t="str">
        <f>IF(ISBLANK(CF56),"",IF(ISBLANK(VLOOKUP(CF56,role!A:E,5,FALSE)),"",VLOOKUP(CF56,role!A:E,5,FALSE)))</f>
        <v/>
      </c>
      <c r="CL56" s="32" t="str">
        <f>IF(ISBLANK(CK56),"",IF(ISBLANK(VLOOKUP(CK56,role!A:E,2,FALSE)),"",VLOOKUP(CK56,role!A:E,2,FALSE)))</f>
        <v/>
      </c>
      <c r="CM56" s="32" t="str">
        <f>IF(ISBLANK(CK56),"",IF(ISBLANK(VLOOKUP(CK56,role!A:E,3,FALSE)),"",VLOOKUP(CK56,role!A:E,3,FALSE)))</f>
        <v/>
      </c>
      <c r="CN56" s="32" t="str">
        <f>IF(ISBLANK(CK56),"",IF(ISBLANK(VLOOKUP(CK56,role!A:E,4,FALSE)),"",VLOOKUP(CK56,role!A:E,4,FALSE)))</f>
        <v/>
      </c>
      <c r="CO56" s="32" t="str">
        <f>IF(ISBLANK(CK56),"",IF(ISBLANK(VLOOKUP(CK56,role!A:E,5,FALSE)),"",VLOOKUP(CK56,role!A:E,5,FALSE)))</f>
        <v/>
      </c>
      <c r="DE56" s="33"/>
      <c r="DH56" s="39"/>
      <c r="DJ56" s="32" t="str">
        <f t="shared" si="36"/>
        <v/>
      </c>
      <c r="DK56" s="32" t="str">
        <f t="shared" si="37"/>
        <v/>
      </c>
      <c r="DL56" s="32" t="str">
        <f t="shared" si="38"/>
        <v/>
      </c>
      <c r="DN56" s="32" t="str">
        <f>IF(ISBLANK(DM56),"",IF(ISBLANK(VLOOKUP(DM56,role!A:E,2,FALSE)),"",VLOOKUP(DM56,role!A:E,2,FALSE)))</f>
        <v/>
      </c>
      <c r="DO56" s="32" t="str">
        <f>IF(ISBLANK(DM56),"",IF(ISBLANK(VLOOKUP(DM56,role!A:E,3,FALSE)),"",VLOOKUP(DM56,role!A:E,3,FALSE)))</f>
        <v/>
      </c>
      <c r="DP56" s="32" t="str">
        <f>IF(ISBLANK(DM56),"",IF(ISBLANK(VLOOKUP(DM56,role!A:E,4,FALSE)),"",VLOOKUP(DM56,role!A:E,4,FALSE)))</f>
        <v/>
      </c>
      <c r="DQ56" s="32" t="str">
        <f>IF(ISBLANK(DM56),"",IF(ISBLANK(VLOOKUP(DM56,role!A:E,5,FALSE)),"",VLOOKUP(DM56,role!A:E,5,FALSE)))</f>
        <v/>
      </c>
      <c r="EG56" s="33"/>
      <c r="EJ56" s="39"/>
      <c r="EL56" s="32" t="str">
        <f t="shared" si="39"/>
        <v/>
      </c>
      <c r="EM56" s="32" t="str">
        <f t="shared" si="40"/>
        <v/>
      </c>
      <c r="EN56" s="32" t="str">
        <f t="shared" si="41"/>
        <v/>
      </c>
      <c r="EP56" s="32" t="str">
        <f>IF(ISBLANK(EO56),"",IF(ISBLANK(VLOOKUP(EO56,role!A:E,2,FALSE)),"",VLOOKUP(EO56,role!A:E,2,FALSE)))</f>
        <v/>
      </c>
      <c r="EQ56" s="32" t="str">
        <f>IF(ISBLANK(EO56),"",IF(ISBLANK(VLOOKUP(EO56,role!A:E,3,FALSE)),"",VLOOKUP(EO56,role!A:E,3,FALSE)))</f>
        <v/>
      </c>
      <c r="ER56" s="32" t="str">
        <f>IF(ISBLANK(EO56),"",IF(ISBLANK(VLOOKUP(EO56,role!A:E,4,FALSE)),"",VLOOKUP(EO56,role!A:E,4,FALSE)))</f>
        <v/>
      </c>
      <c r="ES56" s="32" t="str">
        <f>IF(ISBLANK(EO56),"",IF(ISBLANK(VLOOKUP(EO56,role!A:E,5,FALSE)),"",VLOOKUP(EO56,role!A:E,5,FALSE)))</f>
        <v/>
      </c>
      <c r="FI56" s="33"/>
      <c r="FL56" s="39"/>
      <c r="FN56" s="32" t="str">
        <f t="shared" si="42"/>
        <v/>
      </c>
      <c r="FO56" s="32" t="str">
        <f t="shared" si="43"/>
        <v/>
      </c>
      <c r="FP56" s="32" t="str">
        <f t="shared" si="44"/>
        <v/>
      </c>
      <c r="FR56" s="32" t="str">
        <f>IF(ISBLANK(FQ56),"",VLOOKUP(FQ56,role!A:E,2,FALSE))</f>
        <v/>
      </c>
      <c r="FS56" s="32" t="str">
        <f>IF(ISBLANK(FQ56),"",IF(ISBLANK(VLOOKUP(FQ56,role!A:E,3,FALSE)),"",VLOOKUP(FQ56,role!A:E,3,FALSE)))</f>
        <v/>
      </c>
      <c r="FT56" s="32" t="str">
        <f>IF(ISBLANK(FQ56),"",IF(ISBLANK(VLOOKUP(FQ56,role!A:E,4,FALSE)),"",VLOOKUP(FQ56,role!A:E,4,FALSE)))</f>
        <v/>
      </c>
      <c r="FU56" s="32" t="str">
        <f>IF(ISBLANK(FQ56),"",IF(ISBLANK(VLOOKUP(FQ56,role!A:E,5,FALSE)),"",VLOOKUP(FQ56,role!A:E,5,FALSE)))</f>
        <v/>
      </c>
      <c r="GK56" s="33"/>
      <c r="GN56" s="33"/>
      <c r="GQ56" s="32" t="str">
        <f t="shared" si="45"/>
        <v/>
      </c>
      <c r="GR56" s="32" t="str">
        <f t="shared" si="46"/>
        <v/>
      </c>
      <c r="GS56" s="32" t="str">
        <f t="shared" si="47"/>
        <v/>
      </c>
      <c r="GU56" s="32" t="str">
        <f>IF(ISBLANK(GT56),"",IF(ISBLANK(VLOOKUP(GT56,role!A:E,2,FALSE)),"",VLOOKUP(GT56,role!A:E,2,FALSE)))</f>
        <v/>
      </c>
      <c r="GV56" s="32" t="str">
        <f>IF(ISBLANK(GT56),"",IF(ISBLANK(VLOOKUP(GT56,role!A:E,3,FALSE)),"",VLOOKUP(GT56,role!A:E,3,FALSE)))</f>
        <v/>
      </c>
      <c r="GW56" s="32" t="str">
        <f>IF(ISBLANK(GT56),"",IF(ISBLANK(VLOOKUP(GT56,role!A:E,4,FALSE)),"",VLOOKUP(GT56,role!A:E,4,FALSE)))</f>
        <v/>
      </c>
      <c r="GX56" s="32" t="str">
        <f>IF(ISBLANK(GT56),"",IF(ISBLANK(VLOOKUP(GT56,role!A:E,5,FALSE)),"",VLOOKUP(GT56,role!A:E,5,FALSE)))</f>
        <v/>
      </c>
      <c r="HN56" s="33"/>
      <c r="HQ56" s="39"/>
      <c r="HS56" s="32" t="str">
        <f t="shared" si="48"/>
        <v/>
      </c>
      <c r="HT56" s="32" t="str">
        <f t="shared" si="49"/>
        <v/>
      </c>
      <c r="HU56" s="32" t="str">
        <f t="shared" si="50"/>
        <v/>
      </c>
      <c r="HW56" s="32" t="str">
        <f>IF(ISBLANK(HV56),"",IF(ISBLANK(VLOOKUP(HV56,role!A:E,2,FALSE)),"",VLOOKUP(HV56,role!A:E,2,FALSE)))</f>
        <v/>
      </c>
      <c r="HX56" s="32" t="str">
        <f>IF(ISBLANK(HV56),"",IF(ISBLANK(VLOOKUP(HV56,role!A:E,3,FALSE)),"",VLOOKUP(HV56,role!A:E,3,FALSE)))</f>
        <v/>
      </c>
      <c r="HY56" s="32" t="str">
        <f>IF(ISBLANK(HV56),"",IF(ISBLANK(VLOOKUP(HV56,role!A:E,4,FALSE)),"",VLOOKUP(HV56,role!A:E,4,FALSE)))</f>
        <v/>
      </c>
      <c r="HZ56" s="32" t="str">
        <f>IF(ISBLANK(HV56),"",IF(ISBLANK(VLOOKUP(HV56,role!A:E,5,FALSE)),"",VLOOKUP(HV56,role!A:E,5,FALSE)))</f>
        <v/>
      </c>
      <c r="IP56" s="33"/>
      <c r="IS56" s="39"/>
      <c r="IU56" s="32" t="str">
        <f t="shared" si="51"/>
        <v/>
      </c>
      <c r="IV56" s="32" t="str">
        <f t="shared" si="52"/>
        <v/>
      </c>
      <c r="IW56" s="32" t="str">
        <f t="shared" si="53"/>
        <v/>
      </c>
      <c r="IY56" s="32" t="str">
        <f>IF(ISBLANK(IX56),"",IF(ISBLANK(VLOOKUP(IX56,role!A:E,2,FALSE)),"",VLOOKUP(IX56,role!A:E,2,FALSE)))</f>
        <v/>
      </c>
      <c r="IZ56" s="32" t="str">
        <f>IF(ISBLANK(IX56),"",IF(ISBLANK(VLOOKUP(IX56,role!A:E,3,FALSE)),"",VLOOKUP(IX56,role!A:E,3,FALSE)))</f>
        <v/>
      </c>
      <c r="JA56" s="32" t="str">
        <f>IF(ISBLANK(IX56),"",IF(ISBLANK(VLOOKUP(IX56,role!A:E,4,FALSE)),"",VLOOKUP(IX56,role!A:E,4,FALSE)))</f>
        <v/>
      </c>
      <c r="JB56" s="32" t="str">
        <f>IF(ISBLANK(IX56),"",IF(ISBLANK(VLOOKUP(IX56,role!A:E,5,FALSE)),"",VLOOKUP(IX56,role!A:E,5,FALSE)))</f>
        <v/>
      </c>
      <c r="JR56" s="33"/>
      <c r="JU56" s="39"/>
      <c r="JW56" s="32" t="str">
        <f t="shared" si="54"/>
        <v/>
      </c>
      <c r="JX56" s="32" t="str">
        <f t="shared" si="55"/>
        <v/>
      </c>
      <c r="JY56" s="32" t="str">
        <f t="shared" si="56"/>
        <v/>
      </c>
      <c r="KA56" s="32" t="str">
        <f>IF(ISBLANK(JZ56),"",IF(ISBLANK(VLOOKUP(JZ56,role!A:E,2,FALSE)),"",VLOOKUP(JZ56,role!A:E,2,FALSE)))</f>
        <v/>
      </c>
      <c r="KB56" s="32" t="str">
        <f>IF(ISBLANK(JZ56),"",IF(ISBLANK(VLOOKUP(JZ56,role!A:E,3,FALSE)),"",VLOOKUP(JZ56,role!A:E,3,FALSE)))</f>
        <v/>
      </c>
      <c r="KC56" s="32" t="str">
        <f>IF(ISBLANK(JZ56),"",IF(ISBLANK(VLOOKUP(JZ56,role!A:E,4,FALSE)),"",VLOOKUP(JZ56,role!A:E,4,FALSE)))</f>
        <v/>
      </c>
      <c r="KD56" s="32" t="str">
        <f>IF(ISBLANK(JZ56),"",IF(ISBLANK(VLOOKUP(JZ56,role!A:E,5,FALSE)),"",VLOOKUP(JZ56,role!A:E,5,FALSE)))</f>
        <v/>
      </c>
      <c r="KT56" s="33"/>
      <c r="KW56" s="39"/>
      <c r="KY56" s="32" t="str">
        <f t="shared" si="57"/>
        <v/>
      </c>
      <c r="KZ56" s="32" t="str">
        <f t="shared" si="58"/>
        <v/>
      </c>
      <c r="LA56" s="32" t="str">
        <f t="shared" si="59"/>
        <v/>
      </c>
      <c r="LC56" s="32" t="str">
        <f>IF(ISBLANK(LB56),"",IF(ISBLANK(VLOOKUP(LB56,role!A:E,2,FALSE)),"",VLOOKUP(LB56,role!A:E,2,FALSE)))</f>
        <v/>
      </c>
      <c r="LD56" s="32" t="str">
        <f>IF(ISBLANK(LB56),"",IF(ISBLANK(VLOOKUP(LB56,role!A:E,3,FALSE)),"",VLOOKUP(LB56,role!A:E,3,FALSE)))</f>
        <v/>
      </c>
      <c r="LE56" s="32" t="str">
        <f>IF(ISBLANK(LB56),"",IF(ISBLANK(VLOOKUP(LB56,role!A:E,4,FALSE)),"",VLOOKUP(LB56,role!A:E,4,FALSE)))</f>
        <v/>
      </c>
      <c r="LF56" s="32" t="str">
        <f>IF(ISBLANK(LB56),"",IF(ISBLANK(VLOOKUP(LB56,role!A:E,5,FALSE)),"",VLOOKUP(LB56,role!A:E,5,FALSE)))</f>
        <v/>
      </c>
      <c r="LV56" s="33"/>
      <c r="LY56" s="33"/>
      <c r="MB56" s="32" t="str">
        <f t="shared" si="60"/>
        <v/>
      </c>
      <c r="MC56" s="32" t="str">
        <f t="shared" si="61"/>
        <v/>
      </c>
      <c r="MD56" s="32" t="str">
        <f t="shared" si="62"/>
        <v/>
      </c>
      <c r="MF56" s="32" t="str">
        <f>IF(ISBLANK(ME56),"",IF(ISBLANK(VLOOKUP(ME56,role!A:E,2,FALSE)),"",VLOOKUP(ME56,role!A:E,2,FALSE)))</f>
        <v/>
      </c>
      <c r="MG56" s="32" t="str">
        <f>IF(ISBLANK(ME56),"",IF(ISBLANK(VLOOKUP(ME56,role!A:E,3,FALSE)),"",VLOOKUP(ME56,role!A:E,3,FALSE)))</f>
        <v/>
      </c>
      <c r="MH56" s="32" t="str">
        <f>IF(ISBLANK(ME56),"",IF(ISBLANK(VLOOKUP(ME56,role!A:E,4,FALSE)),"",VLOOKUP(ME56,role!A:E,4,FALSE)))</f>
        <v/>
      </c>
      <c r="MI56" s="32" t="str">
        <f>IF(ISBLANK(ME56),"",IF(ISBLANK(VLOOKUP(ME56,role!A:E,5,FALSE)),"",VLOOKUP(ME56,role!A:E,5,FALSE)))</f>
        <v/>
      </c>
      <c r="MY56" s="33"/>
      <c r="NB56" s="39"/>
      <c r="ND56" s="32" t="str">
        <f t="shared" si="63"/>
        <v/>
      </c>
      <c r="NE56" s="32" t="str">
        <f t="shared" si="64"/>
        <v/>
      </c>
      <c r="NF56" s="32" t="str">
        <f t="shared" si="65"/>
        <v/>
      </c>
      <c r="NH56" s="32" t="str">
        <f>IF(ISBLANK(NG56),"",IF(ISBLANK(VLOOKUP(NG56,role!A:E,2,FALSE)),"",VLOOKUP(NG56,role!A:E,2,FALSE)))</f>
        <v/>
      </c>
      <c r="NI56" s="32" t="str">
        <f>IF(ISBLANK(NG56),"",IF(ISBLANK(VLOOKUP(NG56,role!A:E,3,FALSE)),"",VLOOKUP(NG56,role!A:E,3,FALSE)))</f>
        <v/>
      </c>
      <c r="NJ56" s="32" t="str">
        <f>IF(ISBLANK(NG56),"",IF(ISBLANK(VLOOKUP(NG56,role!A:E,4,FALSE)),"",VLOOKUP(NG56,role!A:E,4,FALSE)))</f>
        <v/>
      </c>
      <c r="NK56" s="32" t="str">
        <f>IF(ISBLANK(NG56),"",IF(ISBLANK(VLOOKUP(NG56,role!A:E,5,FALSE)),"",VLOOKUP(NG56,role!A:E,5,FALSE)))</f>
        <v/>
      </c>
      <c r="OA56" s="33"/>
      <c r="OD56" s="39"/>
      <c r="OF56" s="32" t="str">
        <f t="shared" si="66"/>
        <v/>
      </c>
      <c r="OG56" s="32" t="str">
        <f t="shared" si="67"/>
        <v/>
      </c>
      <c r="OH56" s="32" t="str">
        <f t="shared" si="68"/>
        <v/>
      </c>
      <c r="OJ56" s="32" t="str">
        <f>IF(ISBLANK(OI56),"",IF(ISBLANK(VLOOKUP(OI56,role!A:E,2,FALSE)),"",VLOOKUP(OI56,role!A:E,2,FALSE)))</f>
        <v/>
      </c>
      <c r="OK56" s="32" t="str">
        <f>IF(ISBLANK(OI56),"",IF(ISBLANK(VLOOKUP(OI56,role!A:E,3,FALSE)),"",VLOOKUP(OI56,role!A:E,3,FALSE)))</f>
        <v/>
      </c>
      <c r="OL56" s="32" t="str">
        <f>IF(ISBLANK(OI56),"",IF(ISBLANK(VLOOKUP(OI56,role!A:E,4,FALSE)),"",VLOOKUP(OI56,role!A:E,4,FALSE)))</f>
        <v/>
      </c>
      <c r="OM56" s="32" t="str">
        <f>IF(ISBLANK(OI56),"",IF(ISBLANK(VLOOKUP(OI56,role!A:E,5,FALSE)),"",VLOOKUP(OI56,role!A:E,5,FALSE)))</f>
        <v/>
      </c>
      <c r="PC56" s="33"/>
      <c r="PF56" s="39"/>
      <c r="PH56" s="32" t="str">
        <f t="shared" si="69"/>
        <v/>
      </c>
      <c r="PI56" s="32" t="str">
        <f t="shared" si="70"/>
        <v/>
      </c>
      <c r="PJ56" s="32" t="str">
        <f t="shared" si="71"/>
        <v/>
      </c>
      <c r="PL56" s="32" t="str">
        <f>IF(ISBLANK(PK56),"",IF(ISBLANK(VLOOKUP(PK56,role!A:E,2,FALSE)),"",VLOOKUP(PK56,role!A:E,2,FALSE)))</f>
        <v/>
      </c>
      <c r="PM56" s="32" t="str">
        <f>IF(ISBLANK(PK56),"",IF(ISBLANK(VLOOKUP(PK56,role!A:E,3,FALSE)),"",VLOOKUP(PK56,role!A:E,3,FALSE)))</f>
        <v/>
      </c>
      <c r="PN56" s="32" t="str">
        <f>IF(ISBLANK(PK56),"",IF(ISBLANK(VLOOKUP(PK56,role!A:E,4,FALSE)),"",VLOOKUP(PK56,role!A:E,4,FALSE)))</f>
        <v/>
      </c>
      <c r="PO56" s="32" t="str">
        <f>IF(ISBLANK(PK56),"",IF(ISBLANK(VLOOKUP(PK56,role!A:E,5,FALSE)),"",VLOOKUP(PK56,role!A:E,5,FALSE)))</f>
        <v/>
      </c>
      <c r="QE56" s="33"/>
      <c r="QH56" s="39"/>
      <c r="QJ56" s="32" t="str">
        <f t="shared" si="72"/>
        <v/>
      </c>
      <c r="QK56" s="32" t="str">
        <f t="shared" si="73"/>
        <v/>
      </c>
      <c r="QL56" s="32" t="str">
        <f t="shared" si="74"/>
        <v/>
      </c>
      <c r="QN56" s="32" t="str">
        <f>IF(ISBLANK(QM56),"",IF(ISBLANK(VLOOKUP(QM56,role!A:E,2,FALSE)),"",VLOOKUP(QM56,role!A:E,2,FALSE)))</f>
        <v/>
      </c>
      <c r="QO56" s="32" t="str">
        <f>IF(ISBLANK(QM56),"",IF(ISBLANK(VLOOKUP(QM56,role!A:E,3,FALSE)),"",VLOOKUP(QM56,role!A:E,3,FALSE)))</f>
        <v/>
      </c>
      <c r="QP56" s="32" t="str">
        <f>IF(ISBLANK(QM56),"",IF(ISBLANK(VLOOKUP(QM56,role!A:E,4,FALSE)),"",VLOOKUP(QM56,role!A:E,4,FALSE)))</f>
        <v/>
      </c>
      <c r="QQ56" s="32" t="str">
        <f>IF(ISBLANK(QM56),"",IF(ISBLANK(VLOOKUP(QM56,role!A:E,5,FALSE)),"",VLOOKUP(QM56,role!A:E,5,FALSE)))</f>
        <v/>
      </c>
      <c r="RG56" s="33"/>
      <c r="RJ56" s="39"/>
      <c r="RL56" s="32" t="str">
        <f t="shared" si="75"/>
        <v/>
      </c>
      <c r="RM56" s="32" t="str">
        <f t="shared" si="76"/>
        <v/>
      </c>
      <c r="RN56" s="32" t="str">
        <f t="shared" si="77"/>
        <v/>
      </c>
      <c r="RP56" s="32" t="str">
        <f>IF(ISBLANK(RO56),"",IF(ISBLANK(VLOOKUP(RO56,role!A:E,2,FALSE)),"",VLOOKUP(RO56,role!A:E,2,FALSE)))</f>
        <v/>
      </c>
      <c r="RQ56" s="32" t="str">
        <f>IF(ISBLANK(RO56),"",IF(ISBLANK(VLOOKUP(RO56,role!A:E,3,FALSE)),"",VLOOKUP(RO56,role!A:E,3,FALSE)))</f>
        <v/>
      </c>
      <c r="RR56" s="32" t="str">
        <f>IF(ISBLANK(RO56),"",IF(ISBLANK(VLOOKUP(RO56,role!A:E,4,FALSE)),"",VLOOKUP(RO56,role!A:E,4,FALSE)))</f>
        <v/>
      </c>
      <c r="RS56" s="32" t="str">
        <f>IF(ISBLANK(RO56),"",IF(ISBLANK(VLOOKUP(RO56,role!A:E,5,FALSE)),"",VLOOKUP(RO56,role!A:E,5,FALSE)))</f>
        <v/>
      </c>
      <c r="SI56" s="33"/>
      <c r="SL56" s="39"/>
      <c r="SN56" s="32" t="str">
        <f t="shared" si="78"/>
        <v/>
      </c>
      <c r="SO56" s="32" t="str">
        <f t="shared" si="79"/>
        <v/>
      </c>
      <c r="SP56" s="32" t="str">
        <f t="shared" si="80"/>
        <v/>
      </c>
      <c r="SR56" s="32" t="str">
        <f>IF(ISBLANK(SQ56),"",IF(ISBLANK(VLOOKUP(SQ56,role!A:E,2,FALSE)),"",VLOOKUP(SQ56,role!A:E,2,FALSE)))</f>
        <v/>
      </c>
      <c r="SS56" s="32" t="str">
        <f>IF(ISBLANK(SQ56),"",IF(ISBLANK(VLOOKUP(SQ56,role!A:E,3,FALSE)),"",VLOOKUP(SQ56,role!A:E,3,FALSE)))</f>
        <v/>
      </c>
      <c r="ST56" s="32" t="str">
        <f>IF(ISBLANK(SQ56),"",IF(ISBLANK(VLOOKUP(SQ56,role!A:E,4,FALSE)),"",VLOOKUP(SQ56,role!A:E,4,FALSE)))</f>
        <v/>
      </c>
      <c r="SU56" s="32" t="str">
        <f>IF(ISBLANK(SQ56),"",IF(ISBLANK(VLOOKUP(SQ56,role!A:E,5,FALSE)),"",VLOOKUP(SQ56,role!A:E,5,FALSE)))</f>
        <v/>
      </c>
      <c r="TK56" s="33"/>
      <c r="TN56" s="39"/>
      <c r="TP56" s="32" t="str">
        <f t="shared" si="81"/>
        <v/>
      </c>
      <c r="TQ56" s="32" t="str">
        <f t="shared" si="82"/>
        <v/>
      </c>
      <c r="TR56" s="32" t="str">
        <f t="shared" si="83"/>
        <v/>
      </c>
      <c r="TT56" s="32" t="str">
        <f>IF(ISBLANK(TS56),"",IF(ISBLANK(VLOOKUP(TS56,role!A:E,2,FALSE)),"",VLOOKUP(TS56,role!A:E,2,FALSE)))</f>
        <v/>
      </c>
      <c r="TU56" s="32" t="str">
        <f>IF(ISBLANK(TS56),"",IF(ISBLANK(VLOOKUP(TS56,role!A:E,3,FALSE)),"",VLOOKUP(TS56,role!A:E,3,FALSE)))</f>
        <v/>
      </c>
      <c r="TV56" s="32" t="str">
        <f>IF(ISBLANK(TS56),"",IF(ISBLANK(VLOOKUP(TS56,role!A:E,4,FALSE)),"",VLOOKUP(TS56,role!A:E,4,FALSE)))</f>
        <v/>
      </c>
      <c r="TW56" s="32" t="str">
        <f>IF(ISBLANK(TS56),"",IF(ISBLANK(VLOOKUP(TS56,role!A:E,5,FALSE)),"",VLOOKUP(TS56,role!A:E,5,FALSE)))</f>
        <v/>
      </c>
      <c r="UM56" s="33"/>
      <c r="UP56" s="39"/>
      <c r="UR56" s="32" t="str">
        <f t="shared" si="84"/>
        <v/>
      </c>
      <c r="US56" s="32" t="str">
        <f t="shared" si="85"/>
        <v/>
      </c>
      <c r="UT56" s="32" t="str">
        <f t="shared" si="86"/>
        <v/>
      </c>
      <c r="UV56" s="32" t="str">
        <f>IF(ISBLANK(UU56),"",IF(ISBLANK(VLOOKUP(UU56,role!A:E,2,FALSE)),"",VLOOKUP(UU56,role!A:E,2,FALSE)))</f>
        <v/>
      </c>
      <c r="UW56" s="32" t="str">
        <f>IF(ISBLANK(UU56),"",IF(ISBLANK(VLOOKUP(UU56,role!A:E,3,FALSE)),"",VLOOKUP(UU56,role!A:E,3,FALSE)))</f>
        <v/>
      </c>
      <c r="UX56" s="32" t="str">
        <f>IF(ISBLANK(UU56),"",IF(ISBLANK(VLOOKUP(UU56,role!A:E,4,FALSE)),"",VLOOKUP(UU56,role!A:E,4,FALSE)))</f>
        <v/>
      </c>
      <c r="UY56" s="32" t="str">
        <f>IF(ISBLANK(UU56),"",IF(ISBLANK(VLOOKUP(UU56,role!A:E,5,FALSE)),"",VLOOKUP(UU56,role!A:E,5,FALSE)))</f>
        <v/>
      </c>
      <c r="VO56" s="33"/>
      <c r="VR56" s="39"/>
      <c r="VT56" s="32" t="str">
        <f t="shared" si="87"/>
        <v/>
      </c>
      <c r="VU56" s="32" t="str">
        <f t="shared" si="88"/>
        <v/>
      </c>
      <c r="VV56" s="32" t="str">
        <f t="shared" si="89"/>
        <v/>
      </c>
      <c r="VX56" s="32" t="str">
        <f>IF(ISBLANK(VW56),"",IF(ISBLANK(VLOOKUP(VW56,role!A:E,2,FALSE)),"",VLOOKUP(VW56,role!A:E,2,FALSE)))</f>
        <v/>
      </c>
      <c r="VY56" s="32" t="str">
        <f>IF(ISBLANK(VW56),"",IF(ISBLANK(VLOOKUP(VW56,role!A:E,3,FALSE)),"",VLOOKUP(VW56,role!A:E,3,FALSE)))</f>
        <v/>
      </c>
      <c r="VZ56" s="32" t="str">
        <f>IF(ISBLANK(VW56),"",IF(ISBLANK(VLOOKUP(VW56,role!A:E,4,FALSE)),"",VLOOKUP(VW56,role!A:E,4,FALSE)))</f>
        <v/>
      </c>
      <c r="WA56" s="32" t="str">
        <f>IF(ISBLANK(VW56),"",IF(ISBLANK(VLOOKUP(VW56,role!A:E,5,FALSE)),"",VLOOKUP(VW56,role!A:E,5,FALSE)))</f>
        <v/>
      </c>
      <c r="WQ56" s="33"/>
      <c r="WT56" s="33"/>
      <c r="WU56" s="34"/>
      <c r="WV56" s="36" t="str">
        <f t="shared" si="90"/>
        <v/>
      </c>
      <c r="WW56" s="36" t="str">
        <f t="shared" si="91"/>
        <v/>
      </c>
      <c r="WY56" s="32" t="str">
        <f>IF(ISBLANK(WX56),"",IF(ISBLANK(VLOOKUP(WX56,role!A:E,2,FALSE)),"",VLOOKUP(WX56,role!A:E,2,FALSE)))</f>
        <v/>
      </c>
      <c r="WZ56" s="32" t="str">
        <f>IF(ISBLANK(WX56),"",IF(ISBLANK(VLOOKUP(WX56,role!A:E,3,FALSE)),"",VLOOKUP(WX56,role!A:E,3,FALSE)))</f>
        <v/>
      </c>
      <c r="XA56" s="32" t="str">
        <f>IF(ISBLANK(WX56),"",IF(ISBLANK(VLOOKUP(WX56,role!A:E,4,FALSE)),"",VLOOKUP(WX56,role!A:E,4,FALSE)))</f>
        <v/>
      </c>
      <c r="XB56" s="32" t="str">
        <f>IF(ISBLANK(WX56),"",IF(ISBLANK(VLOOKUP(WX56,role!A:E,5,FALSE)),"",VLOOKUP(WX56,role!A:E,5,FALSE)))</f>
        <v/>
      </c>
      <c r="XC56" s="32" t="str">
        <f>IF(ISBLANK(WX56),"",VLOOKUP(WX56,role!A:F,6,FALSE))</f>
        <v/>
      </c>
      <c r="XD56" s="36"/>
      <c r="XE56" s="36" t="str">
        <f t="shared" si="92"/>
        <v/>
      </c>
      <c r="XF56" s="36" t="str">
        <f t="shared" si="93"/>
        <v/>
      </c>
      <c r="XH56" s="32" t="str">
        <f>IF(ISBLANK(XG56),"",IF(ISBLANK(VLOOKUP(XG56,role!A:E,2,FALSE)),"",VLOOKUP(XG56,role!A:E,2,FALSE)))</f>
        <v/>
      </c>
      <c r="XI56" s="32" t="str">
        <f>IF(ISBLANK(XG56),"",IF(ISBLANK(VLOOKUP(XG56,role!A:E,3,FALSE)),"",VLOOKUP(XG56,role!A:E,3,FALSE)))</f>
        <v/>
      </c>
      <c r="XJ56" s="32" t="str">
        <f>IF(ISBLANK(XG56),"",IF(ISBLANK(VLOOKUP(XG56,role!A:E,4,FALSE)),"",VLOOKUP(XG56,role!A:E,4,FALSE)))</f>
        <v/>
      </c>
      <c r="XK56" s="32" t="str">
        <f>IF(ISBLANK(XG56),"",IF(ISBLANK(VLOOKUP(XG56,role!A:E,5,FALSE)),"",VLOOKUP(XG56,role!A:E,5,FALSE)))</f>
        <v/>
      </c>
      <c r="XL56" s="32" t="str">
        <f>IF(ISBLANK(XG56),"",VLOOKUP(XG56,role!A:F,6,FALSE))</f>
        <v/>
      </c>
      <c r="XM56" s="36"/>
      <c r="XN56" s="36" t="str">
        <f t="shared" si="94"/>
        <v/>
      </c>
      <c r="XO56" s="36" t="str">
        <f t="shared" si="95"/>
        <v/>
      </c>
      <c r="XQ56" s="32" t="str">
        <f>IF(ISBLANK(XP56),"",IF(ISBLANK(VLOOKUP(XP56,role!A:E,2,FALSE)),"",VLOOKUP(XP56,role!A:E,2,FALSE)))</f>
        <v/>
      </c>
      <c r="XR56" s="32" t="str">
        <f>IF(ISBLANK(XP56),"",IF(ISBLANK(VLOOKUP(XP56,role!A:E,3,FALSE)),"",VLOOKUP(XP56,role!A:E,3,FALSE)))</f>
        <v/>
      </c>
      <c r="XS56" s="32" t="str">
        <f>IF(ISBLANK(XP56),"",IF(ISBLANK(VLOOKUP(XP56,role!A:E,4,FALSE)),"",VLOOKUP(XP56,role!A:E,4,FALSE)))</f>
        <v/>
      </c>
      <c r="XT56" s="32" t="str">
        <f>IF(ISBLANK(XP56),"",IF(ISBLANK(VLOOKUP(XP56,role!A:E,5,FALSE)),"",VLOOKUP(XP56,role!A:E,5,FALSE)))</f>
        <v/>
      </c>
      <c r="XU56" s="32" t="str">
        <f>IF(ISBLANK(XP56),"",VLOOKUP(XP56,role!A:F,6,FALSE))</f>
        <v/>
      </c>
      <c r="XV56" s="36"/>
      <c r="XW56" s="36" t="str">
        <f t="shared" si="96"/>
        <v/>
      </c>
      <c r="XX56" s="36" t="str">
        <f t="shared" si="97"/>
        <v/>
      </c>
      <c r="XZ56" s="32" t="str">
        <f>IF(ISBLANK(XY56),"",IF(ISBLANK(VLOOKUP(XY56,role!A:E,2,FALSE)),"",VLOOKUP(XY56,role!A:E,2,FALSE)))</f>
        <v/>
      </c>
      <c r="YA56" s="32" t="str">
        <f>IF(ISBLANK(XY56),"",IF(ISBLANK(VLOOKUP(XY56,role!A:E,3,FALSE)),"",VLOOKUP(XY56,role!A:E,3,FALSE)))</f>
        <v/>
      </c>
      <c r="YB56" s="32" t="str">
        <f>IF(ISBLANK(XY56),"",IF(ISBLANK(VLOOKUP(XY56,role!A:E,4,FALSE)),"",VLOOKUP(XY56,role!A:E,4,FALSE)))</f>
        <v/>
      </c>
      <c r="YC56" s="32" t="str">
        <f>IF(ISBLANK(XY56),"",IF(ISBLANK(VLOOKUP(XY56,role!A:E,5,FALSE)),"",VLOOKUP(XY56,role!A:E,5,FALSE)))</f>
        <v/>
      </c>
      <c r="YD56" s="32" t="str">
        <f>IF(ISBLANK(XY56),"",VLOOKUP(XY56,role!A:F,6,FALSE))</f>
        <v/>
      </c>
      <c r="YE56" s="36"/>
      <c r="YF56" s="36" t="str">
        <f t="shared" si="98"/>
        <v/>
      </c>
      <c r="YG56" s="36" t="str">
        <f t="shared" si="99"/>
        <v/>
      </c>
      <c r="YI56" s="32" t="str">
        <f>IF(ISBLANK(YH56),"",IF(ISBLANK(VLOOKUP(YH56,role!A:E,2,FALSE)),"",VLOOKUP(YH56,role!A:E,2,FALSE)))</f>
        <v/>
      </c>
      <c r="YJ56" s="32" t="str">
        <f>IF(ISBLANK(YH56),"",IF(ISBLANK(VLOOKUP(YH56,role!A:E,3,FALSE)),"",VLOOKUP(YH56,role!A:E,3,FALSE)))</f>
        <v/>
      </c>
      <c r="YK56" s="32" t="str">
        <f>IF(ISBLANK(YH56),"",IF(ISBLANK(VLOOKUP(YH56,role!A:E,4,FALSE)),"",VLOOKUP(YH56,role!A:E,4,FALSE)))</f>
        <v/>
      </c>
      <c r="YL56" s="32" t="str">
        <f>IF(ISBLANK(YH56),"",IF(ISBLANK(VLOOKUP(YH56,role!A:E,5,FALSE)),"",VLOOKUP(YH56,role!A:E,5,FALSE)))</f>
        <v/>
      </c>
      <c r="YM56" s="32" t="str">
        <f>IF(ISBLANK(YH56),"",VLOOKUP(YH56,role!A:F,6,FALSE))</f>
        <v/>
      </c>
      <c r="YN56" s="33"/>
      <c r="YO56" s="36"/>
      <c r="YP56" s="36" t="str">
        <f t="shared" si="100"/>
        <v/>
      </c>
      <c r="YQ56" s="36" t="str">
        <f t="shared" si="101"/>
        <v/>
      </c>
      <c r="YS56" s="32" t="str">
        <f>IF(ISBLANK(YR56),"",IF(ISBLANK(VLOOKUP(YR56,role!A:E,2,FALSE)),"",VLOOKUP(YR56,role!A:E,2,FALSE)))</f>
        <v/>
      </c>
      <c r="YT56" s="32" t="str">
        <f>IF(ISBLANK(YR56),"",IF(ISBLANK(VLOOKUP(YR56,role!A:E,3,FALSE)),"",VLOOKUP(YR56,role!A:E,3,FALSE)))</f>
        <v/>
      </c>
      <c r="YU56" s="32" t="str">
        <f>IF(ISBLANK(YR56),"",IF(ISBLANK(VLOOKUP(YR56,role!A:E,4,FALSE)),"",VLOOKUP(YR56,role!A:E,4,FALSE)))</f>
        <v/>
      </c>
      <c r="YV56" s="32" t="str">
        <f>IF(ISBLANK(YR56),"",IF(ISBLANK(VLOOKUP(YR56,role!A:E,5,FALSE)),"",VLOOKUP(YR56,role!A:E,5,FALSE)))</f>
        <v/>
      </c>
      <c r="YW56" s="32" t="str">
        <f>IF(ISBLANK(YR56),"",VLOOKUP(YR56,role!A:F,6,FALSE))</f>
        <v/>
      </c>
      <c r="YX56" s="36"/>
      <c r="YY56" s="36" t="str">
        <f t="shared" si="102"/>
        <v/>
      </c>
      <c r="YZ56" s="36" t="str">
        <f t="shared" si="103"/>
        <v/>
      </c>
      <c r="ZB56" s="32" t="str">
        <f>IF(ISBLANK(ZA56),"",IF(ISBLANK(VLOOKUP(ZA56,role!A:E,2,FALSE)),"",VLOOKUP(ZA56,role!A:E,2,FALSE)))</f>
        <v/>
      </c>
      <c r="ZC56" s="32" t="str">
        <f>IF(ISBLANK(ZA56),"",IF(ISBLANK(VLOOKUP(ZA56,role!A:E,3,FALSE)),"",VLOOKUP(ZA56,role!A:E,3,FALSE)))</f>
        <v/>
      </c>
      <c r="ZD56" s="32" t="str">
        <f>IF(ISBLANK(ZA56),"",IF(ISBLANK(VLOOKUP(ZA56,role!A:E,4,FALSE)),"",VLOOKUP(ZA56,role!A:E,4,FALSE)))</f>
        <v/>
      </c>
      <c r="ZE56" s="32" t="str">
        <f>IF(ISBLANK(ZA56),"",IF(ISBLANK(VLOOKUP(ZA56,role!A:E,5,FALSE)),"",VLOOKUP(ZA56,role!A:E,5,FALSE)))</f>
        <v/>
      </c>
      <c r="ZF56" s="32" t="str">
        <f>IF(ISBLANK(ZA56),"",VLOOKUP(ZA56,role!A:F,6,FALSE))</f>
        <v/>
      </c>
      <c r="ZG56" s="36"/>
      <c r="ZH56" s="36" t="str">
        <f t="shared" si="104"/>
        <v/>
      </c>
      <c r="ZI56" s="36" t="str">
        <f t="shared" si="105"/>
        <v/>
      </c>
      <c r="ZK56" s="32" t="str">
        <f>IF(ISBLANK(ZJ56),"",IF(ISBLANK(VLOOKUP(ZJ56,role!A:E,2,FALSE)),"",VLOOKUP(ZJ56,role!A:E,2,FALSE)))</f>
        <v/>
      </c>
      <c r="ZL56" s="32" t="str">
        <f>IF(ISBLANK(ZJ56),"",IF(ISBLANK(VLOOKUP(ZJ56,role!A:E,3,FALSE)),"",VLOOKUP(ZJ56,role!A:E,3,FALSE)))</f>
        <v/>
      </c>
      <c r="ZM56" s="32" t="str">
        <f>IF(ISBLANK(ZJ56),"",IF(ISBLANK(VLOOKUP(ZJ56,role!A:E,4,FALSE)),"",VLOOKUP(ZJ56,role!A:E,4,FALSE)))</f>
        <v/>
      </c>
      <c r="ZN56" s="32" t="str">
        <f>IF(ISBLANK(ZJ56),"",IF(ISBLANK(VLOOKUP(ZJ56,role!A:E,5,FALSE)),"",VLOOKUP(ZJ56,role!A:E,5,FALSE)))</f>
        <v/>
      </c>
      <c r="ZO56" s="32" t="str">
        <f>IF(ISBLANK(ZJ56),"",VLOOKUP(ZJ56,role!A:F,6,FALSE))</f>
        <v/>
      </c>
      <c r="ZP56" s="36"/>
      <c r="ZQ56" s="36" t="str">
        <f t="shared" si="106"/>
        <v/>
      </c>
      <c r="ZR56" s="36" t="str">
        <f t="shared" si="107"/>
        <v/>
      </c>
      <c r="ZT56" s="32" t="str">
        <f>IF(ISBLANK(ZS56),"",IF(ISBLANK(VLOOKUP(ZS56,role!A:E,2,FALSE)),"",VLOOKUP(ZS56,role!A:E,2,FALSE)))</f>
        <v/>
      </c>
      <c r="ZU56" s="32" t="str">
        <f>IF(ISBLANK(ZS56),"",IF(ISBLANK(VLOOKUP(ZS56,role!A:E,3,FALSE)),"",VLOOKUP(ZS56,role!A:E,3,FALSE)))</f>
        <v/>
      </c>
      <c r="ZV56" s="32" t="str">
        <f>IF(ISBLANK(ZS56),"",IF(ISBLANK(VLOOKUP(ZS56,role!A:E,4,FALSE)),"",VLOOKUP(ZS56,role!A:E,4,FALSE)))</f>
        <v/>
      </c>
      <c r="ZW56" s="32" t="str">
        <f>IF(ISBLANK(ZS56),"",IF(ISBLANK(VLOOKUP(ZS56,role!A:E,5,FALSE)),"",VLOOKUP(ZS56,role!A:E,5,FALSE)))</f>
        <v/>
      </c>
      <c r="ZX56" s="32" t="str">
        <f>IF(ISBLANK(ZS56),"",VLOOKUP(ZS56,role!A:F,6,FALSE))</f>
        <v/>
      </c>
      <c r="ZY56" s="36"/>
      <c r="ZZ56" s="36" t="str">
        <f t="shared" si="108"/>
        <v/>
      </c>
      <c r="AAA56" s="36" t="str">
        <f t="shared" si="109"/>
        <v/>
      </c>
      <c r="AAC56" s="32" t="str">
        <f>IF(ISBLANK(AAB56),"",IF(ISBLANK(VLOOKUP(AAB56,role!A:E,2,FALSE)),"",VLOOKUP(AAB56,role!A:E,2,FALSE)))</f>
        <v/>
      </c>
      <c r="AAD56" s="32" t="str">
        <f>IF(ISBLANK(AAB56),"",IF(ISBLANK(VLOOKUP(AAB56,role!A:E,3,FALSE)),"",VLOOKUP(AAB56,role!A:E,3,FALSE)))</f>
        <v/>
      </c>
      <c r="AAE56" s="32" t="str">
        <f>IF(ISBLANK(AAB56),"",IF(ISBLANK(VLOOKUP(AAB56,role!A:E,4,FALSE)),"",VLOOKUP(AAB56,role!A:E,4,FALSE)))</f>
        <v/>
      </c>
      <c r="AAF56" s="32" t="str">
        <f>IF(ISBLANK(AAB56),"",IF(ISBLANK(VLOOKUP(AAB56,role!A:E,5,FALSE)),"",VLOOKUP(AAB56,role!A:E,5,FALSE)))</f>
        <v/>
      </c>
      <c r="AAG56" s="32" t="str">
        <f>IF(ISBLANK(AAB56),"",VLOOKUP(AAB56,role!A:F,6,FALSE))</f>
        <v/>
      </c>
      <c r="AAH56" s="33"/>
      <c r="AAI56" s="34"/>
      <c r="AAK56" s="32" t="str">
        <f t="shared" si="110"/>
        <v/>
      </c>
      <c r="AAL56" s="39"/>
      <c r="AAM56" s="32" t="str">
        <f t="shared" si="111"/>
        <v/>
      </c>
      <c r="AAO56" s="32" t="str">
        <f t="shared" si="112"/>
        <v/>
      </c>
      <c r="AAQ56" s="32" t="str">
        <f t="shared" si="113"/>
        <v/>
      </c>
      <c r="AAS56" s="32" t="str">
        <f t="shared" si="114"/>
        <v/>
      </c>
      <c r="AAU56" s="32" t="str">
        <f t="shared" si="115"/>
        <v/>
      </c>
      <c r="AAW56" s="32" t="str">
        <f t="shared" si="116"/>
        <v/>
      </c>
      <c r="AAY56" s="32" t="str">
        <f t="shared" si="117"/>
        <v/>
      </c>
      <c r="ABA56" s="32" t="str">
        <f t="shared" si="118"/>
        <v/>
      </c>
      <c r="ABC56" s="32" t="str">
        <f t="shared" si="119"/>
        <v/>
      </c>
      <c r="ABE56" s="32" t="str">
        <f t="shared" si="120"/>
        <v/>
      </c>
      <c r="ABF56" s="33"/>
      <c r="ABH56" s="32" t="str">
        <f t="shared" si="121"/>
        <v/>
      </c>
      <c r="ABJ56" s="32" t="str">
        <f t="shared" si="122"/>
        <v/>
      </c>
      <c r="ABL56" s="32" t="str">
        <f t="shared" si="123"/>
        <v/>
      </c>
      <c r="ABN56" s="32" t="str">
        <f t="shared" si="124"/>
        <v/>
      </c>
      <c r="ABP56" s="32" t="str">
        <f t="shared" si="125"/>
        <v/>
      </c>
      <c r="ABQ56" s="33"/>
      <c r="ABS56" s="32" t="str">
        <f t="shared" si="126"/>
        <v/>
      </c>
      <c r="ABU56" s="32" t="str">
        <f t="shared" si="127"/>
        <v/>
      </c>
      <c r="ABW56" s="32" t="str">
        <f t="shared" si="128"/>
        <v/>
      </c>
      <c r="ABY56" s="32" t="str">
        <f t="shared" si="129"/>
        <v/>
      </c>
      <c r="ACA56" s="32" t="str">
        <f t="shared" si="130"/>
        <v/>
      </c>
      <c r="ACB56" s="33"/>
      <c r="ACD56" s="32" t="str">
        <f t="shared" si="131"/>
        <v/>
      </c>
      <c r="ACF56" s="32" t="str">
        <f t="shared" si="132"/>
        <v/>
      </c>
      <c r="ACH56" s="32" t="str">
        <f t="shared" si="133"/>
        <v/>
      </c>
      <c r="ACJ56" s="32" t="str">
        <f t="shared" si="134"/>
        <v/>
      </c>
      <c r="ACL56" s="32" t="str">
        <f t="shared" si="135"/>
        <v/>
      </c>
      <c r="ACM56" s="33"/>
      <c r="ACO56" s="32" t="str">
        <f t="shared" si="136"/>
        <v/>
      </c>
      <c r="ACQ56" s="32" t="str">
        <f t="shared" si="137"/>
        <v/>
      </c>
      <c r="ACS56" s="32" t="str">
        <f t="shared" si="138"/>
        <v/>
      </c>
      <c r="ACU56" s="32" t="str">
        <f t="shared" si="139"/>
        <v/>
      </c>
      <c r="ACW56" s="32" t="str">
        <f t="shared" si="140"/>
        <v/>
      </c>
      <c r="ACX56" s="33"/>
      <c r="ACZ56" s="32" t="str">
        <f t="shared" si="141"/>
        <v/>
      </c>
      <c r="ADA56" s="32" t="str">
        <f t="shared" si="142"/>
        <v/>
      </c>
      <c r="ADC56" s="32" t="str">
        <f t="shared" si="143"/>
        <v/>
      </c>
      <c r="ADD56" s="32" t="str">
        <f t="shared" si="144"/>
        <v/>
      </c>
      <c r="ADF56" s="32" t="str">
        <f t="shared" si="145"/>
        <v/>
      </c>
      <c r="ADG56" s="32" t="str">
        <f t="shared" si="146"/>
        <v/>
      </c>
      <c r="ADI56" s="32" t="str">
        <f t="shared" si="147"/>
        <v/>
      </c>
      <c r="ADJ56" s="32" t="str">
        <f t="shared" si="148"/>
        <v/>
      </c>
      <c r="ADL56" s="32" t="str">
        <f t="shared" si="149"/>
        <v/>
      </c>
      <c r="ADM56" s="32" t="str">
        <f t="shared" si="150"/>
        <v/>
      </c>
      <c r="ADN56" s="35"/>
      <c r="ADO56" s="34"/>
      <c r="ADP56" s="36" t="str">
        <f t="shared" si="151"/>
        <v/>
      </c>
      <c r="ADQ56" s="36" t="str">
        <f t="shared" si="152"/>
        <v/>
      </c>
      <c r="ADS56" s="36" t="str">
        <f t="shared" si="153"/>
        <v/>
      </c>
      <c r="ADT56" s="36" t="str">
        <f t="shared" si="154"/>
        <v/>
      </c>
      <c r="ADV56" s="36" t="str">
        <f t="shared" si="155"/>
        <v/>
      </c>
      <c r="ADW56" s="36" t="str">
        <f t="shared" si="156"/>
        <v/>
      </c>
      <c r="ADY56" s="36" t="str">
        <f t="shared" si="157"/>
        <v/>
      </c>
      <c r="ADZ56" s="36" t="str">
        <f t="shared" si="158"/>
        <v/>
      </c>
      <c r="AEB56" s="36" t="str">
        <f t="shared" si="159"/>
        <v/>
      </c>
      <c r="AEC56" s="36" t="str">
        <f t="shared" si="160"/>
        <v/>
      </c>
      <c r="AED56" s="33"/>
      <c r="AEF56" s="36" t="str">
        <f t="shared" si="161"/>
        <v/>
      </c>
      <c r="AEG56" s="36" t="str">
        <f t="shared" si="162"/>
        <v/>
      </c>
      <c r="AEI56" s="36" t="str">
        <f t="shared" si="163"/>
        <v/>
      </c>
      <c r="AEJ56" s="36" t="str">
        <f t="shared" si="164"/>
        <v/>
      </c>
      <c r="AEL56" s="36" t="str">
        <f t="shared" si="165"/>
        <v/>
      </c>
      <c r="AEM56" s="36" t="str">
        <f t="shared" si="166"/>
        <v/>
      </c>
      <c r="AEO56" s="36" t="str">
        <f t="shared" si="167"/>
        <v/>
      </c>
      <c r="AEP56" s="36" t="str">
        <f t="shared" si="168"/>
        <v/>
      </c>
      <c r="AER56" s="36" t="str">
        <f t="shared" si="169"/>
        <v/>
      </c>
      <c r="AES56" s="36" t="str">
        <f t="shared" si="170"/>
        <v/>
      </c>
      <c r="AET56" s="33"/>
      <c r="AEU56" s="57"/>
      <c r="AEV56" s="57"/>
      <c r="AEW56" s="57" t="str">
        <f>IF(ISBLANK(AEV56),"",VLOOKUP(AEV56,related_id_type!A:B,2,FALSE))</f>
        <v/>
      </c>
      <c r="AEX56" s="57"/>
      <c r="AEY56" s="57" t="str">
        <f>IF(ISBLANK(AEX56),"",IF(ISBLANK(VLOOKUP(AEX56,related_id_relation!A:B,2,FALSE)),"",VLOOKUP(AEX56,related_id_relation!A:B,2,FALSE)))</f>
        <v/>
      </c>
      <c r="AEZ56" s="57"/>
      <c r="AFA56" s="57"/>
      <c r="AFB56" s="57" t="str">
        <f>IF(ISBLANK(AFA56),"",VLOOKUP(AFA56,related_id_type!A:B,2,FALSE))</f>
        <v/>
      </c>
      <c r="AFC56" s="57"/>
      <c r="AFD56" s="57" t="str">
        <f>IF(ISBLANK(AFC56),"",IF(ISBLANK(VLOOKUP(AFC56,related_id_relation!A:B,2,FALSE)),"",VLOOKUP(AFC56,related_id_relation!A:B,2,FALSE)))</f>
        <v/>
      </c>
      <c r="AFE56" s="57"/>
      <c r="AFF56" s="57"/>
      <c r="AFG56" s="57" t="str">
        <f>IF(ISBLANK(AFF56),"",VLOOKUP(AFF56,related_id_type!A:B,2,FALSE))</f>
        <v/>
      </c>
      <c r="AFH56" s="57"/>
      <c r="AFI56" s="57" t="str">
        <f>IF(ISBLANK(AFH56),"",IF(ISBLANK(VLOOKUP(AFH56,related_id_relation!A:B,2,FALSE)),"",VLOOKUP(AFH56,related_id_relation!A:B,2,FALSE)))</f>
        <v/>
      </c>
      <c r="AFJ56" s="57"/>
      <c r="AFK56" s="57"/>
      <c r="AFL56" s="57" t="str">
        <f>IF(ISBLANK(AFK56),"",VLOOKUP(AFK56,related_id_type!A:B,2,FALSE))</f>
        <v/>
      </c>
      <c r="AFM56" s="57"/>
      <c r="AFN56" s="57" t="str">
        <f>IF(ISBLANK(AFM56),"",IF(ISBLANK(VLOOKUP(AFM56,related_id_relation!A:B,2,FALSE)),"",VLOOKUP(AFM56,related_id_relation!A:B,2,FALSE)))</f>
        <v/>
      </c>
      <c r="AFO56" s="57"/>
      <c r="AFP56" s="57"/>
      <c r="AFQ56" s="57" t="str">
        <f>IF(ISBLANK(AFP56),"",VLOOKUP(AFP56,related_id_type!A:B,2,FALSE))</f>
        <v/>
      </c>
      <c r="AFR56" s="57"/>
      <c r="AFS56" s="57" t="str">
        <f>IF(ISBLANK(AFR56),"",IF(ISBLANK(VLOOKUP(AFR56,related_id_relation!A:B,2,FALSE)),"",VLOOKUP(AFR56,related_id_relation!A:B,2,FALSE)))</f>
        <v/>
      </c>
      <c r="AFT56" s="37"/>
      <c r="AFU56" s="39"/>
      <c r="AFW56" s="32" t="str">
        <f t="shared" si="171"/>
        <v/>
      </c>
      <c r="AFX56" s="34"/>
      <c r="AFY56" s="36"/>
      <c r="AFZ56" s="36" t="str">
        <f t="shared" si="172"/>
        <v/>
      </c>
      <c r="AGA56" s="32" t="str">
        <f t="shared" si="173"/>
        <v/>
      </c>
      <c r="AGD56" s="36" t="str">
        <f t="shared" si="174"/>
        <v/>
      </c>
      <c r="AGE56" s="32" t="str">
        <f t="shared" si="175"/>
        <v/>
      </c>
      <c r="AGH56" s="36" t="str">
        <f t="shared" si="176"/>
        <v/>
      </c>
      <c r="AGI56" s="32" t="str">
        <f t="shared" si="177"/>
        <v/>
      </c>
      <c r="AGL56" s="36" t="str">
        <f t="shared" si="178"/>
        <v/>
      </c>
      <c r="AGM56" s="32" t="str">
        <f t="shared" si="179"/>
        <v/>
      </c>
      <c r="AGP56" s="36" t="str">
        <f t="shared" si="180"/>
        <v/>
      </c>
      <c r="AGQ56" s="32" t="str">
        <f t="shared" si="181"/>
        <v/>
      </c>
      <c r="AGT56" s="36" t="str">
        <f t="shared" si="182"/>
        <v/>
      </c>
      <c r="AGU56" s="32" t="str">
        <f t="shared" si="183"/>
        <v/>
      </c>
      <c r="AGX56" s="36" t="str">
        <f t="shared" si="184"/>
        <v/>
      </c>
      <c r="AGY56" s="32" t="str">
        <f t="shared" si="185"/>
        <v/>
      </c>
      <c r="AHB56" s="36" t="str">
        <f t="shared" si="186"/>
        <v/>
      </c>
      <c r="AHC56" s="32" t="str">
        <f t="shared" si="187"/>
        <v/>
      </c>
      <c r="AHF56" s="36" t="str">
        <f t="shared" si="188"/>
        <v/>
      </c>
      <c r="AHG56" s="32" t="str">
        <f t="shared" si="189"/>
        <v/>
      </c>
      <c r="AHJ56" s="36" t="str">
        <f t="shared" si="190"/>
        <v/>
      </c>
      <c r="AHK56" s="32" t="str">
        <f t="shared" si="191"/>
        <v/>
      </c>
      <c r="AHL56" s="37"/>
      <c r="AHM56" s="32" t="str">
        <f t="shared" si="192"/>
        <v/>
      </c>
      <c r="AHN56" s="32" t="str">
        <f t="shared" si="193"/>
        <v/>
      </c>
      <c r="AHO56" s="32" t="str">
        <f t="shared" si="194"/>
        <v/>
      </c>
      <c r="AHP56" s="32" t="str">
        <f t="shared" si="195"/>
        <v/>
      </c>
      <c r="AHQ56" s="32" t="str">
        <f t="shared" si="196"/>
        <v/>
      </c>
      <c r="AHR56" s="32" t="str">
        <f t="shared" si="197"/>
        <v/>
      </c>
      <c r="AHS56" s="32" t="str">
        <f t="shared" si="198"/>
        <v/>
      </c>
      <c r="AHT56" s="32" t="str">
        <f t="shared" si="199"/>
        <v/>
      </c>
      <c r="AHU56" s="32" t="str">
        <f t="shared" si="200"/>
        <v/>
      </c>
    </row>
    <row r="57" spans="3:905" s="32" customFormat="1" x14ac:dyDescent="0.35">
      <c r="C57" s="32" t="str">
        <f t="shared" si="9"/>
        <v/>
      </c>
      <c r="E57" s="32" t="str">
        <f t="shared" si="10"/>
        <v/>
      </c>
      <c r="F57" s="32" t="str">
        <f t="shared" si="11"/>
        <v/>
      </c>
      <c r="G57" s="32" t="str">
        <f t="shared" si="12"/>
        <v/>
      </c>
      <c r="J57" s="32" t="str">
        <f t="shared" si="13"/>
        <v/>
      </c>
      <c r="K57" s="32" t="str">
        <f t="shared" si="14"/>
        <v/>
      </c>
      <c r="L57" s="32" t="str">
        <f t="shared" si="15"/>
        <v/>
      </c>
      <c r="N57" s="32" t="str">
        <f t="shared" si="16"/>
        <v/>
      </c>
      <c r="O57" s="32" t="str">
        <f t="shared" si="17"/>
        <v/>
      </c>
      <c r="Q57" s="32" t="str">
        <f t="shared" si="18"/>
        <v/>
      </c>
      <c r="R57" s="32" t="str">
        <f t="shared" si="19"/>
        <v/>
      </c>
      <c r="U57" s="32" t="str">
        <f t="shared" si="20"/>
        <v/>
      </c>
      <c r="V57" s="32" t="str">
        <f t="shared" si="21"/>
        <v/>
      </c>
      <c r="Y57" s="32" t="str">
        <f>IF(ISBLANK(X57),"",VLOOKUP(X57,resource_type!A:C,3,FALSE))</f>
        <v/>
      </c>
      <c r="Z57" s="32" t="str">
        <f>IF(ISBLANK(X57),"",VLOOKUP(X57,resource_type!A:C,2,FALSE))</f>
        <v/>
      </c>
      <c r="AA57" s="32" t="str">
        <f t="shared" si="22"/>
        <v/>
      </c>
      <c r="AB57" s="32" t="str">
        <f t="shared" si="23"/>
        <v/>
      </c>
      <c r="AD57" s="32" t="str">
        <f>IF(ISBLANK(AC57),"",VLOOKUP(AC57,resource_type!A:C,3,FALSE))</f>
        <v/>
      </c>
      <c r="AF57" s="32" t="str">
        <f>IF(ISBLANK(AE57),"",VLOOKUP(AE57,resource_type!A:C,3,FALSE))</f>
        <v/>
      </c>
      <c r="AG57" s="33"/>
      <c r="AI57" s="32" t="str">
        <f t="shared" si="24"/>
        <v/>
      </c>
      <c r="AK57" s="32" t="str">
        <f t="shared" si="25"/>
        <v/>
      </c>
      <c r="AM57" s="32" t="str">
        <f t="shared" si="26"/>
        <v/>
      </c>
      <c r="AO57" s="32" t="str">
        <f t="shared" si="27"/>
        <v/>
      </c>
      <c r="AP57" s="52"/>
      <c r="AQ57" s="34"/>
      <c r="AR57" s="36" t="str">
        <f t="shared" si="28"/>
        <v/>
      </c>
      <c r="AS57" s="36" t="str">
        <f t="shared" si="29"/>
        <v/>
      </c>
      <c r="AT57" s="34"/>
      <c r="AV57" s="32" t="str">
        <f t="shared" si="30"/>
        <v/>
      </c>
      <c r="AW57" s="32" t="str">
        <f t="shared" si="31"/>
        <v/>
      </c>
      <c r="AX57" s="32" t="str">
        <f t="shared" si="32"/>
        <v/>
      </c>
      <c r="AZ57" s="32" t="str">
        <f>IF(ISBLANK(AY57),"",IF(ISBLANK(VLOOKUP(AY57,role!A:E,2,FALSE)),"",VLOOKUP(AY57,role!A:E,2,FALSE)))</f>
        <v/>
      </c>
      <c r="BA57" s="32" t="str">
        <f>IF(ISBLANK(AY57),"",IF(ISBLANK(VLOOKUP(AY57,role!A:E,3,FALSE)),"",VLOOKUP(AY57,role!A:E,3,FALSE)))</f>
        <v/>
      </c>
      <c r="BB57" s="32" t="str">
        <f>IF(ISBLANK(AY57),"",IF(ISBLANK(VLOOKUP(AY57,role!A:E,4,FALSE)),"",VLOOKUP(AY57,role!A:E,4,FALSE)))</f>
        <v/>
      </c>
      <c r="BC57" s="32" t="str">
        <f>IF(ISBLANK(AY57),"",IF(ISBLANK(VLOOKUP(AY57,role!A:E,5,FALSE)),"",VLOOKUP(AY57,role!A:E,5,FALSE)))</f>
        <v/>
      </c>
      <c r="BE57" s="32" t="str">
        <f>IF(ISBLANK(BD57),"",IF(ISBLANK(VLOOKUP(BD57,role!A:E,2,FALSE)),"",VLOOKUP(BD57,role!A:E,2,FALSE)))</f>
        <v/>
      </c>
      <c r="BF57" s="32" t="str">
        <f>IF(ISBLANK(BD57),"",IF(ISBLANK(VLOOKUP(BD57,role!A:E,3,FALSE)),"",VLOOKUP(BD57,role!A:E,3,FALSE)))</f>
        <v/>
      </c>
      <c r="BG57" s="32" t="str">
        <f>IF(ISBLANK(BD57),"",IF(ISBLANK(VLOOKUP(BD57,role!A:E,4,FALSE)),"",VLOOKUP(BD57,role!A:E,4,FALSE)))</f>
        <v/>
      </c>
      <c r="BH57" s="32" t="str">
        <f>IF(ISBLANK(BD57),"",IF(ISBLANK(VLOOKUP(BD57,role!A:E,5,FALSE)),"",VLOOKUP(BD57,role!A:E,5,FALSE)))</f>
        <v/>
      </c>
      <c r="BX57" s="33"/>
      <c r="CA57" s="39"/>
      <c r="CC57" s="32" t="str">
        <f t="shared" si="33"/>
        <v/>
      </c>
      <c r="CD57" s="32" t="str">
        <f t="shared" si="34"/>
        <v/>
      </c>
      <c r="CE57" s="32" t="str">
        <f t="shared" si="35"/>
        <v/>
      </c>
      <c r="CG57" s="32" t="str">
        <f>IF(ISBLANK(CF57),"",IF(ISBLANK(VLOOKUP(CF57,role!A:E,2,FALSE)),"",VLOOKUP(CF57,role!A:E,2,FALSE)))</f>
        <v/>
      </c>
      <c r="CH57" s="32" t="str">
        <f>IF(ISBLANK(CF57),"",IF(ISBLANK(VLOOKUP(CF57,role!A:E,3,FALSE)),"",VLOOKUP(CF57,role!A:E,3,FALSE)))</f>
        <v/>
      </c>
      <c r="CI57" s="32" t="str">
        <f>IF(ISBLANK(CF57),"",IF(ISBLANK(VLOOKUP(CF57,role!A:E,4,FALSE)),"",VLOOKUP(CF57,role!A:E,4,FALSE)))</f>
        <v/>
      </c>
      <c r="CJ57" s="32" t="str">
        <f>IF(ISBLANK(CF57),"",IF(ISBLANK(VLOOKUP(CF57,role!A:E,5,FALSE)),"",VLOOKUP(CF57,role!A:E,5,FALSE)))</f>
        <v/>
      </c>
      <c r="CL57" s="32" t="str">
        <f>IF(ISBLANK(CK57),"",IF(ISBLANK(VLOOKUP(CK57,role!A:E,2,FALSE)),"",VLOOKUP(CK57,role!A:E,2,FALSE)))</f>
        <v/>
      </c>
      <c r="CM57" s="32" t="str">
        <f>IF(ISBLANK(CK57),"",IF(ISBLANK(VLOOKUP(CK57,role!A:E,3,FALSE)),"",VLOOKUP(CK57,role!A:E,3,FALSE)))</f>
        <v/>
      </c>
      <c r="CN57" s="32" t="str">
        <f>IF(ISBLANK(CK57),"",IF(ISBLANK(VLOOKUP(CK57,role!A:E,4,FALSE)),"",VLOOKUP(CK57,role!A:E,4,FALSE)))</f>
        <v/>
      </c>
      <c r="CO57" s="32" t="str">
        <f>IF(ISBLANK(CK57),"",IF(ISBLANK(VLOOKUP(CK57,role!A:E,5,FALSE)),"",VLOOKUP(CK57,role!A:E,5,FALSE)))</f>
        <v/>
      </c>
      <c r="DE57" s="33"/>
      <c r="DH57" s="39"/>
      <c r="DJ57" s="32" t="str">
        <f t="shared" si="36"/>
        <v/>
      </c>
      <c r="DK57" s="32" t="str">
        <f t="shared" si="37"/>
        <v/>
      </c>
      <c r="DL57" s="32" t="str">
        <f t="shared" si="38"/>
        <v/>
      </c>
      <c r="DN57" s="32" t="str">
        <f>IF(ISBLANK(DM57),"",IF(ISBLANK(VLOOKUP(DM57,role!A:E,2,FALSE)),"",VLOOKUP(DM57,role!A:E,2,FALSE)))</f>
        <v/>
      </c>
      <c r="DO57" s="32" t="str">
        <f>IF(ISBLANK(DM57),"",IF(ISBLANK(VLOOKUP(DM57,role!A:E,3,FALSE)),"",VLOOKUP(DM57,role!A:E,3,FALSE)))</f>
        <v/>
      </c>
      <c r="DP57" s="32" t="str">
        <f>IF(ISBLANK(DM57),"",IF(ISBLANK(VLOOKUP(DM57,role!A:E,4,FALSE)),"",VLOOKUP(DM57,role!A:E,4,FALSE)))</f>
        <v/>
      </c>
      <c r="DQ57" s="32" t="str">
        <f>IF(ISBLANK(DM57),"",IF(ISBLANK(VLOOKUP(DM57,role!A:E,5,FALSE)),"",VLOOKUP(DM57,role!A:E,5,FALSE)))</f>
        <v/>
      </c>
      <c r="EG57" s="33"/>
      <c r="EJ57" s="39"/>
      <c r="EL57" s="32" t="str">
        <f t="shared" si="39"/>
        <v/>
      </c>
      <c r="EM57" s="32" t="str">
        <f t="shared" si="40"/>
        <v/>
      </c>
      <c r="EN57" s="32" t="str">
        <f t="shared" si="41"/>
        <v/>
      </c>
      <c r="EP57" s="32" t="str">
        <f>IF(ISBLANK(EO57),"",IF(ISBLANK(VLOOKUP(EO57,role!A:E,2,FALSE)),"",VLOOKUP(EO57,role!A:E,2,FALSE)))</f>
        <v/>
      </c>
      <c r="EQ57" s="32" t="str">
        <f>IF(ISBLANK(EO57),"",IF(ISBLANK(VLOOKUP(EO57,role!A:E,3,FALSE)),"",VLOOKUP(EO57,role!A:E,3,FALSE)))</f>
        <v/>
      </c>
      <c r="ER57" s="32" t="str">
        <f>IF(ISBLANK(EO57),"",IF(ISBLANK(VLOOKUP(EO57,role!A:E,4,FALSE)),"",VLOOKUP(EO57,role!A:E,4,FALSE)))</f>
        <v/>
      </c>
      <c r="ES57" s="32" t="str">
        <f>IF(ISBLANK(EO57),"",IF(ISBLANK(VLOOKUP(EO57,role!A:E,5,FALSE)),"",VLOOKUP(EO57,role!A:E,5,FALSE)))</f>
        <v/>
      </c>
      <c r="FI57" s="33"/>
      <c r="FL57" s="39"/>
      <c r="FN57" s="32" t="str">
        <f t="shared" si="42"/>
        <v/>
      </c>
      <c r="FO57" s="32" t="str">
        <f t="shared" si="43"/>
        <v/>
      </c>
      <c r="FP57" s="32" t="str">
        <f t="shared" si="44"/>
        <v/>
      </c>
      <c r="FR57" s="32" t="str">
        <f>IF(ISBLANK(FQ57),"",VLOOKUP(FQ57,role!A:E,2,FALSE))</f>
        <v/>
      </c>
      <c r="FS57" s="32" t="str">
        <f>IF(ISBLANK(FQ57),"",IF(ISBLANK(VLOOKUP(FQ57,role!A:E,3,FALSE)),"",VLOOKUP(FQ57,role!A:E,3,FALSE)))</f>
        <v/>
      </c>
      <c r="FT57" s="32" t="str">
        <f>IF(ISBLANK(FQ57),"",IF(ISBLANK(VLOOKUP(FQ57,role!A:E,4,FALSE)),"",VLOOKUP(FQ57,role!A:E,4,FALSE)))</f>
        <v/>
      </c>
      <c r="FU57" s="32" t="str">
        <f>IF(ISBLANK(FQ57),"",IF(ISBLANK(VLOOKUP(FQ57,role!A:E,5,FALSE)),"",VLOOKUP(FQ57,role!A:E,5,FALSE)))</f>
        <v/>
      </c>
      <c r="GK57" s="33"/>
      <c r="GN57" s="33"/>
      <c r="GQ57" s="32" t="str">
        <f t="shared" si="45"/>
        <v/>
      </c>
      <c r="GR57" s="32" t="str">
        <f t="shared" si="46"/>
        <v/>
      </c>
      <c r="GS57" s="32" t="str">
        <f t="shared" si="47"/>
        <v/>
      </c>
      <c r="GU57" s="32" t="str">
        <f>IF(ISBLANK(GT57),"",IF(ISBLANK(VLOOKUP(GT57,role!A:E,2,FALSE)),"",VLOOKUP(GT57,role!A:E,2,FALSE)))</f>
        <v/>
      </c>
      <c r="GV57" s="32" t="str">
        <f>IF(ISBLANK(GT57),"",IF(ISBLANK(VLOOKUP(GT57,role!A:E,3,FALSE)),"",VLOOKUP(GT57,role!A:E,3,FALSE)))</f>
        <v/>
      </c>
      <c r="GW57" s="32" t="str">
        <f>IF(ISBLANK(GT57),"",IF(ISBLANK(VLOOKUP(GT57,role!A:E,4,FALSE)),"",VLOOKUP(GT57,role!A:E,4,FALSE)))</f>
        <v/>
      </c>
      <c r="GX57" s="32" t="str">
        <f>IF(ISBLANK(GT57),"",IF(ISBLANK(VLOOKUP(GT57,role!A:E,5,FALSE)),"",VLOOKUP(GT57,role!A:E,5,FALSE)))</f>
        <v/>
      </c>
      <c r="HN57" s="33"/>
      <c r="HQ57" s="39"/>
      <c r="HS57" s="32" t="str">
        <f t="shared" si="48"/>
        <v/>
      </c>
      <c r="HT57" s="32" t="str">
        <f t="shared" si="49"/>
        <v/>
      </c>
      <c r="HU57" s="32" t="str">
        <f t="shared" si="50"/>
        <v/>
      </c>
      <c r="HW57" s="32" t="str">
        <f>IF(ISBLANK(HV57),"",IF(ISBLANK(VLOOKUP(HV57,role!A:E,2,FALSE)),"",VLOOKUP(HV57,role!A:E,2,FALSE)))</f>
        <v/>
      </c>
      <c r="HX57" s="32" t="str">
        <f>IF(ISBLANK(HV57),"",IF(ISBLANK(VLOOKUP(HV57,role!A:E,3,FALSE)),"",VLOOKUP(HV57,role!A:E,3,FALSE)))</f>
        <v/>
      </c>
      <c r="HY57" s="32" t="str">
        <f>IF(ISBLANK(HV57),"",IF(ISBLANK(VLOOKUP(HV57,role!A:E,4,FALSE)),"",VLOOKUP(HV57,role!A:E,4,FALSE)))</f>
        <v/>
      </c>
      <c r="HZ57" s="32" t="str">
        <f>IF(ISBLANK(HV57),"",IF(ISBLANK(VLOOKUP(HV57,role!A:E,5,FALSE)),"",VLOOKUP(HV57,role!A:E,5,FALSE)))</f>
        <v/>
      </c>
      <c r="IP57" s="33"/>
      <c r="IS57" s="39"/>
      <c r="IU57" s="32" t="str">
        <f t="shared" si="51"/>
        <v/>
      </c>
      <c r="IV57" s="32" t="str">
        <f t="shared" si="52"/>
        <v/>
      </c>
      <c r="IW57" s="32" t="str">
        <f t="shared" si="53"/>
        <v/>
      </c>
      <c r="IY57" s="32" t="str">
        <f>IF(ISBLANK(IX57),"",IF(ISBLANK(VLOOKUP(IX57,role!A:E,2,FALSE)),"",VLOOKUP(IX57,role!A:E,2,FALSE)))</f>
        <v/>
      </c>
      <c r="IZ57" s="32" t="str">
        <f>IF(ISBLANK(IX57),"",IF(ISBLANK(VLOOKUP(IX57,role!A:E,3,FALSE)),"",VLOOKUP(IX57,role!A:E,3,FALSE)))</f>
        <v/>
      </c>
      <c r="JA57" s="32" t="str">
        <f>IF(ISBLANK(IX57),"",IF(ISBLANK(VLOOKUP(IX57,role!A:E,4,FALSE)),"",VLOOKUP(IX57,role!A:E,4,FALSE)))</f>
        <v/>
      </c>
      <c r="JB57" s="32" t="str">
        <f>IF(ISBLANK(IX57),"",IF(ISBLANK(VLOOKUP(IX57,role!A:E,5,FALSE)),"",VLOOKUP(IX57,role!A:E,5,FALSE)))</f>
        <v/>
      </c>
      <c r="JR57" s="33"/>
      <c r="JU57" s="39"/>
      <c r="JW57" s="32" t="str">
        <f t="shared" si="54"/>
        <v/>
      </c>
      <c r="JX57" s="32" t="str">
        <f t="shared" si="55"/>
        <v/>
      </c>
      <c r="JY57" s="32" t="str">
        <f t="shared" si="56"/>
        <v/>
      </c>
      <c r="KA57" s="32" t="str">
        <f>IF(ISBLANK(JZ57),"",IF(ISBLANK(VLOOKUP(JZ57,role!A:E,2,FALSE)),"",VLOOKUP(JZ57,role!A:E,2,FALSE)))</f>
        <v/>
      </c>
      <c r="KB57" s="32" t="str">
        <f>IF(ISBLANK(JZ57),"",IF(ISBLANK(VLOOKUP(JZ57,role!A:E,3,FALSE)),"",VLOOKUP(JZ57,role!A:E,3,FALSE)))</f>
        <v/>
      </c>
      <c r="KC57" s="32" t="str">
        <f>IF(ISBLANK(JZ57),"",IF(ISBLANK(VLOOKUP(JZ57,role!A:E,4,FALSE)),"",VLOOKUP(JZ57,role!A:E,4,FALSE)))</f>
        <v/>
      </c>
      <c r="KD57" s="32" t="str">
        <f>IF(ISBLANK(JZ57),"",IF(ISBLANK(VLOOKUP(JZ57,role!A:E,5,FALSE)),"",VLOOKUP(JZ57,role!A:E,5,FALSE)))</f>
        <v/>
      </c>
      <c r="KT57" s="33"/>
      <c r="KW57" s="39"/>
      <c r="KY57" s="32" t="str">
        <f t="shared" si="57"/>
        <v/>
      </c>
      <c r="KZ57" s="32" t="str">
        <f t="shared" si="58"/>
        <v/>
      </c>
      <c r="LA57" s="32" t="str">
        <f t="shared" si="59"/>
        <v/>
      </c>
      <c r="LC57" s="32" t="str">
        <f>IF(ISBLANK(LB57),"",IF(ISBLANK(VLOOKUP(LB57,role!A:E,2,FALSE)),"",VLOOKUP(LB57,role!A:E,2,FALSE)))</f>
        <v/>
      </c>
      <c r="LD57" s="32" t="str">
        <f>IF(ISBLANK(LB57),"",IF(ISBLANK(VLOOKUP(LB57,role!A:E,3,FALSE)),"",VLOOKUP(LB57,role!A:E,3,FALSE)))</f>
        <v/>
      </c>
      <c r="LE57" s="32" t="str">
        <f>IF(ISBLANK(LB57),"",IF(ISBLANK(VLOOKUP(LB57,role!A:E,4,FALSE)),"",VLOOKUP(LB57,role!A:E,4,FALSE)))</f>
        <v/>
      </c>
      <c r="LF57" s="32" t="str">
        <f>IF(ISBLANK(LB57),"",IF(ISBLANK(VLOOKUP(LB57,role!A:E,5,FALSE)),"",VLOOKUP(LB57,role!A:E,5,FALSE)))</f>
        <v/>
      </c>
      <c r="LV57" s="33"/>
      <c r="LY57" s="33"/>
      <c r="MB57" s="32" t="str">
        <f t="shared" si="60"/>
        <v/>
      </c>
      <c r="MC57" s="32" t="str">
        <f t="shared" si="61"/>
        <v/>
      </c>
      <c r="MD57" s="32" t="str">
        <f t="shared" si="62"/>
        <v/>
      </c>
      <c r="MF57" s="32" t="str">
        <f>IF(ISBLANK(ME57),"",IF(ISBLANK(VLOOKUP(ME57,role!A:E,2,FALSE)),"",VLOOKUP(ME57,role!A:E,2,FALSE)))</f>
        <v/>
      </c>
      <c r="MG57" s="32" t="str">
        <f>IF(ISBLANK(ME57),"",IF(ISBLANK(VLOOKUP(ME57,role!A:E,3,FALSE)),"",VLOOKUP(ME57,role!A:E,3,FALSE)))</f>
        <v/>
      </c>
      <c r="MH57" s="32" t="str">
        <f>IF(ISBLANK(ME57),"",IF(ISBLANK(VLOOKUP(ME57,role!A:E,4,FALSE)),"",VLOOKUP(ME57,role!A:E,4,FALSE)))</f>
        <v/>
      </c>
      <c r="MI57" s="32" t="str">
        <f>IF(ISBLANK(ME57),"",IF(ISBLANK(VLOOKUP(ME57,role!A:E,5,FALSE)),"",VLOOKUP(ME57,role!A:E,5,FALSE)))</f>
        <v/>
      </c>
      <c r="MY57" s="33"/>
      <c r="NB57" s="39"/>
      <c r="ND57" s="32" t="str">
        <f t="shared" si="63"/>
        <v/>
      </c>
      <c r="NE57" s="32" t="str">
        <f t="shared" si="64"/>
        <v/>
      </c>
      <c r="NF57" s="32" t="str">
        <f t="shared" si="65"/>
        <v/>
      </c>
      <c r="NH57" s="32" t="str">
        <f>IF(ISBLANK(NG57),"",IF(ISBLANK(VLOOKUP(NG57,role!A:E,2,FALSE)),"",VLOOKUP(NG57,role!A:E,2,FALSE)))</f>
        <v/>
      </c>
      <c r="NI57" s="32" t="str">
        <f>IF(ISBLANK(NG57),"",IF(ISBLANK(VLOOKUP(NG57,role!A:E,3,FALSE)),"",VLOOKUP(NG57,role!A:E,3,FALSE)))</f>
        <v/>
      </c>
      <c r="NJ57" s="32" t="str">
        <f>IF(ISBLANK(NG57),"",IF(ISBLANK(VLOOKUP(NG57,role!A:E,4,FALSE)),"",VLOOKUP(NG57,role!A:E,4,FALSE)))</f>
        <v/>
      </c>
      <c r="NK57" s="32" t="str">
        <f>IF(ISBLANK(NG57),"",IF(ISBLANK(VLOOKUP(NG57,role!A:E,5,FALSE)),"",VLOOKUP(NG57,role!A:E,5,FALSE)))</f>
        <v/>
      </c>
      <c r="OA57" s="33"/>
      <c r="OD57" s="39"/>
      <c r="OF57" s="32" t="str">
        <f t="shared" si="66"/>
        <v/>
      </c>
      <c r="OG57" s="32" t="str">
        <f t="shared" si="67"/>
        <v/>
      </c>
      <c r="OH57" s="32" t="str">
        <f t="shared" si="68"/>
        <v/>
      </c>
      <c r="OJ57" s="32" t="str">
        <f>IF(ISBLANK(OI57),"",IF(ISBLANK(VLOOKUP(OI57,role!A:E,2,FALSE)),"",VLOOKUP(OI57,role!A:E,2,FALSE)))</f>
        <v/>
      </c>
      <c r="OK57" s="32" t="str">
        <f>IF(ISBLANK(OI57),"",IF(ISBLANK(VLOOKUP(OI57,role!A:E,3,FALSE)),"",VLOOKUP(OI57,role!A:E,3,FALSE)))</f>
        <v/>
      </c>
      <c r="OL57" s="32" t="str">
        <f>IF(ISBLANK(OI57),"",IF(ISBLANK(VLOOKUP(OI57,role!A:E,4,FALSE)),"",VLOOKUP(OI57,role!A:E,4,FALSE)))</f>
        <v/>
      </c>
      <c r="OM57" s="32" t="str">
        <f>IF(ISBLANK(OI57),"",IF(ISBLANK(VLOOKUP(OI57,role!A:E,5,FALSE)),"",VLOOKUP(OI57,role!A:E,5,FALSE)))</f>
        <v/>
      </c>
      <c r="PC57" s="33"/>
      <c r="PF57" s="39"/>
      <c r="PH57" s="32" t="str">
        <f t="shared" si="69"/>
        <v/>
      </c>
      <c r="PI57" s="32" t="str">
        <f t="shared" si="70"/>
        <v/>
      </c>
      <c r="PJ57" s="32" t="str">
        <f t="shared" si="71"/>
        <v/>
      </c>
      <c r="PL57" s="32" t="str">
        <f>IF(ISBLANK(PK57),"",IF(ISBLANK(VLOOKUP(PK57,role!A:E,2,FALSE)),"",VLOOKUP(PK57,role!A:E,2,FALSE)))</f>
        <v/>
      </c>
      <c r="PM57" s="32" t="str">
        <f>IF(ISBLANK(PK57),"",IF(ISBLANK(VLOOKUP(PK57,role!A:E,3,FALSE)),"",VLOOKUP(PK57,role!A:E,3,FALSE)))</f>
        <v/>
      </c>
      <c r="PN57" s="32" t="str">
        <f>IF(ISBLANK(PK57),"",IF(ISBLANK(VLOOKUP(PK57,role!A:E,4,FALSE)),"",VLOOKUP(PK57,role!A:E,4,FALSE)))</f>
        <v/>
      </c>
      <c r="PO57" s="32" t="str">
        <f>IF(ISBLANK(PK57),"",IF(ISBLANK(VLOOKUP(PK57,role!A:E,5,FALSE)),"",VLOOKUP(PK57,role!A:E,5,FALSE)))</f>
        <v/>
      </c>
      <c r="QE57" s="33"/>
      <c r="QH57" s="39"/>
      <c r="QJ57" s="32" t="str">
        <f t="shared" si="72"/>
        <v/>
      </c>
      <c r="QK57" s="32" t="str">
        <f t="shared" si="73"/>
        <v/>
      </c>
      <c r="QL57" s="32" t="str">
        <f t="shared" si="74"/>
        <v/>
      </c>
      <c r="QN57" s="32" t="str">
        <f>IF(ISBLANK(QM57),"",IF(ISBLANK(VLOOKUP(QM57,role!A:E,2,FALSE)),"",VLOOKUP(QM57,role!A:E,2,FALSE)))</f>
        <v/>
      </c>
      <c r="QO57" s="32" t="str">
        <f>IF(ISBLANK(QM57),"",IF(ISBLANK(VLOOKUP(QM57,role!A:E,3,FALSE)),"",VLOOKUP(QM57,role!A:E,3,FALSE)))</f>
        <v/>
      </c>
      <c r="QP57" s="32" t="str">
        <f>IF(ISBLANK(QM57),"",IF(ISBLANK(VLOOKUP(QM57,role!A:E,4,FALSE)),"",VLOOKUP(QM57,role!A:E,4,FALSE)))</f>
        <v/>
      </c>
      <c r="QQ57" s="32" t="str">
        <f>IF(ISBLANK(QM57),"",IF(ISBLANK(VLOOKUP(QM57,role!A:E,5,FALSE)),"",VLOOKUP(QM57,role!A:E,5,FALSE)))</f>
        <v/>
      </c>
      <c r="RG57" s="33"/>
      <c r="RJ57" s="39"/>
      <c r="RL57" s="32" t="str">
        <f t="shared" si="75"/>
        <v/>
      </c>
      <c r="RM57" s="32" t="str">
        <f t="shared" si="76"/>
        <v/>
      </c>
      <c r="RN57" s="32" t="str">
        <f t="shared" si="77"/>
        <v/>
      </c>
      <c r="RP57" s="32" t="str">
        <f>IF(ISBLANK(RO57),"",IF(ISBLANK(VLOOKUP(RO57,role!A:E,2,FALSE)),"",VLOOKUP(RO57,role!A:E,2,FALSE)))</f>
        <v/>
      </c>
      <c r="RQ57" s="32" t="str">
        <f>IF(ISBLANK(RO57),"",IF(ISBLANK(VLOOKUP(RO57,role!A:E,3,FALSE)),"",VLOOKUP(RO57,role!A:E,3,FALSE)))</f>
        <v/>
      </c>
      <c r="RR57" s="32" t="str">
        <f>IF(ISBLANK(RO57),"",IF(ISBLANK(VLOOKUP(RO57,role!A:E,4,FALSE)),"",VLOOKUP(RO57,role!A:E,4,FALSE)))</f>
        <v/>
      </c>
      <c r="RS57" s="32" t="str">
        <f>IF(ISBLANK(RO57),"",IF(ISBLANK(VLOOKUP(RO57,role!A:E,5,FALSE)),"",VLOOKUP(RO57,role!A:E,5,FALSE)))</f>
        <v/>
      </c>
      <c r="SI57" s="33"/>
      <c r="SL57" s="39"/>
      <c r="SN57" s="32" t="str">
        <f t="shared" si="78"/>
        <v/>
      </c>
      <c r="SO57" s="32" t="str">
        <f t="shared" si="79"/>
        <v/>
      </c>
      <c r="SP57" s="32" t="str">
        <f t="shared" si="80"/>
        <v/>
      </c>
      <c r="SR57" s="32" t="str">
        <f>IF(ISBLANK(SQ57),"",IF(ISBLANK(VLOOKUP(SQ57,role!A:E,2,FALSE)),"",VLOOKUP(SQ57,role!A:E,2,FALSE)))</f>
        <v/>
      </c>
      <c r="SS57" s="32" t="str">
        <f>IF(ISBLANK(SQ57),"",IF(ISBLANK(VLOOKUP(SQ57,role!A:E,3,FALSE)),"",VLOOKUP(SQ57,role!A:E,3,FALSE)))</f>
        <v/>
      </c>
      <c r="ST57" s="32" t="str">
        <f>IF(ISBLANK(SQ57),"",IF(ISBLANK(VLOOKUP(SQ57,role!A:E,4,FALSE)),"",VLOOKUP(SQ57,role!A:E,4,FALSE)))</f>
        <v/>
      </c>
      <c r="SU57" s="32" t="str">
        <f>IF(ISBLANK(SQ57),"",IF(ISBLANK(VLOOKUP(SQ57,role!A:E,5,FALSE)),"",VLOOKUP(SQ57,role!A:E,5,FALSE)))</f>
        <v/>
      </c>
      <c r="TK57" s="33"/>
      <c r="TN57" s="39"/>
      <c r="TP57" s="32" t="str">
        <f t="shared" si="81"/>
        <v/>
      </c>
      <c r="TQ57" s="32" t="str">
        <f t="shared" si="82"/>
        <v/>
      </c>
      <c r="TR57" s="32" t="str">
        <f t="shared" si="83"/>
        <v/>
      </c>
      <c r="TT57" s="32" t="str">
        <f>IF(ISBLANK(TS57),"",IF(ISBLANK(VLOOKUP(TS57,role!A:E,2,FALSE)),"",VLOOKUP(TS57,role!A:E,2,FALSE)))</f>
        <v/>
      </c>
      <c r="TU57" s="32" t="str">
        <f>IF(ISBLANK(TS57),"",IF(ISBLANK(VLOOKUP(TS57,role!A:E,3,FALSE)),"",VLOOKUP(TS57,role!A:E,3,FALSE)))</f>
        <v/>
      </c>
      <c r="TV57" s="32" t="str">
        <f>IF(ISBLANK(TS57),"",IF(ISBLANK(VLOOKUP(TS57,role!A:E,4,FALSE)),"",VLOOKUP(TS57,role!A:E,4,FALSE)))</f>
        <v/>
      </c>
      <c r="TW57" s="32" t="str">
        <f>IF(ISBLANK(TS57),"",IF(ISBLANK(VLOOKUP(TS57,role!A:E,5,FALSE)),"",VLOOKUP(TS57,role!A:E,5,FALSE)))</f>
        <v/>
      </c>
      <c r="UM57" s="33"/>
      <c r="UP57" s="39"/>
      <c r="UR57" s="32" t="str">
        <f t="shared" si="84"/>
        <v/>
      </c>
      <c r="US57" s="32" t="str">
        <f t="shared" si="85"/>
        <v/>
      </c>
      <c r="UT57" s="32" t="str">
        <f t="shared" si="86"/>
        <v/>
      </c>
      <c r="UV57" s="32" t="str">
        <f>IF(ISBLANK(UU57),"",IF(ISBLANK(VLOOKUP(UU57,role!A:E,2,FALSE)),"",VLOOKUP(UU57,role!A:E,2,FALSE)))</f>
        <v/>
      </c>
      <c r="UW57" s="32" t="str">
        <f>IF(ISBLANK(UU57),"",IF(ISBLANK(VLOOKUP(UU57,role!A:E,3,FALSE)),"",VLOOKUP(UU57,role!A:E,3,FALSE)))</f>
        <v/>
      </c>
      <c r="UX57" s="32" t="str">
        <f>IF(ISBLANK(UU57),"",IF(ISBLANK(VLOOKUP(UU57,role!A:E,4,FALSE)),"",VLOOKUP(UU57,role!A:E,4,FALSE)))</f>
        <v/>
      </c>
      <c r="UY57" s="32" t="str">
        <f>IF(ISBLANK(UU57),"",IF(ISBLANK(VLOOKUP(UU57,role!A:E,5,FALSE)),"",VLOOKUP(UU57,role!A:E,5,FALSE)))</f>
        <v/>
      </c>
      <c r="VO57" s="33"/>
      <c r="VR57" s="39"/>
      <c r="VT57" s="32" t="str">
        <f t="shared" si="87"/>
        <v/>
      </c>
      <c r="VU57" s="32" t="str">
        <f t="shared" si="88"/>
        <v/>
      </c>
      <c r="VV57" s="32" t="str">
        <f t="shared" si="89"/>
        <v/>
      </c>
      <c r="VX57" s="32" t="str">
        <f>IF(ISBLANK(VW57),"",IF(ISBLANK(VLOOKUP(VW57,role!A:E,2,FALSE)),"",VLOOKUP(VW57,role!A:E,2,FALSE)))</f>
        <v/>
      </c>
      <c r="VY57" s="32" t="str">
        <f>IF(ISBLANK(VW57),"",IF(ISBLANK(VLOOKUP(VW57,role!A:E,3,FALSE)),"",VLOOKUP(VW57,role!A:E,3,FALSE)))</f>
        <v/>
      </c>
      <c r="VZ57" s="32" t="str">
        <f>IF(ISBLANK(VW57),"",IF(ISBLANK(VLOOKUP(VW57,role!A:E,4,FALSE)),"",VLOOKUP(VW57,role!A:E,4,FALSE)))</f>
        <v/>
      </c>
      <c r="WA57" s="32" t="str">
        <f>IF(ISBLANK(VW57),"",IF(ISBLANK(VLOOKUP(VW57,role!A:E,5,FALSE)),"",VLOOKUP(VW57,role!A:E,5,FALSE)))</f>
        <v/>
      </c>
      <c r="WQ57" s="33"/>
      <c r="WT57" s="33"/>
      <c r="WU57" s="34"/>
      <c r="WV57" s="36" t="str">
        <f t="shared" si="90"/>
        <v/>
      </c>
      <c r="WW57" s="36" t="str">
        <f t="shared" si="91"/>
        <v/>
      </c>
      <c r="WY57" s="32" t="str">
        <f>IF(ISBLANK(WX57),"",IF(ISBLANK(VLOOKUP(WX57,role!A:E,2,FALSE)),"",VLOOKUP(WX57,role!A:E,2,FALSE)))</f>
        <v/>
      </c>
      <c r="WZ57" s="32" t="str">
        <f>IF(ISBLANK(WX57),"",IF(ISBLANK(VLOOKUP(WX57,role!A:E,3,FALSE)),"",VLOOKUP(WX57,role!A:E,3,FALSE)))</f>
        <v/>
      </c>
      <c r="XA57" s="32" t="str">
        <f>IF(ISBLANK(WX57),"",IF(ISBLANK(VLOOKUP(WX57,role!A:E,4,FALSE)),"",VLOOKUP(WX57,role!A:E,4,FALSE)))</f>
        <v/>
      </c>
      <c r="XB57" s="32" t="str">
        <f>IF(ISBLANK(WX57),"",IF(ISBLANK(VLOOKUP(WX57,role!A:E,5,FALSE)),"",VLOOKUP(WX57,role!A:E,5,FALSE)))</f>
        <v/>
      </c>
      <c r="XC57" s="32" t="str">
        <f>IF(ISBLANK(WX57),"",VLOOKUP(WX57,role!A:F,6,FALSE))</f>
        <v/>
      </c>
      <c r="XD57" s="36"/>
      <c r="XE57" s="36" t="str">
        <f t="shared" si="92"/>
        <v/>
      </c>
      <c r="XF57" s="36" t="str">
        <f t="shared" si="93"/>
        <v/>
      </c>
      <c r="XH57" s="32" t="str">
        <f>IF(ISBLANK(XG57),"",IF(ISBLANK(VLOOKUP(XG57,role!A:E,2,FALSE)),"",VLOOKUP(XG57,role!A:E,2,FALSE)))</f>
        <v/>
      </c>
      <c r="XI57" s="32" t="str">
        <f>IF(ISBLANK(XG57),"",IF(ISBLANK(VLOOKUP(XG57,role!A:E,3,FALSE)),"",VLOOKUP(XG57,role!A:E,3,FALSE)))</f>
        <v/>
      </c>
      <c r="XJ57" s="32" t="str">
        <f>IF(ISBLANK(XG57),"",IF(ISBLANK(VLOOKUP(XG57,role!A:E,4,FALSE)),"",VLOOKUP(XG57,role!A:E,4,FALSE)))</f>
        <v/>
      </c>
      <c r="XK57" s="32" t="str">
        <f>IF(ISBLANK(XG57),"",IF(ISBLANK(VLOOKUP(XG57,role!A:E,5,FALSE)),"",VLOOKUP(XG57,role!A:E,5,FALSE)))</f>
        <v/>
      </c>
      <c r="XL57" s="32" t="str">
        <f>IF(ISBLANK(XG57),"",VLOOKUP(XG57,role!A:F,6,FALSE))</f>
        <v/>
      </c>
      <c r="XM57" s="36"/>
      <c r="XN57" s="36" t="str">
        <f t="shared" si="94"/>
        <v/>
      </c>
      <c r="XO57" s="36" t="str">
        <f t="shared" si="95"/>
        <v/>
      </c>
      <c r="XQ57" s="32" t="str">
        <f>IF(ISBLANK(XP57),"",IF(ISBLANK(VLOOKUP(XP57,role!A:E,2,FALSE)),"",VLOOKUP(XP57,role!A:E,2,FALSE)))</f>
        <v/>
      </c>
      <c r="XR57" s="32" t="str">
        <f>IF(ISBLANK(XP57),"",IF(ISBLANK(VLOOKUP(XP57,role!A:E,3,FALSE)),"",VLOOKUP(XP57,role!A:E,3,FALSE)))</f>
        <v/>
      </c>
      <c r="XS57" s="32" t="str">
        <f>IF(ISBLANK(XP57),"",IF(ISBLANK(VLOOKUP(XP57,role!A:E,4,FALSE)),"",VLOOKUP(XP57,role!A:E,4,FALSE)))</f>
        <v/>
      </c>
      <c r="XT57" s="32" t="str">
        <f>IF(ISBLANK(XP57),"",IF(ISBLANK(VLOOKUP(XP57,role!A:E,5,FALSE)),"",VLOOKUP(XP57,role!A:E,5,FALSE)))</f>
        <v/>
      </c>
      <c r="XU57" s="32" t="str">
        <f>IF(ISBLANK(XP57),"",VLOOKUP(XP57,role!A:F,6,FALSE))</f>
        <v/>
      </c>
      <c r="XV57" s="36"/>
      <c r="XW57" s="36" t="str">
        <f t="shared" si="96"/>
        <v/>
      </c>
      <c r="XX57" s="36" t="str">
        <f t="shared" si="97"/>
        <v/>
      </c>
      <c r="XZ57" s="32" t="str">
        <f>IF(ISBLANK(XY57),"",IF(ISBLANK(VLOOKUP(XY57,role!A:E,2,FALSE)),"",VLOOKUP(XY57,role!A:E,2,FALSE)))</f>
        <v/>
      </c>
      <c r="YA57" s="32" t="str">
        <f>IF(ISBLANK(XY57),"",IF(ISBLANK(VLOOKUP(XY57,role!A:E,3,FALSE)),"",VLOOKUP(XY57,role!A:E,3,FALSE)))</f>
        <v/>
      </c>
      <c r="YB57" s="32" t="str">
        <f>IF(ISBLANK(XY57),"",IF(ISBLANK(VLOOKUP(XY57,role!A:E,4,FALSE)),"",VLOOKUP(XY57,role!A:E,4,FALSE)))</f>
        <v/>
      </c>
      <c r="YC57" s="32" t="str">
        <f>IF(ISBLANK(XY57),"",IF(ISBLANK(VLOOKUP(XY57,role!A:E,5,FALSE)),"",VLOOKUP(XY57,role!A:E,5,FALSE)))</f>
        <v/>
      </c>
      <c r="YD57" s="32" t="str">
        <f>IF(ISBLANK(XY57),"",VLOOKUP(XY57,role!A:F,6,FALSE))</f>
        <v/>
      </c>
      <c r="YE57" s="36"/>
      <c r="YF57" s="36" t="str">
        <f t="shared" si="98"/>
        <v/>
      </c>
      <c r="YG57" s="36" t="str">
        <f t="shared" si="99"/>
        <v/>
      </c>
      <c r="YI57" s="32" t="str">
        <f>IF(ISBLANK(YH57),"",IF(ISBLANK(VLOOKUP(YH57,role!A:E,2,FALSE)),"",VLOOKUP(YH57,role!A:E,2,FALSE)))</f>
        <v/>
      </c>
      <c r="YJ57" s="32" t="str">
        <f>IF(ISBLANK(YH57),"",IF(ISBLANK(VLOOKUP(YH57,role!A:E,3,FALSE)),"",VLOOKUP(YH57,role!A:E,3,FALSE)))</f>
        <v/>
      </c>
      <c r="YK57" s="32" t="str">
        <f>IF(ISBLANK(YH57),"",IF(ISBLANK(VLOOKUP(YH57,role!A:E,4,FALSE)),"",VLOOKUP(YH57,role!A:E,4,FALSE)))</f>
        <v/>
      </c>
      <c r="YL57" s="32" t="str">
        <f>IF(ISBLANK(YH57),"",IF(ISBLANK(VLOOKUP(YH57,role!A:E,5,FALSE)),"",VLOOKUP(YH57,role!A:E,5,FALSE)))</f>
        <v/>
      </c>
      <c r="YM57" s="32" t="str">
        <f>IF(ISBLANK(YH57),"",VLOOKUP(YH57,role!A:F,6,FALSE))</f>
        <v/>
      </c>
      <c r="YN57" s="33"/>
      <c r="YO57" s="36"/>
      <c r="YP57" s="36" t="str">
        <f t="shared" si="100"/>
        <v/>
      </c>
      <c r="YQ57" s="36" t="str">
        <f t="shared" si="101"/>
        <v/>
      </c>
      <c r="YS57" s="32" t="str">
        <f>IF(ISBLANK(YR57),"",IF(ISBLANK(VLOOKUP(YR57,role!A:E,2,FALSE)),"",VLOOKUP(YR57,role!A:E,2,FALSE)))</f>
        <v/>
      </c>
      <c r="YT57" s="32" t="str">
        <f>IF(ISBLANK(YR57),"",IF(ISBLANK(VLOOKUP(YR57,role!A:E,3,FALSE)),"",VLOOKUP(YR57,role!A:E,3,FALSE)))</f>
        <v/>
      </c>
      <c r="YU57" s="32" t="str">
        <f>IF(ISBLANK(YR57),"",IF(ISBLANK(VLOOKUP(YR57,role!A:E,4,FALSE)),"",VLOOKUP(YR57,role!A:E,4,FALSE)))</f>
        <v/>
      </c>
      <c r="YV57" s="32" t="str">
        <f>IF(ISBLANK(YR57),"",IF(ISBLANK(VLOOKUP(YR57,role!A:E,5,FALSE)),"",VLOOKUP(YR57,role!A:E,5,FALSE)))</f>
        <v/>
      </c>
      <c r="YW57" s="32" t="str">
        <f>IF(ISBLANK(YR57),"",VLOOKUP(YR57,role!A:F,6,FALSE))</f>
        <v/>
      </c>
      <c r="YX57" s="36"/>
      <c r="YY57" s="36" t="str">
        <f t="shared" si="102"/>
        <v/>
      </c>
      <c r="YZ57" s="36" t="str">
        <f t="shared" si="103"/>
        <v/>
      </c>
      <c r="ZB57" s="32" t="str">
        <f>IF(ISBLANK(ZA57),"",IF(ISBLANK(VLOOKUP(ZA57,role!A:E,2,FALSE)),"",VLOOKUP(ZA57,role!A:E,2,FALSE)))</f>
        <v/>
      </c>
      <c r="ZC57" s="32" t="str">
        <f>IF(ISBLANK(ZA57),"",IF(ISBLANK(VLOOKUP(ZA57,role!A:E,3,FALSE)),"",VLOOKUP(ZA57,role!A:E,3,FALSE)))</f>
        <v/>
      </c>
      <c r="ZD57" s="32" t="str">
        <f>IF(ISBLANK(ZA57),"",IF(ISBLANK(VLOOKUP(ZA57,role!A:E,4,FALSE)),"",VLOOKUP(ZA57,role!A:E,4,FALSE)))</f>
        <v/>
      </c>
      <c r="ZE57" s="32" t="str">
        <f>IF(ISBLANK(ZA57),"",IF(ISBLANK(VLOOKUP(ZA57,role!A:E,5,FALSE)),"",VLOOKUP(ZA57,role!A:E,5,FALSE)))</f>
        <v/>
      </c>
      <c r="ZF57" s="32" t="str">
        <f>IF(ISBLANK(ZA57),"",VLOOKUP(ZA57,role!A:F,6,FALSE))</f>
        <v/>
      </c>
      <c r="ZG57" s="36"/>
      <c r="ZH57" s="36" t="str">
        <f t="shared" si="104"/>
        <v/>
      </c>
      <c r="ZI57" s="36" t="str">
        <f t="shared" si="105"/>
        <v/>
      </c>
      <c r="ZK57" s="32" t="str">
        <f>IF(ISBLANK(ZJ57),"",IF(ISBLANK(VLOOKUP(ZJ57,role!A:E,2,FALSE)),"",VLOOKUP(ZJ57,role!A:E,2,FALSE)))</f>
        <v/>
      </c>
      <c r="ZL57" s="32" t="str">
        <f>IF(ISBLANK(ZJ57),"",IF(ISBLANK(VLOOKUP(ZJ57,role!A:E,3,FALSE)),"",VLOOKUP(ZJ57,role!A:E,3,FALSE)))</f>
        <v/>
      </c>
      <c r="ZM57" s="32" t="str">
        <f>IF(ISBLANK(ZJ57),"",IF(ISBLANK(VLOOKUP(ZJ57,role!A:E,4,FALSE)),"",VLOOKUP(ZJ57,role!A:E,4,FALSE)))</f>
        <v/>
      </c>
      <c r="ZN57" s="32" t="str">
        <f>IF(ISBLANK(ZJ57),"",IF(ISBLANK(VLOOKUP(ZJ57,role!A:E,5,FALSE)),"",VLOOKUP(ZJ57,role!A:E,5,FALSE)))</f>
        <v/>
      </c>
      <c r="ZO57" s="32" t="str">
        <f>IF(ISBLANK(ZJ57),"",VLOOKUP(ZJ57,role!A:F,6,FALSE))</f>
        <v/>
      </c>
      <c r="ZP57" s="36"/>
      <c r="ZQ57" s="36" t="str">
        <f t="shared" si="106"/>
        <v/>
      </c>
      <c r="ZR57" s="36" t="str">
        <f t="shared" si="107"/>
        <v/>
      </c>
      <c r="ZT57" s="32" t="str">
        <f>IF(ISBLANK(ZS57),"",IF(ISBLANK(VLOOKUP(ZS57,role!A:E,2,FALSE)),"",VLOOKUP(ZS57,role!A:E,2,FALSE)))</f>
        <v/>
      </c>
      <c r="ZU57" s="32" t="str">
        <f>IF(ISBLANK(ZS57),"",IF(ISBLANK(VLOOKUP(ZS57,role!A:E,3,FALSE)),"",VLOOKUP(ZS57,role!A:E,3,FALSE)))</f>
        <v/>
      </c>
      <c r="ZV57" s="32" t="str">
        <f>IF(ISBLANK(ZS57),"",IF(ISBLANK(VLOOKUP(ZS57,role!A:E,4,FALSE)),"",VLOOKUP(ZS57,role!A:E,4,FALSE)))</f>
        <v/>
      </c>
      <c r="ZW57" s="32" t="str">
        <f>IF(ISBLANK(ZS57),"",IF(ISBLANK(VLOOKUP(ZS57,role!A:E,5,FALSE)),"",VLOOKUP(ZS57,role!A:E,5,FALSE)))</f>
        <v/>
      </c>
      <c r="ZX57" s="32" t="str">
        <f>IF(ISBLANK(ZS57),"",VLOOKUP(ZS57,role!A:F,6,FALSE))</f>
        <v/>
      </c>
      <c r="ZY57" s="36"/>
      <c r="ZZ57" s="36" t="str">
        <f t="shared" si="108"/>
        <v/>
      </c>
      <c r="AAA57" s="36" t="str">
        <f t="shared" si="109"/>
        <v/>
      </c>
      <c r="AAC57" s="32" t="str">
        <f>IF(ISBLANK(AAB57),"",IF(ISBLANK(VLOOKUP(AAB57,role!A:E,2,FALSE)),"",VLOOKUP(AAB57,role!A:E,2,FALSE)))</f>
        <v/>
      </c>
      <c r="AAD57" s="32" t="str">
        <f>IF(ISBLANK(AAB57),"",IF(ISBLANK(VLOOKUP(AAB57,role!A:E,3,FALSE)),"",VLOOKUP(AAB57,role!A:E,3,FALSE)))</f>
        <v/>
      </c>
      <c r="AAE57" s="32" t="str">
        <f>IF(ISBLANK(AAB57),"",IF(ISBLANK(VLOOKUP(AAB57,role!A:E,4,FALSE)),"",VLOOKUP(AAB57,role!A:E,4,FALSE)))</f>
        <v/>
      </c>
      <c r="AAF57" s="32" t="str">
        <f>IF(ISBLANK(AAB57),"",IF(ISBLANK(VLOOKUP(AAB57,role!A:E,5,FALSE)),"",VLOOKUP(AAB57,role!A:E,5,FALSE)))</f>
        <v/>
      </c>
      <c r="AAG57" s="32" t="str">
        <f>IF(ISBLANK(AAB57),"",VLOOKUP(AAB57,role!A:F,6,FALSE))</f>
        <v/>
      </c>
      <c r="AAH57" s="33"/>
      <c r="AAI57" s="34"/>
      <c r="AAK57" s="32" t="str">
        <f t="shared" si="110"/>
        <v/>
      </c>
      <c r="AAL57" s="39"/>
      <c r="AAM57" s="32" t="str">
        <f t="shared" si="111"/>
        <v/>
      </c>
      <c r="AAO57" s="32" t="str">
        <f t="shared" si="112"/>
        <v/>
      </c>
      <c r="AAQ57" s="32" t="str">
        <f t="shared" si="113"/>
        <v/>
      </c>
      <c r="AAS57" s="32" t="str">
        <f t="shared" si="114"/>
        <v/>
      </c>
      <c r="AAU57" s="32" t="str">
        <f t="shared" si="115"/>
        <v/>
      </c>
      <c r="AAW57" s="32" t="str">
        <f t="shared" si="116"/>
        <v/>
      </c>
      <c r="AAY57" s="32" t="str">
        <f t="shared" si="117"/>
        <v/>
      </c>
      <c r="ABA57" s="32" t="str">
        <f t="shared" si="118"/>
        <v/>
      </c>
      <c r="ABC57" s="32" t="str">
        <f t="shared" si="119"/>
        <v/>
      </c>
      <c r="ABE57" s="32" t="str">
        <f t="shared" si="120"/>
        <v/>
      </c>
      <c r="ABF57" s="33"/>
      <c r="ABH57" s="32" t="str">
        <f t="shared" si="121"/>
        <v/>
      </c>
      <c r="ABJ57" s="32" t="str">
        <f t="shared" si="122"/>
        <v/>
      </c>
      <c r="ABL57" s="32" t="str">
        <f t="shared" si="123"/>
        <v/>
      </c>
      <c r="ABN57" s="32" t="str">
        <f t="shared" si="124"/>
        <v/>
      </c>
      <c r="ABP57" s="32" t="str">
        <f t="shared" si="125"/>
        <v/>
      </c>
      <c r="ABQ57" s="33"/>
      <c r="ABS57" s="32" t="str">
        <f t="shared" si="126"/>
        <v/>
      </c>
      <c r="ABU57" s="32" t="str">
        <f t="shared" si="127"/>
        <v/>
      </c>
      <c r="ABW57" s="32" t="str">
        <f t="shared" si="128"/>
        <v/>
      </c>
      <c r="ABY57" s="32" t="str">
        <f t="shared" si="129"/>
        <v/>
      </c>
      <c r="ACA57" s="32" t="str">
        <f t="shared" si="130"/>
        <v/>
      </c>
      <c r="ACB57" s="33"/>
      <c r="ACD57" s="32" t="str">
        <f t="shared" si="131"/>
        <v/>
      </c>
      <c r="ACF57" s="32" t="str">
        <f t="shared" si="132"/>
        <v/>
      </c>
      <c r="ACH57" s="32" t="str">
        <f t="shared" si="133"/>
        <v/>
      </c>
      <c r="ACJ57" s="32" t="str">
        <f t="shared" si="134"/>
        <v/>
      </c>
      <c r="ACL57" s="32" t="str">
        <f t="shared" si="135"/>
        <v/>
      </c>
      <c r="ACM57" s="33"/>
      <c r="ACO57" s="32" t="str">
        <f t="shared" si="136"/>
        <v/>
      </c>
      <c r="ACQ57" s="32" t="str">
        <f t="shared" si="137"/>
        <v/>
      </c>
      <c r="ACS57" s="32" t="str">
        <f t="shared" si="138"/>
        <v/>
      </c>
      <c r="ACU57" s="32" t="str">
        <f t="shared" si="139"/>
        <v/>
      </c>
      <c r="ACW57" s="32" t="str">
        <f t="shared" si="140"/>
        <v/>
      </c>
      <c r="ACX57" s="33"/>
      <c r="ACZ57" s="32" t="str">
        <f t="shared" si="141"/>
        <v/>
      </c>
      <c r="ADA57" s="32" t="str">
        <f t="shared" si="142"/>
        <v/>
      </c>
      <c r="ADC57" s="32" t="str">
        <f t="shared" si="143"/>
        <v/>
      </c>
      <c r="ADD57" s="32" t="str">
        <f t="shared" si="144"/>
        <v/>
      </c>
      <c r="ADF57" s="32" t="str">
        <f t="shared" si="145"/>
        <v/>
      </c>
      <c r="ADG57" s="32" t="str">
        <f t="shared" si="146"/>
        <v/>
      </c>
      <c r="ADI57" s="32" t="str">
        <f t="shared" si="147"/>
        <v/>
      </c>
      <c r="ADJ57" s="32" t="str">
        <f t="shared" si="148"/>
        <v/>
      </c>
      <c r="ADL57" s="32" t="str">
        <f t="shared" si="149"/>
        <v/>
      </c>
      <c r="ADM57" s="32" t="str">
        <f t="shared" si="150"/>
        <v/>
      </c>
      <c r="ADN57" s="35"/>
      <c r="ADO57" s="34"/>
      <c r="ADP57" s="36" t="str">
        <f t="shared" si="151"/>
        <v/>
      </c>
      <c r="ADQ57" s="36" t="str">
        <f t="shared" si="152"/>
        <v/>
      </c>
      <c r="ADS57" s="36" t="str">
        <f t="shared" si="153"/>
        <v/>
      </c>
      <c r="ADT57" s="36" t="str">
        <f t="shared" si="154"/>
        <v/>
      </c>
      <c r="ADV57" s="36" t="str">
        <f t="shared" si="155"/>
        <v/>
      </c>
      <c r="ADW57" s="36" t="str">
        <f t="shared" si="156"/>
        <v/>
      </c>
      <c r="ADY57" s="36" t="str">
        <f t="shared" si="157"/>
        <v/>
      </c>
      <c r="ADZ57" s="36" t="str">
        <f t="shared" si="158"/>
        <v/>
      </c>
      <c r="AEB57" s="36" t="str">
        <f t="shared" si="159"/>
        <v/>
      </c>
      <c r="AEC57" s="36" t="str">
        <f t="shared" si="160"/>
        <v/>
      </c>
      <c r="AED57" s="33"/>
      <c r="AEF57" s="36" t="str">
        <f t="shared" si="161"/>
        <v/>
      </c>
      <c r="AEG57" s="36" t="str">
        <f t="shared" si="162"/>
        <v/>
      </c>
      <c r="AEI57" s="36" t="str">
        <f t="shared" si="163"/>
        <v/>
      </c>
      <c r="AEJ57" s="36" t="str">
        <f t="shared" si="164"/>
        <v/>
      </c>
      <c r="AEL57" s="36" t="str">
        <f t="shared" si="165"/>
        <v/>
      </c>
      <c r="AEM57" s="36" t="str">
        <f t="shared" si="166"/>
        <v/>
      </c>
      <c r="AEO57" s="36" t="str">
        <f t="shared" si="167"/>
        <v/>
      </c>
      <c r="AEP57" s="36" t="str">
        <f t="shared" si="168"/>
        <v/>
      </c>
      <c r="AER57" s="36" t="str">
        <f t="shared" si="169"/>
        <v/>
      </c>
      <c r="AES57" s="36" t="str">
        <f t="shared" si="170"/>
        <v/>
      </c>
      <c r="AET57" s="33"/>
      <c r="AEU57" s="57"/>
      <c r="AEV57" s="57"/>
      <c r="AEW57" s="57" t="str">
        <f>IF(ISBLANK(AEV57),"",VLOOKUP(AEV57,related_id_type!A:B,2,FALSE))</f>
        <v/>
      </c>
      <c r="AEX57" s="57"/>
      <c r="AEY57" s="57" t="str">
        <f>IF(ISBLANK(AEX57),"",IF(ISBLANK(VLOOKUP(AEX57,related_id_relation!A:B,2,FALSE)),"",VLOOKUP(AEX57,related_id_relation!A:B,2,FALSE)))</f>
        <v/>
      </c>
      <c r="AEZ57" s="57"/>
      <c r="AFA57" s="57"/>
      <c r="AFB57" s="57" t="str">
        <f>IF(ISBLANK(AFA57),"",VLOOKUP(AFA57,related_id_type!A:B,2,FALSE))</f>
        <v/>
      </c>
      <c r="AFC57" s="57"/>
      <c r="AFD57" s="57" t="str">
        <f>IF(ISBLANK(AFC57),"",IF(ISBLANK(VLOOKUP(AFC57,related_id_relation!A:B,2,FALSE)),"",VLOOKUP(AFC57,related_id_relation!A:B,2,FALSE)))</f>
        <v/>
      </c>
      <c r="AFE57" s="57"/>
      <c r="AFF57" s="57"/>
      <c r="AFG57" s="57" t="str">
        <f>IF(ISBLANK(AFF57),"",VLOOKUP(AFF57,related_id_type!A:B,2,FALSE))</f>
        <v/>
      </c>
      <c r="AFH57" s="57"/>
      <c r="AFI57" s="57" t="str">
        <f>IF(ISBLANK(AFH57),"",IF(ISBLANK(VLOOKUP(AFH57,related_id_relation!A:B,2,FALSE)),"",VLOOKUP(AFH57,related_id_relation!A:B,2,FALSE)))</f>
        <v/>
      </c>
      <c r="AFJ57" s="57"/>
      <c r="AFK57" s="57"/>
      <c r="AFL57" s="57" t="str">
        <f>IF(ISBLANK(AFK57),"",VLOOKUP(AFK57,related_id_type!A:B,2,FALSE))</f>
        <v/>
      </c>
      <c r="AFM57" s="57"/>
      <c r="AFN57" s="57" t="str">
        <f>IF(ISBLANK(AFM57),"",IF(ISBLANK(VLOOKUP(AFM57,related_id_relation!A:B,2,FALSE)),"",VLOOKUP(AFM57,related_id_relation!A:B,2,FALSE)))</f>
        <v/>
      </c>
      <c r="AFO57" s="57"/>
      <c r="AFP57" s="57"/>
      <c r="AFQ57" s="57" t="str">
        <f>IF(ISBLANK(AFP57),"",VLOOKUP(AFP57,related_id_type!A:B,2,FALSE))</f>
        <v/>
      </c>
      <c r="AFR57" s="57"/>
      <c r="AFS57" s="57" t="str">
        <f>IF(ISBLANK(AFR57),"",IF(ISBLANK(VLOOKUP(AFR57,related_id_relation!A:B,2,FALSE)),"",VLOOKUP(AFR57,related_id_relation!A:B,2,FALSE)))</f>
        <v/>
      </c>
      <c r="AFT57" s="37"/>
      <c r="AFU57" s="39"/>
      <c r="AFW57" s="32" t="str">
        <f t="shared" si="171"/>
        <v/>
      </c>
      <c r="AFX57" s="34"/>
      <c r="AFY57" s="36"/>
      <c r="AFZ57" s="36" t="str">
        <f t="shared" si="172"/>
        <v/>
      </c>
      <c r="AGA57" s="32" t="str">
        <f t="shared" si="173"/>
        <v/>
      </c>
      <c r="AGD57" s="36" t="str">
        <f t="shared" si="174"/>
        <v/>
      </c>
      <c r="AGE57" s="32" t="str">
        <f t="shared" si="175"/>
        <v/>
      </c>
      <c r="AGH57" s="36" t="str">
        <f t="shared" si="176"/>
        <v/>
      </c>
      <c r="AGI57" s="32" t="str">
        <f t="shared" si="177"/>
        <v/>
      </c>
      <c r="AGL57" s="36" t="str">
        <f t="shared" si="178"/>
        <v/>
      </c>
      <c r="AGM57" s="32" t="str">
        <f t="shared" si="179"/>
        <v/>
      </c>
      <c r="AGP57" s="36" t="str">
        <f t="shared" si="180"/>
        <v/>
      </c>
      <c r="AGQ57" s="32" t="str">
        <f t="shared" si="181"/>
        <v/>
      </c>
      <c r="AGT57" s="36" t="str">
        <f t="shared" si="182"/>
        <v/>
      </c>
      <c r="AGU57" s="32" t="str">
        <f t="shared" si="183"/>
        <v/>
      </c>
      <c r="AGX57" s="36" t="str">
        <f t="shared" si="184"/>
        <v/>
      </c>
      <c r="AGY57" s="32" t="str">
        <f t="shared" si="185"/>
        <v/>
      </c>
      <c r="AHB57" s="36" t="str">
        <f t="shared" si="186"/>
        <v/>
      </c>
      <c r="AHC57" s="32" t="str">
        <f t="shared" si="187"/>
        <v/>
      </c>
      <c r="AHF57" s="36" t="str">
        <f t="shared" si="188"/>
        <v/>
      </c>
      <c r="AHG57" s="32" t="str">
        <f t="shared" si="189"/>
        <v/>
      </c>
      <c r="AHJ57" s="36" t="str">
        <f t="shared" si="190"/>
        <v/>
      </c>
      <c r="AHK57" s="32" t="str">
        <f t="shared" si="191"/>
        <v/>
      </c>
      <c r="AHL57" s="37"/>
      <c r="AHM57" s="32" t="str">
        <f t="shared" si="192"/>
        <v/>
      </c>
      <c r="AHN57" s="32" t="str">
        <f t="shared" si="193"/>
        <v/>
      </c>
      <c r="AHO57" s="32" t="str">
        <f t="shared" si="194"/>
        <v/>
      </c>
      <c r="AHP57" s="32" t="str">
        <f t="shared" si="195"/>
        <v/>
      </c>
      <c r="AHQ57" s="32" t="str">
        <f t="shared" si="196"/>
        <v/>
      </c>
      <c r="AHR57" s="32" t="str">
        <f t="shared" si="197"/>
        <v/>
      </c>
      <c r="AHS57" s="32" t="str">
        <f t="shared" si="198"/>
        <v/>
      </c>
      <c r="AHT57" s="32" t="str">
        <f t="shared" si="199"/>
        <v/>
      </c>
      <c r="AHU57" s="32" t="str">
        <f t="shared" si="200"/>
        <v/>
      </c>
    </row>
    <row r="58" spans="3:905" s="32" customFormat="1" x14ac:dyDescent="0.35">
      <c r="C58" s="32" t="str">
        <f t="shared" si="9"/>
        <v/>
      </c>
      <c r="E58" s="32" t="str">
        <f t="shared" si="10"/>
        <v/>
      </c>
      <c r="F58" s="32" t="str">
        <f t="shared" si="11"/>
        <v/>
      </c>
      <c r="G58" s="32" t="str">
        <f t="shared" si="12"/>
        <v/>
      </c>
      <c r="J58" s="32" t="str">
        <f t="shared" si="13"/>
        <v/>
      </c>
      <c r="K58" s="32" t="str">
        <f t="shared" si="14"/>
        <v/>
      </c>
      <c r="L58" s="32" t="str">
        <f t="shared" si="15"/>
        <v/>
      </c>
      <c r="N58" s="32" t="str">
        <f t="shared" si="16"/>
        <v/>
      </c>
      <c r="O58" s="32" t="str">
        <f t="shared" si="17"/>
        <v/>
      </c>
      <c r="Q58" s="32" t="str">
        <f t="shared" si="18"/>
        <v/>
      </c>
      <c r="R58" s="32" t="str">
        <f t="shared" si="19"/>
        <v/>
      </c>
      <c r="U58" s="32" t="str">
        <f t="shared" si="20"/>
        <v/>
      </c>
      <c r="V58" s="32" t="str">
        <f t="shared" si="21"/>
        <v/>
      </c>
      <c r="Y58" s="32" t="str">
        <f>IF(ISBLANK(X58),"",VLOOKUP(X58,resource_type!A:C,3,FALSE))</f>
        <v/>
      </c>
      <c r="Z58" s="32" t="str">
        <f>IF(ISBLANK(X58),"",VLOOKUP(X58,resource_type!A:C,2,FALSE))</f>
        <v/>
      </c>
      <c r="AA58" s="32" t="str">
        <f t="shared" si="22"/>
        <v/>
      </c>
      <c r="AB58" s="32" t="str">
        <f t="shared" si="23"/>
        <v/>
      </c>
      <c r="AD58" s="32" t="str">
        <f>IF(ISBLANK(AC58),"",VLOOKUP(AC58,resource_type!A:C,3,FALSE))</f>
        <v/>
      </c>
      <c r="AF58" s="32" t="str">
        <f>IF(ISBLANK(AE58),"",VLOOKUP(AE58,resource_type!A:C,3,FALSE))</f>
        <v/>
      </c>
      <c r="AG58" s="33"/>
      <c r="AI58" s="32" t="str">
        <f t="shared" si="24"/>
        <v/>
      </c>
      <c r="AK58" s="32" t="str">
        <f t="shared" si="25"/>
        <v/>
      </c>
      <c r="AM58" s="32" t="str">
        <f t="shared" si="26"/>
        <v/>
      </c>
      <c r="AO58" s="32" t="str">
        <f t="shared" si="27"/>
        <v/>
      </c>
      <c r="AP58" s="52"/>
      <c r="AQ58" s="34"/>
      <c r="AR58" s="36" t="str">
        <f t="shared" si="28"/>
        <v/>
      </c>
      <c r="AS58" s="36" t="str">
        <f t="shared" si="29"/>
        <v/>
      </c>
      <c r="AT58" s="34"/>
      <c r="AV58" s="32" t="str">
        <f t="shared" si="30"/>
        <v/>
      </c>
      <c r="AW58" s="32" t="str">
        <f t="shared" si="31"/>
        <v/>
      </c>
      <c r="AX58" s="32" t="str">
        <f t="shared" si="32"/>
        <v/>
      </c>
      <c r="AZ58" s="32" t="str">
        <f>IF(ISBLANK(AY58),"",IF(ISBLANK(VLOOKUP(AY58,role!A:E,2,FALSE)),"",VLOOKUP(AY58,role!A:E,2,FALSE)))</f>
        <v/>
      </c>
      <c r="BA58" s="32" t="str">
        <f>IF(ISBLANK(AY58),"",IF(ISBLANK(VLOOKUP(AY58,role!A:E,3,FALSE)),"",VLOOKUP(AY58,role!A:E,3,FALSE)))</f>
        <v/>
      </c>
      <c r="BB58" s="32" t="str">
        <f>IF(ISBLANK(AY58),"",IF(ISBLANK(VLOOKUP(AY58,role!A:E,4,FALSE)),"",VLOOKUP(AY58,role!A:E,4,FALSE)))</f>
        <v/>
      </c>
      <c r="BC58" s="32" t="str">
        <f>IF(ISBLANK(AY58),"",IF(ISBLANK(VLOOKUP(AY58,role!A:E,5,FALSE)),"",VLOOKUP(AY58,role!A:E,5,FALSE)))</f>
        <v/>
      </c>
      <c r="BE58" s="32" t="str">
        <f>IF(ISBLANK(BD58),"",IF(ISBLANK(VLOOKUP(BD58,role!A:E,2,FALSE)),"",VLOOKUP(BD58,role!A:E,2,FALSE)))</f>
        <v/>
      </c>
      <c r="BF58" s="32" t="str">
        <f>IF(ISBLANK(BD58),"",IF(ISBLANK(VLOOKUP(BD58,role!A:E,3,FALSE)),"",VLOOKUP(BD58,role!A:E,3,FALSE)))</f>
        <v/>
      </c>
      <c r="BG58" s="32" t="str">
        <f>IF(ISBLANK(BD58),"",IF(ISBLANK(VLOOKUP(BD58,role!A:E,4,FALSE)),"",VLOOKUP(BD58,role!A:E,4,FALSE)))</f>
        <v/>
      </c>
      <c r="BH58" s="32" t="str">
        <f>IF(ISBLANK(BD58),"",IF(ISBLANK(VLOOKUP(BD58,role!A:E,5,FALSE)),"",VLOOKUP(BD58,role!A:E,5,FALSE)))</f>
        <v/>
      </c>
      <c r="BX58" s="33"/>
      <c r="CA58" s="39"/>
      <c r="CC58" s="32" t="str">
        <f t="shared" si="33"/>
        <v/>
      </c>
      <c r="CD58" s="32" t="str">
        <f t="shared" si="34"/>
        <v/>
      </c>
      <c r="CE58" s="32" t="str">
        <f t="shared" si="35"/>
        <v/>
      </c>
      <c r="CG58" s="32" t="str">
        <f>IF(ISBLANK(CF58),"",IF(ISBLANK(VLOOKUP(CF58,role!A:E,2,FALSE)),"",VLOOKUP(CF58,role!A:E,2,FALSE)))</f>
        <v/>
      </c>
      <c r="CH58" s="32" t="str">
        <f>IF(ISBLANK(CF58),"",IF(ISBLANK(VLOOKUP(CF58,role!A:E,3,FALSE)),"",VLOOKUP(CF58,role!A:E,3,FALSE)))</f>
        <v/>
      </c>
      <c r="CI58" s="32" t="str">
        <f>IF(ISBLANK(CF58),"",IF(ISBLANK(VLOOKUP(CF58,role!A:E,4,FALSE)),"",VLOOKUP(CF58,role!A:E,4,FALSE)))</f>
        <v/>
      </c>
      <c r="CJ58" s="32" t="str">
        <f>IF(ISBLANK(CF58),"",IF(ISBLANK(VLOOKUP(CF58,role!A:E,5,FALSE)),"",VLOOKUP(CF58,role!A:E,5,FALSE)))</f>
        <v/>
      </c>
      <c r="CL58" s="32" t="str">
        <f>IF(ISBLANK(CK58),"",IF(ISBLANK(VLOOKUP(CK58,role!A:E,2,FALSE)),"",VLOOKUP(CK58,role!A:E,2,FALSE)))</f>
        <v/>
      </c>
      <c r="CM58" s="32" t="str">
        <f>IF(ISBLANK(CK58),"",IF(ISBLANK(VLOOKUP(CK58,role!A:E,3,FALSE)),"",VLOOKUP(CK58,role!A:E,3,FALSE)))</f>
        <v/>
      </c>
      <c r="CN58" s="32" t="str">
        <f>IF(ISBLANK(CK58),"",IF(ISBLANK(VLOOKUP(CK58,role!A:E,4,FALSE)),"",VLOOKUP(CK58,role!A:E,4,FALSE)))</f>
        <v/>
      </c>
      <c r="CO58" s="32" t="str">
        <f>IF(ISBLANK(CK58),"",IF(ISBLANK(VLOOKUP(CK58,role!A:E,5,FALSE)),"",VLOOKUP(CK58,role!A:E,5,FALSE)))</f>
        <v/>
      </c>
      <c r="DE58" s="33"/>
      <c r="DH58" s="39"/>
      <c r="DJ58" s="32" t="str">
        <f t="shared" si="36"/>
        <v/>
      </c>
      <c r="DK58" s="32" t="str">
        <f t="shared" si="37"/>
        <v/>
      </c>
      <c r="DL58" s="32" t="str">
        <f t="shared" si="38"/>
        <v/>
      </c>
      <c r="DN58" s="32" t="str">
        <f>IF(ISBLANK(DM58),"",IF(ISBLANK(VLOOKUP(DM58,role!A:E,2,FALSE)),"",VLOOKUP(DM58,role!A:E,2,FALSE)))</f>
        <v/>
      </c>
      <c r="DO58" s="32" t="str">
        <f>IF(ISBLANK(DM58),"",IF(ISBLANK(VLOOKUP(DM58,role!A:E,3,FALSE)),"",VLOOKUP(DM58,role!A:E,3,FALSE)))</f>
        <v/>
      </c>
      <c r="DP58" s="32" t="str">
        <f>IF(ISBLANK(DM58),"",IF(ISBLANK(VLOOKUP(DM58,role!A:E,4,FALSE)),"",VLOOKUP(DM58,role!A:E,4,FALSE)))</f>
        <v/>
      </c>
      <c r="DQ58" s="32" t="str">
        <f>IF(ISBLANK(DM58),"",IF(ISBLANK(VLOOKUP(DM58,role!A:E,5,FALSE)),"",VLOOKUP(DM58,role!A:E,5,FALSE)))</f>
        <v/>
      </c>
      <c r="EG58" s="33"/>
      <c r="EJ58" s="39"/>
      <c r="EL58" s="32" t="str">
        <f t="shared" si="39"/>
        <v/>
      </c>
      <c r="EM58" s="32" t="str">
        <f t="shared" si="40"/>
        <v/>
      </c>
      <c r="EN58" s="32" t="str">
        <f t="shared" si="41"/>
        <v/>
      </c>
      <c r="EP58" s="32" t="str">
        <f>IF(ISBLANK(EO58),"",IF(ISBLANK(VLOOKUP(EO58,role!A:E,2,FALSE)),"",VLOOKUP(EO58,role!A:E,2,FALSE)))</f>
        <v/>
      </c>
      <c r="EQ58" s="32" t="str">
        <f>IF(ISBLANK(EO58),"",IF(ISBLANK(VLOOKUP(EO58,role!A:E,3,FALSE)),"",VLOOKUP(EO58,role!A:E,3,FALSE)))</f>
        <v/>
      </c>
      <c r="ER58" s="32" t="str">
        <f>IF(ISBLANK(EO58),"",IF(ISBLANK(VLOOKUP(EO58,role!A:E,4,FALSE)),"",VLOOKUP(EO58,role!A:E,4,FALSE)))</f>
        <v/>
      </c>
      <c r="ES58" s="32" t="str">
        <f>IF(ISBLANK(EO58),"",IF(ISBLANK(VLOOKUP(EO58,role!A:E,5,FALSE)),"",VLOOKUP(EO58,role!A:E,5,FALSE)))</f>
        <v/>
      </c>
      <c r="FI58" s="33"/>
      <c r="FL58" s="39"/>
      <c r="FN58" s="32" t="str">
        <f t="shared" si="42"/>
        <v/>
      </c>
      <c r="FO58" s="32" t="str">
        <f t="shared" si="43"/>
        <v/>
      </c>
      <c r="FP58" s="32" t="str">
        <f t="shared" si="44"/>
        <v/>
      </c>
      <c r="FR58" s="32" t="str">
        <f>IF(ISBLANK(FQ58),"",VLOOKUP(FQ58,role!A:E,2,FALSE))</f>
        <v/>
      </c>
      <c r="FS58" s="32" t="str">
        <f>IF(ISBLANK(FQ58),"",IF(ISBLANK(VLOOKUP(FQ58,role!A:E,3,FALSE)),"",VLOOKUP(FQ58,role!A:E,3,FALSE)))</f>
        <v/>
      </c>
      <c r="FT58" s="32" t="str">
        <f>IF(ISBLANK(FQ58),"",IF(ISBLANK(VLOOKUP(FQ58,role!A:E,4,FALSE)),"",VLOOKUP(FQ58,role!A:E,4,FALSE)))</f>
        <v/>
      </c>
      <c r="FU58" s="32" t="str">
        <f>IF(ISBLANK(FQ58),"",IF(ISBLANK(VLOOKUP(FQ58,role!A:E,5,FALSE)),"",VLOOKUP(FQ58,role!A:E,5,FALSE)))</f>
        <v/>
      </c>
      <c r="GK58" s="33"/>
      <c r="GN58" s="33"/>
      <c r="GQ58" s="32" t="str">
        <f t="shared" si="45"/>
        <v/>
      </c>
      <c r="GR58" s="32" t="str">
        <f t="shared" si="46"/>
        <v/>
      </c>
      <c r="GS58" s="32" t="str">
        <f t="shared" si="47"/>
        <v/>
      </c>
      <c r="GU58" s="32" t="str">
        <f>IF(ISBLANK(GT58),"",IF(ISBLANK(VLOOKUP(GT58,role!A:E,2,FALSE)),"",VLOOKUP(GT58,role!A:E,2,FALSE)))</f>
        <v/>
      </c>
      <c r="GV58" s="32" t="str">
        <f>IF(ISBLANK(GT58),"",IF(ISBLANK(VLOOKUP(GT58,role!A:E,3,FALSE)),"",VLOOKUP(GT58,role!A:E,3,FALSE)))</f>
        <v/>
      </c>
      <c r="GW58" s="32" t="str">
        <f>IF(ISBLANK(GT58),"",IF(ISBLANK(VLOOKUP(GT58,role!A:E,4,FALSE)),"",VLOOKUP(GT58,role!A:E,4,FALSE)))</f>
        <v/>
      </c>
      <c r="GX58" s="32" t="str">
        <f>IF(ISBLANK(GT58),"",IF(ISBLANK(VLOOKUP(GT58,role!A:E,5,FALSE)),"",VLOOKUP(GT58,role!A:E,5,FALSE)))</f>
        <v/>
      </c>
      <c r="HN58" s="33"/>
      <c r="HQ58" s="39"/>
      <c r="HS58" s="32" t="str">
        <f t="shared" si="48"/>
        <v/>
      </c>
      <c r="HT58" s="32" t="str">
        <f t="shared" si="49"/>
        <v/>
      </c>
      <c r="HU58" s="32" t="str">
        <f t="shared" si="50"/>
        <v/>
      </c>
      <c r="HW58" s="32" t="str">
        <f>IF(ISBLANK(HV58),"",IF(ISBLANK(VLOOKUP(HV58,role!A:E,2,FALSE)),"",VLOOKUP(HV58,role!A:E,2,FALSE)))</f>
        <v/>
      </c>
      <c r="HX58" s="32" t="str">
        <f>IF(ISBLANK(HV58),"",IF(ISBLANK(VLOOKUP(HV58,role!A:E,3,FALSE)),"",VLOOKUP(HV58,role!A:E,3,FALSE)))</f>
        <v/>
      </c>
      <c r="HY58" s="32" t="str">
        <f>IF(ISBLANK(HV58),"",IF(ISBLANK(VLOOKUP(HV58,role!A:E,4,FALSE)),"",VLOOKUP(HV58,role!A:E,4,FALSE)))</f>
        <v/>
      </c>
      <c r="HZ58" s="32" t="str">
        <f>IF(ISBLANK(HV58),"",IF(ISBLANK(VLOOKUP(HV58,role!A:E,5,FALSE)),"",VLOOKUP(HV58,role!A:E,5,FALSE)))</f>
        <v/>
      </c>
      <c r="IP58" s="33"/>
      <c r="IS58" s="39"/>
      <c r="IU58" s="32" t="str">
        <f t="shared" si="51"/>
        <v/>
      </c>
      <c r="IV58" s="32" t="str">
        <f t="shared" si="52"/>
        <v/>
      </c>
      <c r="IW58" s="32" t="str">
        <f t="shared" si="53"/>
        <v/>
      </c>
      <c r="IY58" s="32" t="str">
        <f>IF(ISBLANK(IX58),"",IF(ISBLANK(VLOOKUP(IX58,role!A:E,2,FALSE)),"",VLOOKUP(IX58,role!A:E,2,FALSE)))</f>
        <v/>
      </c>
      <c r="IZ58" s="32" t="str">
        <f>IF(ISBLANK(IX58),"",IF(ISBLANK(VLOOKUP(IX58,role!A:E,3,FALSE)),"",VLOOKUP(IX58,role!A:E,3,FALSE)))</f>
        <v/>
      </c>
      <c r="JA58" s="32" t="str">
        <f>IF(ISBLANK(IX58),"",IF(ISBLANK(VLOOKUP(IX58,role!A:E,4,FALSE)),"",VLOOKUP(IX58,role!A:E,4,FALSE)))</f>
        <v/>
      </c>
      <c r="JB58" s="32" t="str">
        <f>IF(ISBLANK(IX58),"",IF(ISBLANK(VLOOKUP(IX58,role!A:E,5,FALSE)),"",VLOOKUP(IX58,role!A:E,5,FALSE)))</f>
        <v/>
      </c>
      <c r="JR58" s="33"/>
      <c r="JU58" s="39"/>
      <c r="JW58" s="32" t="str">
        <f t="shared" si="54"/>
        <v/>
      </c>
      <c r="JX58" s="32" t="str">
        <f t="shared" si="55"/>
        <v/>
      </c>
      <c r="JY58" s="32" t="str">
        <f t="shared" si="56"/>
        <v/>
      </c>
      <c r="KA58" s="32" t="str">
        <f>IF(ISBLANK(JZ58),"",IF(ISBLANK(VLOOKUP(JZ58,role!A:E,2,FALSE)),"",VLOOKUP(JZ58,role!A:E,2,FALSE)))</f>
        <v/>
      </c>
      <c r="KB58" s="32" t="str">
        <f>IF(ISBLANK(JZ58),"",IF(ISBLANK(VLOOKUP(JZ58,role!A:E,3,FALSE)),"",VLOOKUP(JZ58,role!A:E,3,FALSE)))</f>
        <v/>
      </c>
      <c r="KC58" s="32" t="str">
        <f>IF(ISBLANK(JZ58),"",IF(ISBLANK(VLOOKUP(JZ58,role!A:E,4,FALSE)),"",VLOOKUP(JZ58,role!A:E,4,FALSE)))</f>
        <v/>
      </c>
      <c r="KD58" s="32" t="str">
        <f>IF(ISBLANK(JZ58),"",IF(ISBLANK(VLOOKUP(JZ58,role!A:E,5,FALSE)),"",VLOOKUP(JZ58,role!A:E,5,FALSE)))</f>
        <v/>
      </c>
      <c r="KT58" s="33"/>
      <c r="KW58" s="39"/>
      <c r="KY58" s="32" t="str">
        <f t="shared" si="57"/>
        <v/>
      </c>
      <c r="KZ58" s="32" t="str">
        <f t="shared" si="58"/>
        <v/>
      </c>
      <c r="LA58" s="32" t="str">
        <f t="shared" si="59"/>
        <v/>
      </c>
      <c r="LC58" s="32" t="str">
        <f>IF(ISBLANK(LB58),"",IF(ISBLANK(VLOOKUP(LB58,role!A:E,2,FALSE)),"",VLOOKUP(LB58,role!A:E,2,FALSE)))</f>
        <v/>
      </c>
      <c r="LD58" s="32" t="str">
        <f>IF(ISBLANK(LB58),"",IF(ISBLANK(VLOOKUP(LB58,role!A:E,3,FALSE)),"",VLOOKUP(LB58,role!A:E,3,FALSE)))</f>
        <v/>
      </c>
      <c r="LE58" s="32" t="str">
        <f>IF(ISBLANK(LB58),"",IF(ISBLANK(VLOOKUP(LB58,role!A:E,4,FALSE)),"",VLOOKUP(LB58,role!A:E,4,FALSE)))</f>
        <v/>
      </c>
      <c r="LF58" s="32" t="str">
        <f>IF(ISBLANK(LB58),"",IF(ISBLANK(VLOOKUP(LB58,role!A:E,5,FALSE)),"",VLOOKUP(LB58,role!A:E,5,FALSE)))</f>
        <v/>
      </c>
      <c r="LV58" s="33"/>
      <c r="LY58" s="33"/>
      <c r="MB58" s="32" t="str">
        <f t="shared" si="60"/>
        <v/>
      </c>
      <c r="MC58" s="32" t="str">
        <f t="shared" si="61"/>
        <v/>
      </c>
      <c r="MD58" s="32" t="str">
        <f t="shared" si="62"/>
        <v/>
      </c>
      <c r="MF58" s="32" t="str">
        <f>IF(ISBLANK(ME58),"",IF(ISBLANK(VLOOKUP(ME58,role!A:E,2,FALSE)),"",VLOOKUP(ME58,role!A:E,2,FALSE)))</f>
        <v/>
      </c>
      <c r="MG58" s="32" t="str">
        <f>IF(ISBLANK(ME58),"",IF(ISBLANK(VLOOKUP(ME58,role!A:E,3,FALSE)),"",VLOOKUP(ME58,role!A:E,3,FALSE)))</f>
        <v/>
      </c>
      <c r="MH58" s="32" t="str">
        <f>IF(ISBLANK(ME58),"",IF(ISBLANK(VLOOKUP(ME58,role!A:E,4,FALSE)),"",VLOOKUP(ME58,role!A:E,4,FALSE)))</f>
        <v/>
      </c>
      <c r="MI58" s="32" t="str">
        <f>IF(ISBLANK(ME58),"",IF(ISBLANK(VLOOKUP(ME58,role!A:E,5,FALSE)),"",VLOOKUP(ME58,role!A:E,5,FALSE)))</f>
        <v/>
      </c>
      <c r="MY58" s="33"/>
      <c r="NB58" s="39"/>
      <c r="ND58" s="32" t="str">
        <f t="shared" si="63"/>
        <v/>
      </c>
      <c r="NE58" s="32" t="str">
        <f t="shared" si="64"/>
        <v/>
      </c>
      <c r="NF58" s="32" t="str">
        <f t="shared" si="65"/>
        <v/>
      </c>
      <c r="NH58" s="32" t="str">
        <f>IF(ISBLANK(NG58),"",IF(ISBLANK(VLOOKUP(NG58,role!A:E,2,FALSE)),"",VLOOKUP(NG58,role!A:E,2,FALSE)))</f>
        <v/>
      </c>
      <c r="NI58" s="32" t="str">
        <f>IF(ISBLANK(NG58),"",IF(ISBLANK(VLOOKUP(NG58,role!A:E,3,FALSE)),"",VLOOKUP(NG58,role!A:E,3,FALSE)))</f>
        <v/>
      </c>
      <c r="NJ58" s="32" t="str">
        <f>IF(ISBLANK(NG58),"",IF(ISBLANK(VLOOKUP(NG58,role!A:E,4,FALSE)),"",VLOOKUP(NG58,role!A:E,4,FALSE)))</f>
        <v/>
      </c>
      <c r="NK58" s="32" t="str">
        <f>IF(ISBLANK(NG58),"",IF(ISBLANK(VLOOKUP(NG58,role!A:E,5,FALSE)),"",VLOOKUP(NG58,role!A:E,5,FALSE)))</f>
        <v/>
      </c>
      <c r="OA58" s="33"/>
      <c r="OD58" s="39"/>
      <c r="OF58" s="32" t="str">
        <f t="shared" si="66"/>
        <v/>
      </c>
      <c r="OG58" s="32" t="str">
        <f t="shared" si="67"/>
        <v/>
      </c>
      <c r="OH58" s="32" t="str">
        <f t="shared" si="68"/>
        <v/>
      </c>
      <c r="OJ58" s="32" t="str">
        <f>IF(ISBLANK(OI58),"",IF(ISBLANK(VLOOKUP(OI58,role!A:E,2,FALSE)),"",VLOOKUP(OI58,role!A:E,2,FALSE)))</f>
        <v/>
      </c>
      <c r="OK58" s="32" t="str">
        <f>IF(ISBLANK(OI58),"",IF(ISBLANK(VLOOKUP(OI58,role!A:E,3,FALSE)),"",VLOOKUP(OI58,role!A:E,3,FALSE)))</f>
        <v/>
      </c>
      <c r="OL58" s="32" t="str">
        <f>IF(ISBLANK(OI58),"",IF(ISBLANK(VLOOKUP(OI58,role!A:E,4,FALSE)),"",VLOOKUP(OI58,role!A:E,4,FALSE)))</f>
        <v/>
      </c>
      <c r="OM58" s="32" t="str">
        <f>IF(ISBLANK(OI58),"",IF(ISBLANK(VLOOKUP(OI58,role!A:E,5,FALSE)),"",VLOOKUP(OI58,role!A:E,5,FALSE)))</f>
        <v/>
      </c>
      <c r="PC58" s="33"/>
      <c r="PF58" s="39"/>
      <c r="PH58" s="32" t="str">
        <f t="shared" si="69"/>
        <v/>
      </c>
      <c r="PI58" s="32" t="str">
        <f t="shared" si="70"/>
        <v/>
      </c>
      <c r="PJ58" s="32" t="str">
        <f t="shared" si="71"/>
        <v/>
      </c>
      <c r="PL58" s="32" t="str">
        <f>IF(ISBLANK(PK58),"",IF(ISBLANK(VLOOKUP(PK58,role!A:E,2,FALSE)),"",VLOOKUP(PK58,role!A:E,2,FALSE)))</f>
        <v/>
      </c>
      <c r="PM58" s="32" t="str">
        <f>IF(ISBLANK(PK58),"",IF(ISBLANK(VLOOKUP(PK58,role!A:E,3,FALSE)),"",VLOOKUP(PK58,role!A:E,3,FALSE)))</f>
        <v/>
      </c>
      <c r="PN58" s="32" t="str">
        <f>IF(ISBLANK(PK58),"",IF(ISBLANK(VLOOKUP(PK58,role!A:E,4,FALSE)),"",VLOOKUP(PK58,role!A:E,4,FALSE)))</f>
        <v/>
      </c>
      <c r="PO58" s="32" t="str">
        <f>IF(ISBLANK(PK58),"",IF(ISBLANK(VLOOKUP(PK58,role!A:E,5,FALSE)),"",VLOOKUP(PK58,role!A:E,5,FALSE)))</f>
        <v/>
      </c>
      <c r="QE58" s="33"/>
      <c r="QH58" s="39"/>
      <c r="QJ58" s="32" t="str">
        <f t="shared" si="72"/>
        <v/>
      </c>
      <c r="QK58" s="32" t="str">
        <f t="shared" si="73"/>
        <v/>
      </c>
      <c r="QL58" s="32" t="str">
        <f t="shared" si="74"/>
        <v/>
      </c>
      <c r="QN58" s="32" t="str">
        <f>IF(ISBLANK(QM58),"",IF(ISBLANK(VLOOKUP(QM58,role!A:E,2,FALSE)),"",VLOOKUP(QM58,role!A:E,2,FALSE)))</f>
        <v/>
      </c>
      <c r="QO58" s="32" t="str">
        <f>IF(ISBLANK(QM58),"",IF(ISBLANK(VLOOKUP(QM58,role!A:E,3,FALSE)),"",VLOOKUP(QM58,role!A:E,3,FALSE)))</f>
        <v/>
      </c>
      <c r="QP58" s="32" t="str">
        <f>IF(ISBLANK(QM58),"",IF(ISBLANK(VLOOKUP(QM58,role!A:E,4,FALSE)),"",VLOOKUP(QM58,role!A:E,4,FALSE)))</f>
        <v/>
      </c>
      <c r="QQ58" s="32" t="str">
        <f>IF(ISBLANK(QM58),"",IF(ISBLANK(VLOOKUP(QM58,role!A:E,5,FALSE)),"",VLOOKUP(QM58,role!A:E,5,FALSE)))</f>
        <v/>
      </c>
      <c r="RG58" s="33"/>
      <c r="RJ58" s="39"/>
      <c r="RL58" s="32" t="str">
        <f t="shared" si="75"/>
        <v/>
      </c>
      <c r="RM58" s="32" t="str">
        <f t="shared" si="76"/>
        <v/>
      </c>
      <c r="RN58" s="32" t="str">
        <f t="shared" si="77"/>
        <v/>
      </c>
      <c r="RP58" s="32" t="str">
        <f>IF(ISBLANK(RO58),"",IF(ISBLANK(VLOOKUP(RO58,role!A:E,2,FALSE)),"",VLOOKUP(RO58,role!A:E,2,FALSE)))</f>
        <v/>
      </c>
      <c r="RQ58" s="32" t="str">
        <f>IF(ISBLANK(RO58),"",IF(ISBLANK(VLOOKUP(RO58,role!A:E,3,FALSE)),"",VLOOKUP(RO58,role!A:E,3,FALSE)))</f>
        <v/>
      </c>
      <c r="RR58" s="32" t="str">
        <f>IF(ISBLANK(RO58),"",IF(ISBLANK(VLOOKUP(RO58,role!A:E,4,FALSE)),"",VLOOKUP(RO58,role!A:E,4,FALSE)))</f>
        <v/>
      </c>
      <c r="RS58" s="32" t="str">
        <f>IF(ISBLANK(RO58),"",IF(ISBLANK(VLOOKUP(RO58,role!A:E,5,FALSE)),"",VLOOKUP(RO58,role!A:E,5,FALSE)))</f>
        <v/>
      </c>
      <c r="SI58" s="33"/>
      <c r="SL58" s="39"/>
      <c r="SN58" s="32" t="str">
        <f t="shared" si="78"/>
        <v/>
      </c>
      <c r="SO58" s="32" t="str">
        <f t="shared" si="79"/>
        <v/>
      </c>
      <c r="SP58" s="32" t="str">
        <f t="shared" si="80"/>
        <v/>
      </c>
      <c r="SR58" s="32" t="str">
        <f>IF(ISBLANK(SQ58),"",IF(ISBLANK(VLOOKUP(SQ58,role!A:E,2,FALSE)),"",VLOOKUP(SQ58,role!A:E,2,FALSE)))</f>
        <v/>
      </c>
      <c r="SS58" s="32" t="str">
        <f>IF(ISBLANK(SQ58),"",IF(ISBLANK(VLOOKUP(SQ58,role!A:E,3,FALSE)),"",VLOOKUP(SQ58,role!A:E,3,FALSE)))</f>
        <v/>
      </c>
      <c r="ST58" s="32" t="str">
        <f>IF(ISBLANK(SQ58),"",IF(ISBLANK(VLOOKUP(SQ58,role!A:E,4,FALSE)),"",VLOOKUP(SQ58,role!A:E,4,FALSE)))</f>
        <v/>
      </c>
      <c r="SU58" s="32" t="str">
        <f>IF(ISBLANK(SQ58),"",IF(ISBLANK(VLOOKUP(SQ58,role!A:E,5,FALSE)),"",VLOOKUP(SQ58,role!A:E,5,FALSE)))</f>
        <v/>
      </c>
      <c r="TK58" s="33"/>
      <c r="TN58" s="39"/>
      <c r="TP58" s="32" t="str">
        <f t="shared" si="81"/>
        <v/>
      </c>
      <c r="TQ58" s="32" t="str">
        <f t="shared" si="82"/>
        <v/>
      </c>
      <c r="TR58" s="32" t="str">
        <f t="shared" si="83"/>
        <v/>
      </c>
      <c r="TT58" s="32" t="str">
        <f>IF(ISBLANK(TS58),"",IF(ISBLANK(VLOOKUP(TS58,role!A:E,2,FALSE)),"",VLOOKUP(TS58,role!A:E,2,FALSE)))</f>
        <v/>
      </c>
      <c r="TU58" s="32" t="str">
        <f>IF(ISBLANK(TS58),"",IF(ISBLANK(VLOOKUP(TS58,role!A:E,3,FALSE)),"",VLOOKUP(TS58,role!A:E,3,FALSE)))</f>
        <v/>
      </c>
      <c r="TV58" s="32" t="str">
        <f>IF(ISBLANK(TS58),"",IF(ISBLANK(VLOOKUP(TS58,role!A:E,4,FALSE)),"",VLOOKUP(TS58,role!A:E,4,FALSE)))</f>
        <v/>
      </c>
      <c r="TW58" s="32" t="str">
        <f>IF(ISBLANK(TS58),"",IF(ISBLANK(VLOOKUP(TS58,role!A:E,5,FALSE)),"",VLOOKUP(TS58,role!A:E,5,FALSE)))</f>
        <v/>
      </c>
      <c r="UM58" s="33"/>
      <c r="UP58" s="39"/>
      <c r="UR58" s="32" t="str">
        <f t="shared" si="84"/>
        <v/>
      </c>
      <c r="US58" s="32" t="str">
        <f t="shared" si="85"/>
        <v/>
      </c>
      <c r="UT58" s="32" t="str">
        <f t="shared" si="86"/>
        <v/>
      </c>
      <c r="UV58" s="32" t="str">
        <f>IF(ISBLANK(UU58),"",IF(ISBLANK(VLOOKUP(UU58,role!A:E,2,FALSE)),"",VLOOKUP(UU58,role!A:E,2,FALSE)))</f>
        <v/>
      </c>
      <c r="UW58" s="32" t="str">
        <f>IF(ISBLANK(UU58),"",IF(ISBLANK(VLOOKUP(UU58,role!A:E,3,FALSE)),"",VLOOKUP(UU58,role!A:E,3,FALSE)))</f>
        <v/>
      </c>
      <c r="UX58" s="32" t="str">
        <f>IF(ISBLANK(UU58),"",IF(ISBLANK(VLOOKUP(UU58,role!A:E,4,FALSE)),"",VLOOKUP(UU58,role!A:E,4,FALSE)))</f>
        <v/>
      </c>
      <c r="UY58" s="32" t="str">
        <f>IF(ISBLANK(UU58),"",IF(ISBLANK(VLOOKUP(UU58,role!A:E,5,FALSE)),"",VLOOKUP(UU58,role!A:E,5,FALSE)))</f>
        <v/>
      </c>
      <c r="VO58" s="33"/>
      <c r="VR58" s="39"/>
      <c r="VT58" s="32" t="str">
        <f t="shared" si="87"/>
        <v/>
      </c>
      <c r="VU58" s="32" t="str">
        <f t="shared" si="88"/>
        <v/>
      </c>
      <c r="VV58" s="32" t="str">
        <f t="shared" si="89"/>
        <v/>
      </c>
      <c r="VX58" s="32" t="str">
        <f>IF(ISBLANK(VW58),"",IF(ISBLANK(VLOOKUP(VW58,role!A:E,2,FALSE)),"",VLOOKUP(VW58,role!A:E,2,FALSE)))</f>
        <v/>
      </c>
      <c r="VY58" s="32" t="str">
        <f>IF(ISBLANK(VW58),"",IF(ISBLANK(VLOOKUP(VW58,role!A:E,3,FALSE)),"",VLOOKUP(VW58,role!A:E,3,FALSE)))</f>
        <v/>
      </c>
      <c r="VZ58" s="32" t="str">
        <f>IF(ISBLANK(VW58),"",IF(ISBLANK(VLOOKUP(VW58,role!A:E,4,FALSE)),"",VLOOKUP(VW58,role!A:E,4,FALSE)))</f>
        <v/>
      </c>
      <c r="WA58" s="32" t="str">
        <f>IF(ISBLANK(VW58),"",IF(ISBLANK(VLOOKUP(VW58,role!A:E,5,FALSE)),"",VLOOKUP(VW58,role!A:E,5,FALSE)))</f>
        <v/>
      </c>
      <c r="WQ58" s="33"/>
      <c r="WT58" s="33"/>
      <c r="WU58" s="34"/>
      <c r="WV58" s="36" t="str">
        <f t="shared" si="90"/>
        <v/>
      </c>
      <c r="WW58" s="36" t="str">
        <f t="shared" si="91"/>
        <v/>
      </c>
      <c r="WY58" s="32" t="str">
        <f>IF(ISBLANK(WX58),"",IF(ISBLANK(VLOOKUP(WX58,role!A:E,2,FALSE)),"",VLOOKUP(WX58,role!A:E,2,FALSE)))</f>
        <v/>
      </c>
      <c r="WZ58" s="32" t="str">
        <f>IF(ISBLANK(WX58),"",IF(ISBLANK(VLOOKUP(WX58,role!A:E,3,FALSE)),"",VLOOKUP(WX58,role!A:E,3,FALSE)))</f>
        <v/>
      </c>
      <c r="XA58" s="32" t="str">
        <f>IF(ISBLANK(WX58),"",IF(ISBLANK(VLOOKUP(WX58,role!A:E,4,FALSE)),"",VLOOKUP(WX58,role!A:E,4,FALSE)))</f>
        <v/>
      </c>
      <c r="XB58" s="32" t="str">
        <f>IF(ISBLANK(WX58),"",IF(ISBLANK(VLOOKUP(WX58,role!A:E,5,FALSE)),"",VLOOKUP(WX58,role!A:E,5,FALSE)))</f>
        <v/>
      </c>
      <c r="XC58" s="32" t="str">
        <f>IF(ISBLANK(WX58),"",VLOOKUP(WX58,role!A:F,6,FALSE))</f>
        <v/>
      </c>
      <c r="XD58" s="36"/>
      <c r="XE58" s="36" t="str">
        <f t="shared" si="92"/>
        <v/>
      </c>
      <c r="XF58" s="36" t="str">
        <f t="shared" si="93"/>
        <v/>
      </c>
      <c r="XH58" s="32" t="str">
        <f>IF(ISBLANK(XG58),"",IF(ISBLANK(VLOOKUP(XG58,role!A:E,2,FALSE)),"",VLOOKUP(XG58,role!A:E,2,FALSE)))</f>
        <v/>
      </c>
      <c r="XI58" s="32" t="str">
        <f>IF(ISBLANK(XG58),"",IF(ISBLANK(VLOOKUP(XG58,role!A:E,3,FALSE)),"",VLOOKUP(XG58,role!A:E,3,FALSE)))</f>
        <v/>
      </c>
      <c r="XJ58" s="32" t="str">
        <f>IF(ISBLANK(XG58),"",IF(ISBLANK(VLOOKUP(XG58,role!A:E,4,FALSE)),"",VLOOKUP(XG58,role!A:E,4,FALSE)))</f>
        <v/>
      </c>
      <c r="XK58" s="32" t="str">
        <f>IF(ISBLANK(XG58),"",IF(ISBLANK(VLOOKUP(XG58,role!A:E,5,FALSE)),"",VLOOKUP(XG58,role!A:E,5,FALSE)))</f>
        <v/>
      </c>
      <c r="XL58" s="32" t="str">
        <f>IF(ISBLANK(XG58),"",VLOOKUP(XG58,role!A:F,6,FALSE))</f>
        <v/>
      </c>
      <c r="XM58" s="36"/>
      <c r="XN58" s="36" t="str">
        <f t="shared" si="94"/>
        <v/>
      </c>
      <c r="XO58" s="36" t="str">
        <f t="shared" si="95"/>
        <v/>
      </c>
      <c r="XQ58" s="32" t="str">
        <f>IF(ISBLANK(XP58),"",IF(ISBLANK(VLOOKUP(XP58,role!A:E,2,FALSE)),"",VLOOKUP(XP58,role!A:E,2,FALSE)))</f>
        <v/>
      </c>
      <c r="XR58" s="32" t="str">
        <f>IF(ISBLANK(XP58),"",IF(ISBLANK(VLOOKUP(XP58,role!A:E,3,FALSE)),"",VLOOKUP(XP58,role!A:E,3,FALSE)))</f>
        <v/>
      </c>
      <c r="XS58" s="32" t="str">
        <f>IF(ISBLANK(XP58),"",IF(ISBLANK(VLOOKUP(XP58,role!A:E,4,FALSE)),"",VLOOKUP(XP58,role!A:E,4,FALSE)))</f>
        <v/>
      </c>
      <c r="XT58" s="32" t="str">
        <f>IF(ISBLANK(XP58),"",IF(ISBLANK(VLOOKUP(XP58,role!A:E,5,FALSE)),"",VLOOKUP(XP58,role!A:E,5,FALSE)))</f>
        <v/>
      </c>
      <c r="XU58" s="32" t="str">
        <f>IF(ISBLANK(XP58),"",VLOOKUP(XP58,role!A:F,6,FALSE))</f>
        <v/>
      </c>
      <c r="XV58" s="36"/>
      <c r="XW58" s="36" t="str">
        <f t="shared" si="96"/>
        <v/>
      </c>
      <c r="XX58" s="36" t="str">
        <f t="shared" si="97"/>
        <v/>
      </c>
      <c r="XZ58" s="32" t="str">
        <f>IF(ISBLANK(XY58),"",IF(ISBLANK(VLOOKUP(XY58,role!A:E,2,FALSE)),"",VLOOKUP(XY58,role!A:E,2,FALSE)))</f>
        <v/>
      </c>
      <c r="YA58" s="32" t="str">
        <f>IF(ISBLANK(XY58),"",IF(ISBLANK(VLOOKUP(XY58,role!A:E,3,FALSE)),"",VLOOKUP(XY58,role!A:E,3,FALSE)))</f>
        <v/>
      </c>
      <c r="YB58" s="32" t="str">
        <f>IF(ISBLANK(XY58),"",IF(ISBLANK(VLOOKUP(XY58,role!A:E,4,FALSE)),"",VLOOKUP(XY58,role!A:E,4,FALSE)))</f>
        <v/>
      </c>
      <c r="YC58" s="32" t="str">
        <f>IF(ISBLANK(XY58),"",IF(ISBLANK(VLOOKUP(XY58,role!A:E,5,FALSE)),"",VLOOKUP(XY58,role!A:E,5,FALSE)))</f>
        <v/>
      </c>
      <c r="YD58" s="32" t="str">
        <f>IF(ISBLANK(XY58),"",VLOOKUP(XY58,role!A:F,6,FALSE))</f>
        <v/>
      </c>
      <c r="YE58" s="36"/>
      <c r="YF58" s="36" t="str">
        <f t="shared" si="98"/>
        <v/>
      </c>
      <c r="YG58" s="36" t="str">
        <f t="shared" si="99"/>
        <v/>
      </c>
      <c r="YI58" s="32" t="str">
        <f>IF(ISBLANK(YH58),"",IF(ISBLANK(VLOOKUP(YH58,role!A:E,2,FALSE)),"",VLOOKUP(YH58,role!A:E,2,FALSE)))</f>
        <v/>
      </c>
      <c r="YJ58" s="32" t="str">
        <f>IF(ISBLANK(YH58),"",IF(ISBLANK(VLOOKUP(YH58,role!A:E,3,FALSE)),"",VLOOKUP(YH58,role!A:E,3,FALSE)))</f>
        <v/>
      </c>
      <c r="YK58" s="32" t="str">
        <f>IF(ISBLANK(YH58),"",IF(ISBLANK(VLOOKUP(YH58,role!A:E,4,FALSE)),"",VLOOKUP(YH58,role!A:E,4,FALSE)))</f>
        <v/>
      </c>
      <c r="YL58" s="32" t="str">
        <f>IF(ISBLANK(YH58),"",IF(ISBLANK(VLOOKUP(YH58,role!A:E,5,FALSE)),"",VLOOKUP(YH58,role!A:E,5,FALSE)))</f>
        <v/>
      </c>
      <c r="YM58" s="32" t="str">
        <f>IF(ISBLANK(YH58),"",VLOOKUP(YH58,role!A:F,6,FALSE))</f>
        <v/>
      </c>
      <c r="YN58" s="33"/>
      <c r="YO58" s="36"/>
      <c r="YP58" s="36" t="str">
        <f t="shared" si="100"/>
        <v/>
      </c>
      <c r="YQ58" s="36" t="str">
        <f t="shared" si="101"/>
        <v/>
      </c>
      <c r="YS58" s="32" t="str">
        <f>IF(ISBLANK(YR58),"",IF(ISBLANK(VLOOKUP(YR58,role!A:E,2,FALSE)),"",VLOOKUP(YR58,role!A:E,2,FALSE)))</f>
        <v/>
      </c>
      <c r="YT58" s="32" t="str">
        <f>IF(ISBLANK(YR58),"",IF(ISBLANK(VLOOKUP(YR58,role!A:E,3,FALSE)),"",VLOOKUP(YR58,role!A:E,3,FALSE)))</f>
        <v/>
      </c>
      <c r="YU58" s="32" t="str">
        <f>IF(ISBLANK(YR58),"",IF(ISBLANK(VLOOKUP(YR58,role!A:E,4,FALSE)),"",VLOOKUP(YR58,role!A:E,4,FALSE)))</f>
        <v/>
      </c>
      <c r="YV58" s="32" t="str">
        <f>IF(ISBLANK(YR58),"",IF(ISBLANK(VLOOKUP(YR58,role!A:E,5,FALSE)),"",VLOOKUP(YR58,role!A:E,5,FALSE)))</f>
        <v/>
      </c>
      <c r="YW58" s="32" t="str">
        <f>IF(ISBLANK(YR58),"",VLOOKUP(YR58,role!A:F,6,FALSE))</f>
        <v/>
      </c>
      <c r="YX58" s="36"/>
      <c r="YY58" s="36" t="str">
        <f t="shared" si="102"/>
        <v/>
      </c>
      <c r="YZ58" s="36" t="str">
        <f t="shared" si="103"/>
        <v/>
      </c>
      <c r="ZB58" s="32" t="str">
        <f>IF(ISBLANK(ZA58),"",IF(ISBLANK(VLOOKUP(ZA58,role!A:E,2,FALSE)),"",VLOOKUP(ZA58,role!A:E,2,FALSE)))</f>
        <v/>
      </c>
      <c r="ZC58" s="32" t="str">
        <f>IF(ISBLANK(ZA58),"",IF(ISBLANK(VLOOKUP(ZA58,role!A:E,3,FALSE)),"",VLOOKUP(ZA58,role!A:E,3,FALSE)))</f>
        <v/>
      </c>
      <c r="ZD58" s="32" t="str">
        <f>IF(ISBLANK(ZA58),"",IF(ISBLANK(VLOOKUP(ZA58,role!A:E,4,FALSE)),"",VLOOKUP(ZA58,role!A:E,4,FALSE)))</f>
        <v/>
      </c>
      <c r="ZE58" s="32" t="str">
        <f>IF(ISBLANK(ZA58),"",IF(ISBLANK(VLOOKUP(ZA58,role!A:E,5,FALSE)),"",VLOOKUP(ZA58,role!A:E,5,FALSE)))</f>
        <v/>
      </c>
      <c r="ZF58" s="32" t="str">
        <f>IF(ISBLANK(ZA58),"",VLOOKUP(ZA58,role!A:F,6,FALSE))</f>
        <v/>
      </c>
      <c r="ZG58" s="36"/>
      <c r="ZH58" s="36" t="str">
        <f t="shared" si="104"/>
        <v/>
      </c>
      <c r="ZI58" s="36" t="str">
        <f t="shared" si="105"/>
        <v/>
      </c>
      <c r="ZK58" s="32" t="str">
        <f>IF(ISBLANK(ZJ58),"",IF(ISBLANK(VLOOKUP(ZJ58,role!A:E,2,FALSE)),"",VLOOKUP(ZJ58,role!A:E,2,FALSE)))</f>
        <v/>
      </c>
      <c r="ZL58" s="32" t="str">
        <f>IF(ISBLANK(ZJ58),"",IF(ISBLANK(VLOOKUP(ZJ58,role!A:E,3,FALSE)),"",VLOOKUP(ZJ58,role!A:E,3,FALSE)))</f>
        <v/>
      </c>
      <c r="ZM58" s="32" t="str">
        <f>IF(ISBLANK(ZJ58),"",IF(ISBLANK(VLOOKUP(ZJ58,role!A:E,4,FALSE)),"",VLOOKUP(ZJ58,role!A:E,4,FALSE)))</f>
        <v/>
      </c>
      <c r="ZN58" s="32" t="str">
        <f>IF(ISBLANK(ZJ58),"",IF(ISBLANK(VLOOKUP(ZJ58,role!A:E,5,FALSE)),"",VLOOKUP(ZJ58,role!A:E,5,FALSE)))</f>
        <v/>
      </c>
      <c r="ZO58" s="32" t="str">
        <f>IF(ISBLANK(ZJ58),"",VLOOKUP(ZJ58,role!A:F,6,FALSE))</f>
        <v/>
      </c>
      <c r="ZP58" s="36"/>
      <c r="ZQ58" s="36" t="str">
        <f t="shared" si="106"/>
        <v/>
      </c>
      <c r="ZR58" s="36" t="str">
        <f t="shared" si="107"/>
        <v/>
      </c>
      <c r="ZT58" s="32" t="str">
        <f>IF(ISBLANK(ZS58),"",IF(ISBLANK(VLOOKUP(ZS58,role!A:E,2,FALSE)),"",VLOOKUP(ZS58,role!A:E,2,FALSE)))</f>
        <v/>
      </c>
      <c r="ZU58" s="32" t="str">
        <f>IF(ISBLANK(ZS58),"",IF(ISBLANK(VLOOKUP(ZS58,role!A:E,3,FALSE)),"",VLOOKUP(ZS58,role!A:E,3,FALSE)))</f>
        <v/>
      </c>
      <c r="ZV58" s="32" t="str">
        <f>IF(ISBLANK(ZS58),"",IF(ISBLANK(VLOOKUP(ZS58,role!A:E,4,FALSE)),"",VLOOKUP(ZS58,role!A:E,4,FALSE)))</f>
        <v/>
      </c>
      <c r="ZW58" s="32" t="str">
        <f>IF(ISBLANK(ZS58),"",IF(ISBLANK(VLOOKUP(ZS58,role!A:E,5,FALSE)),"",VLOOKUP(ZS58,role!A:E,5,FALSE)))</f>
        <v/>
      </c>
      <c r="ZX58" s="32" t="str">
        <f>IF(ISBLANK(ZS58),"",VLOOKUP(ZS58,role!A:F,6,FALSE))</f>
        <v/>
      </c>
      <c r="ZY58" s="36"/>
      <c r="ZZ58" s="36" t="str">
        <f t="shared" si="108"/>
        <v/>
      </c>
      <c r="AAA58" s="36" t="str">
        <f t="shared" si="109"/>
        <v/>
      </c>
      <c r="AAC58" s="32" t="str">
        <f>IF(ISBLANK(AAB58),"",IF(ISBLANK(VLOOKUP(AAB58,role!A:E,2,FALSE)),"",VLOOKUP(AAB58,role!A:E,2,FALSE)))</f>
        <v/>
      </c>
      <c r="AAD58" s="32" t="str">
        <f>IF(ISBLANK(AAB58),"",IF(ISBLANK(VLOOKUP(AAB58,role!A:E,3,FALSE)),"",VLOOKUP(AAB58,role!A:E,3,FALSE)))</f>
        <v/>
      </c>
      <c r="AAE58" s="32" t="str">
        <f>IF(ISBLANK(AAB58),"",IF(ISBLANK(VLOOKUP(AAB58,role!A:E,4,FALSE)),"",VLOOKUP(AAB58,role!A:E,4,FALSE)))</f>
        <v/>
      </c>
      <c r="AAF58" s="32" t="str">
        <f>IF(ISBLANK(AAB58),"",IF(ISBLANK(VLOOKUP(AAB58,role!A:E,5,FALSE)),"",VLOOKUP(AAB58,role!A:E,5,FALSE)))</f>
        <v/>
      </c>
      <c r="AAG58" s="32" t="str">
        <f>IF(ISBLANK(AAB58),"",VLOOKUP(AAB58,role!A:F,6,FALSE))</f>
        <v/>
      </c>
      <c r="AAH58" s="33"/>
      <c r="AAI58" s="34"/>
      <c r="AAK58" s="32" t="str">
        <f t="shared" si="110"/>
        <v/>
      </c>
      <c r="AAL58" s="39"/>
      <c r="AAM58" s="32" t="str">
        <f t="shared" si="111"/>
        <v/>
      </c>
      <c r="AAO58" s="32" t="str">
        <f t="shared" si="112"/>
        <v/>
      </c>
      <c r="AAQ58" s="32" t="str">
        <f t="shared" si="113"/>
        <v/>
      </c>
      <c r="AAS58" s="32" t="str">
        <f t="shared" si="114"/>
        <v/>
      </c>
      <c r="AAU58" s="32" t="str">
        <f t="shared" si="115"/>
        <v/>
      </c>
      <c r="AAW58" s="32" t="str">
        <f t="shared" si="116"/>
        <v/>
      </c>
      <c r="AAY58" s="32" t="str">
        <f t="shared" si="117"/>
        <v/>
      </c>
      <c r="ABA58" s="32" t="str">
        <f t="shared" si="118"/>
        <v/>
      </c>
      <c r="ABC58" s="32" t="str">
        <f t="shared" si="119"/>
        <v/>
      </c>
      <c r="ABE58" s="32" t="str">
        <f t="shared" si="120"/>
        <v/>
      </c>
      <c r="ABF58" s="33"/>
      <c r="ABH58" s="32" t="str">
        <f t="shared" si="121"/>
        <v/>
      </c>
      <c r="ABJ58" s="32" t="str">
        <f t="shared" si="122"/>
        <v/>
      </c>
      <c r="ABL58" s="32" t="str">
        <f t="shared" si="123"/>
        <v/>
      </c>
      <c r="ABN58" s="32" t="str">
        <f t="shared" si="124"/>
        <v/>
      </c>
      <c r="ABP58" s="32" t="str">
        <f t="shared" si="125"/>
        <v/>
      </c>
      <c r="ABQ58" s="33"/>
      <c r="ABS58" s="32" t="str">
        <f t="shared" si="126"/>
        <v/>
      </c>
      <c r="ABU58" s="32" t="str">
        <f t="shared" si="127"/>
        <v/>
      </c>
      <c r="ABW58" s="32" t="str">
        <f t="shared" si="128"/>
        <v/>
      </c>
      <c r="ABY58" s="32" t="str">
        <f t="shared" si="129"/>
        <v/>
      </c>
      <c r="ACA58" s="32" t="str">
        <f t="shared" si="130"/>
        <v/>
      </c>
      <c r="ACB58" s="33"/>
      <c r="ACD58" s="32" t="str">
        <f t="shared" si="131"/>
        <v/>
      </c>
      <c r="ACF58" s="32" t="str">
        <f t="shared" si="132"/>
        <v/>
      </c>
      <c r="ACH58" s="32" t="str">
        <f t="shared" si="133"/>
        <v/>
      </c>
      <c r="ACJ58" s="32" t="str">
        <f t="shared" si="134"/>
        <v/>
      </c>
      <c r="ACL58" s="32" t="str">
        <f t="shared" si="135"/>
        <v/>
      </c>
      <c r="ACM58" s="33"/>
      <c r="ACO58" s="32" t="str">
        <f t="shared" si="136"/>
        <v/>
      </c>
      <c r="ACQ58" s="32" t="str">
        <f t="shared" si="137"/>
        <v/>
      </c>
      <c r="ACS58" s="32" t="str">
        <f t="shared" si="138"/>
        <v/>
      </c>
      <c r="ACU58" s="32" t="str">
        <f t="shared" si="139"/>
        <v/>
      </c>
      <c r="ACW58" s="32" t="str">
        <f t="shared" si="140"/>
        <v/>
      </c>
      <c r="ACX58" s="33"/>
      <c r="ACZ58" s="32" t="str">
        <f t="shared" si="141"/>
        <v/>
      </c>
      <c r="ADA58" s="32" t="str">
        <f t="shared" si="142"/>
        <v/>
      </c>
      <c r="ADC58" s="32" t="str">
        <f t="shared" si="143"/>
        <v/>
      </c>
      <c r="ADD58" s="32" t="str">
        <f t="shared" si="144"/>
        <v/>
      </c>
      <c r="ADF58" s="32" t="str">
        <f t="shared" si="145"/>
        <v/>
      </c>
      <c r="ADG58" s="32" t="str">
        <f t="shared" si="146"/>
        <v/>
      </c>
      <c r="ADI58" s="32" t="str">
        <f t="shared" si="147"/>
        <v/>
      </c>
      <c r="ADJ58" s="32" t="str">
        <f t="shared" si="148"/>
        <v/>
      </c>
      <c r="ADL58" s="32" t="str">
        <f t="shared" si="149"/>
        <v/>
      </c>
      <c r="ADM58" s="32" t="str">
        <f t="shared" si="150"/>
        <v/>
      </c>
      <c r="ADN58" s="35"/>
      <c r="ADO58" s="34"/>
      <c r="ADP58" s="36" t="str">
        <f t="shared" si="151"/>
        <v/>
      </c>
      <c r="ADQ58" s="36" t="str">
        <f t="shared" si="152"/>
        <v/>
      </c>
      <c r="ADS58" s="36" t="str">
        <f t="shared" si="153"/>
        <v/>
      </c>
      <c r="ADT58" s="36" t="str">
        <f t="shared" si="154"/>
        <v/>
      </c>
      <c r="ADV58" s="36" t="str">
        <f t="shared" si="155"/>
        <v/>
      </c>
      <c r="ADW58" s="36" t="str">
        <f t="shared" si="156"/>
        <v/>
      </c>
      <c r="ADY58" s="36" t="str">
        <f t="shared" si="157"/>
        <v/>
      </c>
      <c r="ADZ58" s="36" t="str">
        <f t="shared" si="158"/>
        <v/>
      </c>
      <c r="AEB58" s="36" t="str">
        <f t="shared" si="159"/>
        <v/>
      </c>
      <c r="AEC58" s="36" t="str">
        <f t="shared" si="160"/>
        <v/>
      </c>
      <c r="AED58" s="33"/>
      <c r="AEF58" s="36" t="str">
        <f t="shared" si="161"/>
        <v/>
      </c>
      <c r="AEG58" s="36" t="str">
        <f t="shared" si="162"/>
        <v/>
      </c>
      <c r="AEI58" s="36" t="str">
        <f t="shared" si="163"/>
        <v/>
      </c>
      <c r="AEJ58" s="36" t="str">
        <f t="shared" si="164"/>
        <v/>
      </c>
      <c r="AEL58" s="36" t="str">
        <f t="shared" si="165"/>
        <v/>
      </c>
      <c r="AEM58" s="36" t="str">
        <f t="shared" si="166"/>
        <v/>
      </c>
      <c r="AEO58" s="36" t="str">
        <f t="shared" si="167"/>
        <v/>
      </c>
      <c r="AEP58" s="36" t="str">
        <f t="shared" si="168"/>
        <v/>
      </c>
      <c r="AER58" s="36" t="str">
        <f t="shared" si="169"/>
        <v/>
      </c>
      <c r="AES58" s="36" t="str">
        <f t="shared" si="170"/>
        <v/>
      </c>
      <c r="AET58" s="33"/>
      <c r="AEU58" s="57"/>
      <c r="AEV58" s="57"/>
      <c r="AEW58" s="57" t="str">
        <f>IF(ISBLANK(AEV58),"",VLOOKUP(AEV58,related_id_type!A:B,2,FALSE))</f>
        <v/>
      </c>
      <c r="AEX58" s="57"/>
      <c r="AEY58" s="57" t="str">
        <f>IF(ISBLANK(AEX58),"",IF(ISBLANK(VLOOKUP(AEX58,related_id_relation!A:B,2,FALSE)),"",VLOOKUP(AEX58,related_id_relation!A:B,2,FALSE)))</f>
        <v/>
      </c>
      <c r="AEZ58" s="57"/>
      <c r="AFA58" s="57"/>
      <c r="AFB58" s="57" t="str">
        <f>IF(ISBLANK(AFA58),"",VLOOKUP(AFA58,related_id_type!A:B,2,FALSE))</f>
        <v/>
      </c>
      <c r="AFC58" s="57"/>
      <c r="AFD58" s="57" t="str">
        <f>IF(ISBLANK(AFC58),"",IF(ISBLANK(VLOOKUP(AFC58,related_id_relation!A:B,2,FALSE)),"",VLOOKUP(AFC58,related_id_relation!A:B,2,FALSE)))</f>
        <v/>
      </c>
      <c r="AFE58" s="57"/>
      <c r="AFF58" s="57"/>
      <c r="AFG58" s="57" t="str">
        <f>IF(ISBLANK(AFF58),"",VLOOKUP(AFF58,related_id_type!A:B,2,FALSE))</f>
        <v/>
      </c>
      <c r="AFH58" s="57"/>
      <c r="AFI58" s="57" t="str">
        <f>IF(ISBLANK(AFH58),"",IF(ISBLANK(VLOOKUP(AFH58,related_id_relation!A:B,2,FALSE)),"",VLOOKUP(AFH58,related_id_relation!A:B,2,FALSE)))</f>
        <v/>
      </c>
      <c r="AFJ58" s="57"/>
      <c r="AFK58" s="57"/>
      <c r="AFL58" s="57" t="str">
        <f>IF(ISBLANK(AFK58),"",VLOOKUP(AFK58,related_id_type!A:B,2,FALSE))</f>
        <v/>
      </c>
      <c r="AFM58" s="57"/>
      <c r="AFN58" s="57" t="str">
        <f>IF(ISBLANK(AFM58),"",IF(ISBLANK(VLOOKUP(AFM58,related_id_relation!A:B,2,FALSE)),"",VLOOKUP(AFM58,related_id_relation!A:B,2,FALSE)))</f>
        <v/>
      </c>
      <c r="AFO58" s="57"/>
      <c r="AFP58" s="57"/>
      <c r="AFQ58" s="57" t="str">
        <f>IF(ISBLANK(AFP58),"",VLOOKUP(AFP58,related_id_type!A:B,2,FALSE))</f>
        <v/>
      </c>
      <c r="AFR58" s="57"/>
      <c r="AFS58" s="57" t="str">
        <f>IF(ISBLANK(AFR58),"",IF(ISBLANK(VLOOKUP(AFR58,related_id_relation!A:B,2,FALSE)),"",VLOOKUP(AFR58,related_id_relation!A:B,2,FALSE)))</f>
        <v/>
      </c>
      <c r="AFT58" s="37"/>
      <c r="AFU58" s="39"/>
      <c r="AFW58" s="32" t="str">
        <f t="shared" si="171"/>
        <v/>
      </c>
      <c r="AFX58" s="34"/>
      <c r="AFY58" s="36"/>
      <c r="AFZ58" s="36" t="str">
        <f t="shared" si="172"/>
        <v/>
      </c>
      <c r="AGA58" s="32" t="str">
        <f t="shared" si="173"/>
        <v/>
      </c>
      <c r="AGD58" s="36" t="str">
        <f t="shared" si="174"/>
        <v/>
      </c>
      <c r="AGE58" s="32" t="str">
        <f t="shared" si="175"/>
        <v/>
      </c>
      <c r="AGH58" s="36" t="str">
        <f t="shared" si="176"/>
        <v/>
      </c>
      <c r="AGI58" s="32" t="str">
        <f t="shared" si="177"/>
        <v/>
      </c>
      <c r="AGL58" s="36" t="str">
        <f t="shared" si="178"/>
        <v/>
      </c>
      <c r="AGM58" s="32" t="str">
        <f t="shared" si="179"/>
        <v/>
      </c>
      <c r="AGP58" s="36" t="str">
        <f t="shared" si="180"/>
        <v/>
      </c>
      <c r="AGQ58" s="32" t="str">
        <f t="shared" si="181"/>
        <v/>
      </c>
      <c r="AGT58" s="36" t="str">
        <f t="shared" si="182"/>
        <v/>
      </c>
      <c r="AGU58" s="32" t="str">
        <f t="shared" si="183"/>
        <v/>
      </c>
      <c r="AGX58" s="36" t="str">
        <f t="shared" si="184"/>
        <v/>
      </c>
      <c r="AGY58" s="32" t="str">
        <f t="shared" si="185"/>
        <v/>
      </c>
      <c r="AHB58" s="36" t="str">
        <f t="shared" si="186"/>
        <v/>
      </c>
      <c r="AHC58" s="32" t="str">
        <f t="shared" si="187"/>
        <v/>
      </c>
      <c r="AHF58" s="36" t="str">
        <f t="shared" si="188"/>
        <v/>
      </c>
      <c r="AHG58" s="32" t="str">
        <f t="shared" si="189"/>
        <v/>
      </c>
      <c r="AHJ58" s="36" t="str">
        <f t="shared" si="190"/>
        <v/>
      </c>
      <c r="AHK58" s="32" t="str">
        <f t="shared" si="191"/>
        <v/>
      </c>
      <c r="AHL58" s="37"/>
      <c r="AHM58" s="32" t="str">
        <f t="shared" si="192"/>
        <v/>
      </c>
      <c r="AHN58" s="32" t="str">
        <f t="shared" si="193"/>
        <v/>
      </c>
      <c r="AHO58" s="32" t="str">
        <f t="shared" si="194"/>
        <v/>
      </c>
      <c r="AHP58" s="32" t="str">
        <f t="shared" si="195"/>
        <v/>
      </c>
      <c r="AHQ58" s="32" t="str">
        <f t="shared" si="196"/>
        <v/>
      </c>
      <c r="AHR58" s="32" t="str">
        <f t="shared" si="197"/>
        <v/>
      </c>
      <c r="AHS58" s="32" t="str">
        <f t="shared" si="198"/>
        <v/>
      </c>
      <c r="AHT58" s="32" t="str">
        <f t="shared" si="199"/>
        <v/>
      </c>
      <c r="AHU58" s="32" t="str">
        <f t="shared" si="200"/>
        <v/>
      </c>
    </row>
    <row r="59" spans="3:905" s="32" customFormat="1" x14ac:dyDescent="0.35">
      <c r="C59" s="32" t="str">
        <f t="shared" si="9"/>
        <v/>
      </c>
      <c r="E59" s="32" t="str">
        <f t="shared" si="10"/>
        <v/>
      </c>
      <c r="F59" s="32" t="str">
        <f t="shared" si="11"/>
        <v/>
      </c>
      <c r="G59" s="32" t="str">
        <f t="shared" si="12"/>
        <v/>
      </c>
      <c r="J59" s="32" t="str">
        <f t="shared" si="13"/>
        <v/>
      </c>
      <c r="K59" s="32" t="str">
        <f t="shared" si="14"/>
        <v/>
      </c>
      <c r="L59" s="32" t="str">
        <f t="shared" si="15"/>
        <v/>
      </c>
      <c r="N59" s="32" t="str">
        <f t="shared" si="16"/>
        <v/>
      </c>
      <c r="O59" s="32" t="str">
        <f t="shared" si="17"/>
        <v/>
      </c>
      <c r="Q59" s="32" t="str">
        <f t="shared" si="18"/>
        <v/>
      </c>
      <c r="R59" s="32" t="str">
        <f t="shared" si="19"/>
        <v/>
      </c>
      <c r="U59" s="32" t="str">
        <f t="shared" si="20"/>
        <v/>
      </c>
      <c r="V59" s="32" t="str">
        <f t="shared" si="21"/>
        <v/>
      </c>
      <c r="Y59" s="32" t="str">
        <f>IF(ISBLANK(X59),"",VLOOKUP(X59,resource_type!A:C,3,FALSE))</f>
        <v/>
      </c>
      <c r="Z59" s="32" t="str">
        <f>IF(ISBLANK(X59),"",VLOOKUP(X59,resource_type!A:C,2,FALSE))</f>
        <v/>
      </c>
      <c r="AA59" s="32" t="str">
        <f t="shared" si="22"/>
        <v/>
      </c>
      <c r="AB59" s="32" t="str">
        <f t="shared" si="23"/>
        <v/>
      </c>
      <c r="AD59" s="32" t="str">
        <f>IF(ISBLANK(AC59),"",VLOOKUP(AC59,resource_type!A:C,3,FALSE))</f>
        <v/>
      </c>
      <c r="AF59" s="32" t="str">
        <f>IF(ISBLANK(AE59),"",VLOOKUP(AE59,resource_type!A:C,3,FALSE))</f>
        <v/>
      </c>
      <c r="AG59" s="33"/>
      <c r="AI59" s="32" t="str">
        <f t="shared" si="24"/>
        <v/>
      </c>
      <c r="AK59" s="32" t="str">
        <f t="shared" si="25"/>
        <v/>
      </c>
      <c r="AM59" s="32" t="str">
        <f t="shared" si="26"/>
        <v/>
      </c>
      <c r="AO59" s="32" t="str">
        <f t="shared" si="27"/>
        <v/>
      </c>
      <c r="AP59" s="52"/>
      <c r="AQ59" s="34"/>
      <c r="AR59" s="36" t="str">
        <f t="shared" si="28"/>
        <v/>
      </c>
      <c r="AS59" s="36" t="str">
        <f t="shared" si="29"/>
        <v/>
      </c>
      <c r="AT59" s="34"/>
      <c r="AV59" s="32" t="str">
        <f t="shared" si="30"/>
        <v/>
      </c>
      <c r="AW59" s="32" t="str">
        <f t="shared" si="31"/>
        <v/>
      </c>
      <c r="AX59" s="32" t="str">
        <f t="shared" si="32"/>
        <v/>
      </c>
      <c r="AZ59" s="32" t="str">
        <f>IF(ISBLANK(AY59),"",IF(ISBLANK(VLOOKUP(AY59,role!A:E,2,FALSE)),"",VLOOKUP(AY59,role!A:E,2,FALSE)))</f>
        <v/>
      </c>
      <c r="BA59" s="32" t="str">
        <f>IF(ISBLANK(AY59),"",IF(ISBLANK(VLOOKUP(AY59,role!A:E,3,FALSE)),"",VLOOKUP(AY59,role!A:E,3,FALSE)))</f>
        <v/>
      </c>
      <c r="BB59" s="32" t="str">
        <f>IF(ISBLANK(AY59),"",IF(ISBLANK(VLOOKUP(AY59,role!A:E,4,FALSE)),"",VLOOKUP(AY59,role!A:E,4,FALSE)))</f>
        <v/>
      </c>
      <c r="BC59" s="32" t="str">
        <f>IF(ISBLANK(AY59),"",IF(ISBLANK(VLOOKUP(AY59,role!A:E,5,FALSE)),"",VLOOKUP(AY59,role!A:E,5,FALSE)))</f>
        <v/>
      </c>
      <c r="BE59" s="32" t="str">
        <f>IF(ISBLANK(BD59),"",IF(ISBLANK(VLOOKUP(BD59,role!A:E,2,FALSE)),"",VLOOKUP(BD59,role!A:E,2,FALSE)))</f>
        <v/>
      </c>
      <c r="BF59" s="32" t="str">
        <f>IF(ISBLANK(BD59),"",IF(ISBLANK(VLOOKUP(BD59,role!A:E,3,FALSE)),"",VLOOKUP(BD59,role!A:E,3,FALSE)))</f>
        <v/>
      </c>
      <c r="BG59" s="32" t="str">
        <f>IF(ISBLANK(BD59),"",IF(ISBLANK(VLOOKUP(BD59,role!A:E,4,FALSE)),"",VLOOKUP(BD59,role!A:E,4,FALSE)))</f>
        <v/>
      </c>
      <c r="BH59" s="32" t="str">
        <f>IF(ISBLANK(BD59),"",IF(ISBLANK(VLOOKUP(BD59,role!A:E,5,FALSE)),"",VLOOKUP(BD59,role!A:E,5,FALSE)))</f>
        <v/>
      </c>
      <c r="BX59" s="33"/>
      <c r="CA59" s="39"/>
      <c r="CC59" s="32" t="str">
        <f t="shared" si="33"/>
        <v/>
      </c>
      <c r="CD59" s="32" t="str">
        <f t="shared" si="34"/>
        <v/>
      </c>
      <c r="CE59" s="32" t="str">
        <f t="shared" si="35"/>
        <v/>
      </c>
      <c r="CG59" s="32" t="str">
        <f>IF(ISBLANK(CF59),"",IF(ISBLANK(VLOOKUP(CF59,role!A:E,2,FALSE)),"",VLOOKUP(CF59,role!A:E,2,FALSE)))</f>
        <v/>
      </c>
      <c r="CH59" s="32" t="str">
        <f>IF(ISBLANK(CF59),"",IF(ISBLANK(VLOOKUP(CF59,role!A:E,3,FALSE)),"",VLOOKUP(CF59,role!A:E,3,FALSE)))</f>
        <v/>
      </c>
      <c r="CI59" s="32" t="str">
        <f>IF(ISBLANK(CF59),"",IF(ISBLANK(VLOOKUP(CF59,role!A:E,4,FALSE)),"",VLOOKUP(CF59,role!A:E,4,FALSE)))</f>
        <v/>
      </c>
      <c r="CJ59" s="32" t="str">
        <f>IF(ISBLANK(CF59),"",IF(ISBLANK(VLOOKUP(CF59,role!A:E,5,FALSE)),"",VLOOKUP(CF59,role!A:E,5,FALSE)))</f>
        <v/>
      </c>
      <c r="CL59" s="32" t="str">
        <f>IF(ISBLANK(CK59),"",IF(ISBLANK(VLOOKUP(CK59,role!A:E,2,FALSE)),"",VLOOKUP(CK59,role!A:E,2,FALSE)))</f>
        <v/>
      </c>
      <c r="CM59" s="32" t="str">
        <f>IF(ISBLANK(CK59),"",IF(ISBLANK(VLOOKUP(CK59,role!A:E,3,FALSE)),"",VLOOKUP(CK59,role!A:E,3,FALSE)))</f>
        <v/>
      </c>
      <c r="CN59" s="32" t="str">
        <f>IF(ISBLANK(CK59),"",IF(ISBLANK(VLOOKUP(CK59,role!A:E,4,FALSE)),"",VLOOKUP(CK59,role!A:E,4,FALSE)))</f>
        <v/>
      </c>
      <c r="CO59" s="32" t="str">
        <f>IF(ISBLANK(CK59),"",IF(ISBLANK(VLOOKUP(CK59,role!A:E,5,FALSE)),"",VLOOKUP(CK59,role!A:E,5,FALSE)))</f>
        <v/>
      </c>
      <c r="DE59" s="33"/>
      <c r="DH59" s="39"/>
      <c r="DJ59" s="32" t="str">
        <f t="shared" si="36"/>
        <v/>
      </c>
      <c r="DK59" s="32" t="str">
        <f t="shared" si="37"/>
        <v/>
      </c>
      <c r="DL59" s="32" t="str">
        <f t="shared" si="38"/>
        <v/>
      </c>
      <c r="DN59" s="32" t="str">
        <f>IF(ISBLANK(DM59),"",IF(ISBLANK(VLOOKUP(DM59,role!A:E,2,FALSE)),"",VLOOKUP(DM59,role!A:E,2,FALSE)))</f>
        <v/>
      </c>
      <c r="DO59" s="32" t="str">
        <f>IF(ISBLANK(DM59),"",IF(ISBLANK(VLOOKUP(DM59,role!A:E,3,FALSE)),"",VLOOKUP(DM59,role!A:E,3,FALSE)))</f>
        <v/>
      </c>
      <c r="DP59" s="32" t="str">
        <f>IF(ISBLANK(DM59),"",IF(ISBLANK(VLOOKUP(DM59,role!A:E,4,FALSE)),"",VLOOKUP(DM59,role!A:E,4,FALSE)))</f>
        <v/>
      </c>
      <c r="DQ59" s="32" t="str">
        <f>IF(ISBLANK(DM59),"",IF(ISBLANK(VLOOKUP(DM59,role!A:E,5,FALSE)),"",VLOOKUP(DM59,role!A:E,5,FALSE)))</f>
        <v/>
      </c>
      <c r="EG59" s="33"/>
      <c r="EJ59" s="39"/>
      <c r="EL59" s="32" t="str">
        <f t="shared" si="39"/>
        <v/>
      </c>
      <c r="EM59" s="32" t="str">
        <f t="shared" si="40"/>
        <v/>
      </c>
      <c r="EN59" s="32" t="str">
        <f t="shared" si="41"/>
        <v/>
      </c>
      <c r="EP59" s="32" t="str">
        <f>IF(ISBLANK(EO59),"",IF(ISBLANK(VLOOKUP(EO59,role!A:E,2,FALSE)),"",VLOOKUP(EO59,role!A:E,2,FALSE)))</f>
        <v/>
      </c>
      <c r="EQ59" s="32" t="str">
        <f>IF(ISBLANK(EO59),"",IF(ISBLANK(VLOOKUP(EO59,role!A:E,3,FALSE)),"",VLOOKUP(EO59,role!A:E,3,FALSE)))</f>
        <v/>
      </c>
      <c r="ER59" s="32" t="str">
        <f>IF(ISBLANK(EO59),"",IF(ISBLANK(VLOOKUP(EO59,role!A:E,4,FALSE)),"",VLOOKUP(EO59,role!A:E,4,FALSE)))</f>
        <v/>
      </c>
      <c r="ES59" s="32" t="str">
        <f>IF(ISBLANK(EO59),"",IF(ISBLANK(VLOOKUP(EO59,role!A:E,5,FALSE)),"",VLOOKUP(EO59,role!A:E,5,FALSE)))</f>
        <v/>
      </c>
      <c r="FI59" s="33"/>
      <c r="FL59" s="39"/>
      <c r="FN59" s="32" t="str">
        <f t="shared" si="42"/>
        <v/>
      </c>
      <c r="FO59" s="32" t="str">
        <f t="shared" si="43"/>
        <v/>
      </c>
      <c r="FP59" s="32" t="str">
        <f t="shared" si="44"/>
        <v/>
      </c>
      <c r="FR59" s="32" t="str">
        <f>IF(ISBLANK(FQ59),"",VLOOKUP(FQ59,role!A:E,2,FALSE))</f>
        <v/>
      </c>
      <c r="FS59" s="32" t="str">
        <f>IF(ISBLANK(FQ59),"",IF(ISBLANK(VLOOKUP(FQ59,role!A:E,3,FALSE)),"",VLOOKUP(FQ59,role!A:E,3,FALSE)))</f>
        <v/>
      </c>
      <c r="FT59" s="32" t="str">
        <f>IF(ISBLANK(FQ59),"",IF(ISBLANK(VLOOKUP(FQ59,role!A:E,4,FALSE)),"",VLOOKUP(FQ59,role!A:E,4,FALSE)))</f>
        <v/>
      </c>
      <c r="FU59" s="32" t="str">
        <f>IF(ISBLANK(FQ59),"",IF(ISBLANK(VLOOKUP(FQ59,role!A:E,5,FALSE)),"",VLOOKUP(FQ59,role!A:E,5,FALSE)))</f>
        <v/>
      </c>
      <c r="GK59" s="33"/>
      <c r="GN59" s="33"/>
      <c r="GQ59" s="32" t="str">
        <f t="shared" si="45"/>
        <v/>
      </c>
      <c r="GR59" s="32" t="str">
        <f t="shared" si="46"/>
        <v/>
      </c>
      <c r="GS59" s="32" t="str">
        <f t="shared" si="47"/>
        <v/>
      </c>
      <c r="GU59" s="32" t="str">
        <f>IF(ISBLANK(GT59),"",IF(ISBLANK(VLOOKUP(GT59,role!A:E,2,FALSE)),"",VLOOKUP(GT59,role!A:E,2,FALSE)))</f>
        <v/>
      </c>
      <c r="GV59" s="32" t="str">
        <f>IF(ISBLANK(GT59),"",IF(ISBLANK(VLOOKUP(GT59,role!A:E,3,FALSE)),"",VLOOKUP(GT59,role!A:E,3,FALSE)))</f>
        <v/>
      </c>
      <c r="GW59" s="32" t="str">
        <f>IF(ISBLANK(GT59),"",IF(ISBLANK(VLOOKUP(GT59,role!A:E,4,FALSE)),"",VLOOKUP(GT59,role!A:E,4,FALSE)))</f>
        <v/>
      </c>
      <c r="GX59" s="32" t="str">
        <f>IF(ISBLANK(GT59),"",IF(ISBLANK(VLOOKUP(GT59,role!A:E,5,FALSE)),"",VLOOKUP(GT59,role!A:E,5,FALSE)))</f>
        <v/>
      </c>
      <c r="HN59" s="33"/>
      <c r="HQ59" s="39"/>
      <c r="HS59" s="32" t="str">
        <f t="shared" si="48"/>
        <v/>
      </c>
      <c r="HT59" s="32" t="str">
        <f t="shared" si="49"/>
        <v/>
      </c>
      <c r="HU59" s="32" t="str">
        <f t="shared" si="50"/>
        <v/>
      </c>
      <c r="HW59" s="32" t="str">
        <f>IF(ISBLANK(HV59),"",IF(ISBLANK(VLOOKUP(HV59,role!A:E,2,FALSE)),"",VLOOKUP(HV59,role!A:E,2,FALSE)))</f>
        <v/>
      </c>
      <c r="HX59" s="32" t="str">
        <f>IF(ISBLANK(HV59),"",IF(ISBLANK(VLOOKUP(HV59,role!A:E,3,FALSE)),"",VLOOKUP(HV59,role!A:E,3,FALSE)))</f>
        <v/>
      </c>
      <c r="HY59" s="32" t="str">
        <f>IF(ISBLANK(HV59),"",IF(ISBLANK(VLOOKUP(HV59,role!A:E,4,FALSE)),"",VLOOKUP(HV59,role!A:E,4,FALSE)))</f>
        <v/>
      </c>
      <c r="HZ59" s="32" t="str">
        <f>IF(ISBLANK(HV59),"",IF(ISBLANK(VLOOKUP(HV59,role!A:E,5,FALSE)),"",VLOOKUP(HV59,role!A:E,5,FALSE)))</f>
        <v/>
      </c>
      <c r="IP59" s="33"/>
      <c r="IS59" s="39"/>
      <c r="IU59" s="32" t="str">
        <f t="shared" si="51"/>
        <v/>
      </c>
      <c r="IV59" s="32" t="str">
        <f t="shared" si="52"/>
        <v/>
      </c>
      <c r="IW59" s="32" t="str">
        <f t="shared" si="53"/>
        <v/>
      </c>
      <c r="IY59" s="32" t="str">
        <f>IF(ISBLANK(IX59),"",IF(ISBLANK(VLOOKUP(IX59,role!A:E,2,FALSE)),"",VLOOKUP(IX59,role!A:E,2,FALSE)))</f>
        <v/>
      </c>
      <c r="IZ59" s="32" t="str">
        <f>IF(ISBLANK(IX59),"",IF(ISBLANK(VLOOKUP(IX59,role!A:E,3,FALSE)),"",VLOOKUP(IX59,role!A:E,3,FALSE)))</f>
        <v/>
      </c>
      <c r="JA59" s="32" t="str">
        <f>IF(ISBLANK(IX59),"",IF(ISBLANK(VLOOKUP(IX59,role!A:E,4,FALSE)),"",VLOOKUP(IX59,role!A:E,4,FALSE)))</f>
        <v/>
      </c>
      <c r="JB59" s="32" t="str">
        <f>IF(ISBLANK(IX59),"",IF(ISBLANK(VLOOKUP(IX59,role!A:E,5,FALSE)),"",VLOOKUP(IX59,role!A:E,5,FALSE)))</f>
        <v/>
      </c>
      <c r="JR59" s="33"/>
      <c r="JU59" s="39"/>
      <c r="JW59" s="32" t="str">
        <f t="shared" si="54"/>
        <v/>
      </c>
      <c r="JX59" s="32" t="str">
        <f t="shared" si="55"/>
        <v/>
      </c>
      <c r="JY59" s="32" t="str">
        <f t="shared" si="56"/>
        <v/>
      </c>
      <c r="KA59" s="32" t="str">
        <f>IF(ISBLANK(JZ59),"",IF(ISBLANK(VLOOKUP(JZ59,role!A:E,2,FALSE)),"",VLOOKUP(JZ59,role!A:E,2,FALSE)))</f>
        <v/>
      </c>
      <c r="KB59" s="32" t="str">
        <f>IF(ISBLANK(JZ59),"",IF(ISBLANK(VLOOKUP(JZ59,role!A:E,3,FALSE)),"",VLOOKUP(JZ59,role!A:E,3,FALSE)))</f>
        <v/>
      </c>
      <c r="KC59" s="32" t="str">
        <f>IF(ISBLANK(JZ59),"",IF(ISBLANK(VLOOKUP(JZ59,role!A:E,4,FALSE)),"",VLOOKUP(JZ59,role!A:E,4,FALSE)))</f>
        <v/>
      </c>
      <c r="KD59" s="32" t="str">
        <f>IF(ISBLANK(JZ59),"",IF(ISBLANK(VLOOKUP(JZ59,role!A:E,5,FALSE)),"",VLOOKUP(JZ59,role!A:E,5,FALSE)))</f>
        <v/>
      </c>
      <c r="KT59" s="33"/>
      <c r="KW59" s="39"/>
      <c r="KY59" s="32" t="str">
        <f t="shared" si="57"/>
        <v/>
      </c>
      <c r="KZ59" s="32" t="str">
        <f t="shared" si="58"/>
        <v/>
      </c>
      <c r="LA59" s="32" t="str">
        <f t="shared" si="59"/>
        <v/>
      </c>
      <c r="LC59" s="32" t="str">
        <f>IF(ISBLANK(LB59),"",IF(ISBLANK(VLOOKUP(LB59,role!A:E,2,FALSE)),"",VLOOKUP(LB59,role!A:E,2,FALSE)))</f>
        <v/>
      </c>
      <c r="LD59" s="32" t="str">
        <f>IF(ISBLANK(LB59),"",IF(ISBLANK(VLOOKUP(LB59,role!A:E,3,FALSE)),"",VLOOKUP(LB59,role!A:E,3,FALSE)))</f>
        <v/>
      </c>
      <c r="LE59" s="32" t="str">
        <f>IF(ISBLANK(LB59),"",IF(ISBLANK(VLOOKUP(LB59,role!A:E,4,FALSE)),"",VLOOKUP(LB59,role!A:E,4,FALSE)))</f>
        <v/>
      </c>
      <c r="LF59" s="32" t="str">
        <f>IF(ISBLANK(LB59),"",IF(ISBLANK(VLOOKUP(LB59,role!A:E,5,FALSE)),"",VLOOKUP(LB59,role!A:E,5,FALSE)))</f>
        <v/>
      </c>
      <c r="LV59" s="33"/>
      <c r="LY59" s="33"/>
      <c r="MB59" s="32" t="str">
        <f t="shared" si="60"/>
        <v/>
      </c>
      <c r="MC59" s="32" t="str">
        <f t="shared" si="61"/>
        <v/>
      </c>
      <c r="MD59" s="32" t="str">
        <f t="shared" si="62"/>
        <v/>
      </c>
      <c r="MF59" s="32" t="str">
        <f>IF(ISBLANK(ME59),"",IF(ISBLANK(VLOOKUP(ME59,role!A:E,2,FALSE)),"",VLOOKUP(ME59,role!A:E,2,FALSE)))</f>
        <v/>
      </c>
      <c r="MG59" s="32" t="str">
        <f>IF(ISBLANK(ME59),"",IF(ISBLANK(VLOOKUP(ME59,role!A:E,3,FALSE)),"",VLOOKUP(ME59,role!A:E,3,FALSE)))</f>
        <v/>
      </c>
      <c r="MH59" s="32" t="str">
        <f>IF(ISBLANK(ME59),"",IF(ISBLANK(VLOOKUP(ME59,role!A:E,4,FALSE)),"",VLOOKUP(ME59,role!A:E,4,FALSE)))</f>
        <v/>
      </c>
      <c r="MI59" s="32" t="str">
        <f>IF(ISBLANK(ME59),"",IF(ISBLANK(VLOOKUP(ME59,role!A:E,5,FALSE)),"",VLOOKUP(ME59,role!A:E,5,FALSE)))</f>
        <v/>
      </c>
      <c r="MY59" s="33"/>
      <c r="NB59" s="39"/>
      <c r="ND59" s="32" t="str">
        <f t="shared" si="63"/>
        <v/>
      </c>
      <c r="NE59" s="32" t="str">
        <f t="shared" si="64"/>
        <v/>
      </c>
      <c r="NF59" s="32" t="str">
        <f t="shared" si="65"/>
        <v/>
      </c>
      <c r="NH59" s="32" t="str">
        <f>IF(ISBLANK(NG59),"",IF(ISBLANK(VLOOKUP(NG59,role!A:E,2,FALSE)),"",VLOOKUP(NG59,role!A:E,2,FALSE)))</f>
        <v/>
      </c>
      <c r="NI59" s="32" t="str">
        <f>IF(ISBLANK(NG59),"",IF(ISBLANK(VLOOKUP(NG59,role!A:E,3,FALSE)),"",VLOOKUP(NG59,role!A:E,3,FALSE)))</f>
        <v/>
      </c>
      <c r="NJ59" s="32" t="str">
        <f>IF(ISBLANK(NG59),"",IF(ISBLANK(VLOOKUP(NG59,role!A:E,4,FALSE)),"",VLOOKUP(NG59,role!A:E,4,FALSE)))</f>
        <v/>
      </c>
      <c r="NK59" s="32" t="str">
        <f>IF(ISBLANK(NG59),"",IF(ISBLANK(VLOOKUP(NG59,role!A:E,5,FALSE)),"",VLOOKUP(NG59,role!A:E,5,FALSE)))</f>
        <v/>
      </c>
      <c r="OA59" s="33"/>
      <c r="OD59" s="39"/>
      <c r="OF59" s="32" t="str">
        <f t="shared" si="66"/>
        <v/>
      </c>
      <c r="OG59" s="32" t="str">
        <f t="shared" si="67"/>
        <v/>
      </c>
      <c r="OH59" s="32" t="str">
        <f t="shared" si="68"/>
        <v/>
      </c>
      <c r="OJ59" s="32" t="str">
        <f>IF(ISBLANK(OI59),"",IF(ISBLANK(VLOOKUP(OI59,role!A:E,2,FALSE)),"",VLOOKUP(OI59,role!A:E,2,FALSE)))</f>
        <v/>
      </c>
      <c r="OK59" s="32" t="str">
        <f>IF(ISBLANK(OI59),"",IF(ISBLANK(VLOOKUP(OI59,role!A:E,3,FALSE)),"",VLOOKUP(OI59,role!A:E,3,FALSE)))</f>
        <v/>
      </c>
      <c r="OL59" s="32" t="str">
        <f>IF(ISBLANK(OI59),"",IF(ISBLANK(VLOOKUP(OI59,role!A:E,4,FALSE)),"",VLOOKUP(OI59,role!A:E,4,FALSE)))</f>
        <v/>
      </c>
      <c r="OM59" s="32" t="str">
        <f>IF(ISBLANK(OI59),"",IF(ISBLANK(VLOOKUP(OI59,role!A:E,5,FALSE)),"",VLOOKUP(OI59,role!A:E,5,FALSE)))</f>
        <v/>
      </c>
      <c r="PC59" s="33"/>
      <c r="PF59" s="39"/>
      <c r="PH59" s="32" t="str">
        <f t="shared" si="69"/>
        <v/>
      </c>
      <c r="PI59" s="32" t="str">
        <f t="shared" si="70"/>
        <v/>
      </c>
      <c r="PJ59" s="32" t="str">
        <f t="shared" si="71"/>
        <v/>
      </c>
      <c r="PL59" s="32" t="str">
        <f>IF(ISBLANK(PK59),"",IF(ISBLANK(VLOOKUP(PK59,role!A:E,2,FALSE)),"",VLOOKUP(PK59,role!A:E,2,FALSE)))</f>
        <v/>
      </c>
      <c r="PM59" s="32" t="str">
        <f>IF(ISBLANK(PK59),"",IF(ISBLANK(VLOOKUP(PK59,role!A:E,3,FALSE)),"",VLOOKUP(PK59,role!A:E,3,FALSE)))</f>
        <v/>
      </c>
      <c r="PN59" s="32" t="str">
        <f>IF(ISBLANK(PK59),"",IF(ISBLANK(VLOOKUP(PK59,role!A:E,4,FALSE)),"",VLOOKUP(PK59,role!A:E,4,FALSE)))</f>
        <v/>
      </c>
      <c r="PO59" s="32" t="str">
        <f>IF(ISBLANK(PK59),"",IF(ISBLANK(VLOOKUP(PK59,role!A:E,5,FALSE)),"",VLOOKUP(PK59,role!A:E,5,FALSE)))</f>
        <v/>
      </c>
      <c r="QE59" s="33"/>
      <c r="QH59" s="39"/>
      <c r="QJ59" s="32" t="str">
        <f t="shared" si="72"/>
        <v/>
      </c>
      <c r="QK59" s="32" t="str">
        <f t="shared" si="73"/>
        <v/>
      </c>
      <c r="QL59" s="32" t="str">
        <f t="shared" si="74"/>
        <v/>
      </c>
      <c r="QN59" s="32" t="str">
        <f>IF(ISBLANK(QM59),"",IF(ISBLANK(VLOOKUP(QM59,role!A:E,2,FALSE)),"",VLOOKUP(QM59,role!A:E,2,FALSE)))</f>
        <v/>
      </c>
      <c r="QO59" s="32" t="str">
        <f>IF(ISBLANK(QM59),"",IF(ISBLANK(VLOOKUP(QM59,role!A:E,3,FALSE)),"",VLOOKUP(QM59,role!A:E,3,FALSE)))</f>
        <v/>
      </c>
      <c r="QP59" s="32" t="str">
        <f>IF(ISBLANK(QM59),"",IF(ISBLANK(VLOOKUP(QM59,role!A:E,4,FALSE)),"",VLOOKUP(QM59,role!A:E,4,FALSE)))</f>
        <v/>
      </c>
      <c r="QQ59" s="32" t="str">
        <f>IF(ISBLANK(QM59),"",IF(ISBLANK(VLOOKUP(QM59,role!A:E,5,FALSE)),"",VLOOKUP(QM59,role!A:E,5,FALSE)))</f>
        <v/>
      </c>
      <c r="RG59" s="33"/>
      <c r="RJ59" s="39"/>
      <c r="RL59" s="32" t="str">
        <f t="shared" si="75"/>
        <v/>
      </c>
      <c r="RM59" s="32" t="str">
        <f t="shared" si="76"/>
        <v/>
      </c>
      <c r="RN59" s="32" t="str">
        <f t="shared" si="77"/>
        <v/>
      </c>
      <c r="RP59" s="32" t="str">
        <f>IF(ISBLANK(RO59),"",IF(ISBLANK(VLOOKUP(RO59,role!A:E,2,FALSE)),"",VLOOKUP(RO59,role!A:E,2,FALSE)))</f>
        <v/>
      </c>
      <c r="RQ59" s="32" t="str">
        <f>IF(ISBLANK(RO59),"",IF(ISBLANK(VLOOKUP(RO59,role!A:E,3,FALSE)),"",VLOOKUP(RO59,role!A:E,3,FALSE)))</f>
        <v/>
      </c>
      <c r="RR59" s="32" t="str">
        <f>IF(ISBLANK(RO59),"",IF(ISBLANK(VLOOKUP(RO59,role!A:E,4,FALSE)),"",VLOOKUP(RO59,role!A:E,4,FALSE)))</f>
        <v/>
      </c>
      <c r="RS59" s="32" t="str">
        <f>IF(ISBLANK(RO59),"",IF(ISBLANK(VLOOKUP(RO59,role!A:E,5,FALSE)),"",VLOOKUP(RO59,role!A:E,5,FALSE)))</f>
        <v/>
      </c>
      <c r="SI59" s="33"/>
      <c r="SL59" s="39"/>
      <c r="SN59" s="32" t="str">
        <f t="shared" si="78"/>
        <v/>
      </c>
      <c r="SO59" s="32" t="str">
        <f t="shared" si="79"/>
        <v/>
      </c>
      <c r="SP59" s="32" t="str">
        <f t="shared" si="80"/>
        <v/>
      </c>
      <c r="SR59" s="32" t="str">
        <f>IF(ISBLANK(SQ59),"",IF(ISBLANK(VLOOKUP(SQ59,role!A:E,2,FALSE)),"",VLOOKUP(SQ59,role!A:E,2,FALSE)))</f>
        <v/>
      </c>
      <c r="SS59" s="32" t="str">
        <f>IF(ISBLANK(SQ59),"",IF(ISBLANK(VLOOKUP(SQ59,role!A:E,3,FALSE)),"",VLOOKUP(SQ59,role!A:E,3,FALSE)))</f>
        <v/>
      </c>
      <c r="ST59" s="32" t="str">
        <f>IF(ISBLANK(SQ59),"",IF(ISBLANK(VLOOKUP(SQ59,role!A:E,4,FALSE)),"",VLOOKUP(SQ59,role!A:E,4,FALSE)))</f>
        <v/>
      </c>
      <c r="SU59" s="32" t="str">
        <f>IF(ISBLANK(SQ59),"",IF(ISBLANK(VLOOKUP(SQ59,role!A:E,5,FALSE)),"",VLOOKUP(SQ59,role!A:E,5,FALSE)))</f>
        <v/>
      </c>
      <c r="TK59" s="33"/>
      <c r="TN59" s="39"/>
      <c r="TP59" s="32" t="str">
        <f t="shared" si="81"/>
        <v/>
      </c>
      <c r="TQ59" s="32" t="str">
        <f t="shared" si="82"/>
        <v/>
      </c>
      <c r="TR59" s="32" t="str">
        <f t="shared" si="83"/>
        <v/>
      </c>
      <c r="TT59" s="32" t="str">
        <f>IF(ISBLANK(TS59),"",IF(ISBLANK(VLOOKUP(TS59,role!A:E,2,FALSE)),"",VLOOKUP(TS59,role!A:E,2,FALSE)))</f>
        <v/>
      </c>
      <c r="TU59" s="32" t="str">
        <f>IF(ISBLANK(TS59),"",IF(ISBLANK(VLOOKUP(TS59,role!A:E,3,FALSE)),"",VLOOKUP(TS59,role!A:E,3,FALSE)))</f>
        <v/>
      </c>
      <c r="TV59" s="32" t="str">
        <f>IF(ISBLANK(TS59),"",IF(ISBLANK(VLOOKUP(TS59,role!A:E,4,FALSE)),"",VLOOKUP(TS59,role!A:E,4,FALSE)))</f>
        <v/>
      </c>
      <c r="TW59" s="32" t="str">
        <f>IF(ISBLANK(TS59),"",IF(ISBLANK(VLOOKUP(TS59,role!A:E,5,FALSE)),"",VLOOKUP(TS59,role!A:E,5,FALSE)))</f>
        <v/>
      </c>
      <c r="UM59" s="33"/>
      <c r="UP59" s="39"/>
      <c r="UR59" s="32" t="str">
        <f t="shared" si="84"/>
        <v/>
      </c>
      <c r="US59" s="32" t="str">
        <f t="shared" si="85"/>
        <v/>
      </c>
      <c r="UT59" s="32" t="str">
        <f t="shared" si="86"/>
        <v/>
      </c>
      <c r="UV59" s="32" t="str">
        <f>IF(ISBLANK(UU59),"",IF(ISBLANK(VLOOKUP(UU59,role!A:E,2,FALSE)),"",VLOOKUP(UU59,role!A:E,2,FALSE)))</f>
        <v/>
      </c>
      <c r="UW59" s="32" t="str">
        <f>IF(ISBLANK(UU59),"",IF(ISBLANK(VLOOKUP(UU59,role!A:E,3,FALSE)),"",VLOOKUP(UU59,role!A:E,3,FALSE)))</f>
        <v/>
      </c>
      <c r="UX59" s="32" t="str">
        <f>IF(ISBLANK(UU59),"",IF(ISBLANK(VLOOKUP(UU59,role!A:E,4,FALSE)),"",VLOOKUP(UU59,role!A:E,4,FALSE)))</f>
        <v/>
      </c>
      <c r="UY59" s="32" t="str">
        <f>IF(ISBLANK(UU59),"",IF(ISBLANK(VLOOKUP(UU59,role!A:E,5,FALSE)),"",VLOOKUP(UU59,role!A:E,5,FALSE)))</f>
        <v/>
      </c>
      <c r="VO59" s="33"/>
      <c r="VR59" s="39"/>
      <c r="VT59" s="32" t="str">
        <f t="shared" si="87"/>
        <v/>
      </c>
      <c r="VU59" s="32" t="str">
        <f t="shared" si="88"/>
        <v/>
      </c>
      <c r="VV59" s="32" t="str">
        <f t="shared" si="89"/>
        <v/>
      </c>
      <c r="VX59" s="32" t="str">
        <f>IF(ISBLANK(VW59),"",IF(ISBLANK(VLOOKUP(VW59,role!A:E,2,FALSE)),"",VLOOKUP(VW59,role!A:E,2,FALSE)))</f>
        <v/>
      </c>
      <c r="VY59" s="32" t="str">
        <f>IF(ISBLANK(VW59),"",IF(ISBLANK(VLOOKUP(VW59,role!A:E,3,FALSE)),"",VLOOKUP(VW59,role!A:E,3,FALSE)))</f>
        <v/>
      </c>
      <c r="VZ59" s="32" t="str">
        <f>IF(ISBLANK(VW59),"",IF(ISBLANK(VLOOKUP(VW59,role!A:E,4,FALSE)),"",VLOOKUP(VW59,role!A:E,4,FALSE)))</f>
        <v/>
      </c>
      <c r="WA59" s="32" t="str">
        <f>IF(ISBLANK(VW59),"",IF(ISBLANK(VLOOKUP(VW59,role!A:E,5,FALSE)),"",VLOOKUP(VW59,role!A:E,5,FALSE)))</f>
        <v/>
      </c>
      <c r="WQ59" s="33"/>
      <c r="WT59" s="33"/>
      <c r="WU59" s="34"/>
      <c r="WV59" s="36" t="str">
        <f t="shared" si="90"/>
        <v/>
      </c>
      <c r="WW59" s="36" t="str">
        <f t="shared" si="91"/>
        <v/>
      </c>
      <c r="WY59" s="32" t="str">
        <f>IF(ISBLANK(WX59),"",IF(ISBLANK(VLOOKUP(WX59,role!A:E,2,FALSE)),"",VLOOKUP(WX59,role!A:E,2,FALSE)))</f>
        <v/>
      </c>
      <c r="WZ59" s="32" t="str">
        <f>IF(ISBLANK(WX59),"",IF(ISBLANK(VLOOKUP(WX59,role!A:E,3,FALSE)),"",VLOOKUP(WX59,role!A:E,3,FALSE)))</f>
        <v/>
      </c>
      <c r="XA59" s="32" t="str">
        <f>IF(ISBLANK(WX59),"",IF(ISBLANK(VLOOKUP(WX59,role!A:E,4,FALSE)),"",VLOOKUP(WX59,role!A:E,4,FALSE)))</f>
        <v/>
      </c>
      <c r="XB59" s="32" t="str">
        <f>IF(ISBLANK(WX59),"",IF(ISBLANK(VLOOKUP(WX59,role!A:E,5,FALSE)),"",VLOOKUP(WX59,role!A:E,5,FALSE)))</f>
        <v/>
      </c>
      <c r="XC59" s="32" t="str">
        <f>IF(ISBLANK(WX59),"",VLOOKUP(WX59,role!A:F,6,FALSE))</f>
        <v/>
      </c>
      <c r="XD59" s="36"/>
      <c r="XE59" s="36" t="str">
        <f t="shared" si="92"/>
        <v/>
      </c>
      <c r="XF59" s="36" t="str">
        <f t="shared" si="93"/>
        <v/>
      </c>
      <c r="XH59" s="32" t="str">
        <f>IF(ISBLANK(XG59),"",IF(ISBLANK(VLOOKUP(XG59,role!A:E,2,FALSE)),"",VLOOKUP(XG59,role!A:E,2,FALSE)))</f>
        <v/>
      </c>
      <c r="XI59" s="32" t="str">
        <f>IF(ISBLANK(XG59),"",IF(ISBLANK(VLOOKUP(XG59,role!A:E,3,FALSE)),"",VLOOKUP(XG59,role!A:E,3,FALSE)))</f>
        <v/>
      </c>
      <c r="XJ59" s="32" t="str">
        <f>IF(ISBLANK(XG59),"",IF(ISBLANK(VLOOKUP(XG59,role!A:E,4,FALSE)),"",VLOOKUP(XG59,role!A:E,4,FALSE)))</f>
        <v/>
      </c>
      <c r="XK59" s="32" t="str">
        <f>IF(ISBLANK(XG59),"",IF(ISBLANK(VLOOKUP(XG59,role!A:E,5,FALSE)),"",VLOOKUP(XG59,role!A:E,5,FALSE)))</f>
        <v/>
      </c>
      <c r="XL59" s="32" t="str">
        <f>IF(ISBLANK(XG59),"",VLOOKUP(XG59,role!A:F,6,FALSE))</f>
        <v/>
      </c>
      <c r="XM59" s="36"/>
      <c r="XN59" s="36" t="str">
        <f t="shared" si="94"/>
        <v/>
      </c>
      <c r="XO59" s="36" t="str">
        <f t="shared" si="95"/>
        <v/>
      </c>
      <c r="XQ59" s="32" t="str">
        <f>IF(ISBLANK(XP59),"",IF(ISBLANK(VLOOKUP(XP59,role!A:E,2,FALSE)),"",VLOOKUP(XP59,role!A:E,2,FALSE)))</f>
        <v/>
      </c>
      <c r="XR59" s="32" t="str">
        <f>IF(ISBLANK(XP59),"",IF(ISBLANK(VLOOKUP(XP59,role!A:E,3,FALSE)),"",VLOOKUP(XP59,role!A:E,3,FALSE)))</f>
        <v/>
      </c>
      <c r="XS59" s="32" t="str">
        <f>IF(ISBLANK(XP59),"",IF(ISBLANK(VLOOKUP(XP59,role!A:E,4,FALSE)),"",VLOOKUP(XP59,role!A:E,4,FALSE)))</f>
        <v/>
      </c>
      <c r="XT59" s="32" t="str">
        <f>IF(ISBLANK(XP59),"",IF(ISBLANK(VLOOKUP(XP59,role!A:E,5,FALSE)),"",VLOOKUP(XP59,role!A:E,5,FALSE)))</f>
        <v/>
      </c>
      <c r="XU59" s="32" t="str">
        <f>IF(ISBLANK(XP59),"",VLOOKUP(XP59,role!A:F,6,FALSE))</f>
        <v/>
      </c>
      <c r="XV59" s="36"/>
      <c r="XW59" s="36" t="str">
        <f t="shared" si="96"/>
        <v/>
      </c>
      <c r="XX59" s="36" t="str">
        <f t="shared" si="97"/>
        <v/>
      </c>
      <c r="XZ59" s="32" t="str">
        <f>IF(ISBLANK(XY59),"",IF(ISBLANK(VLOOKUP(XY59,role!A:E,2,FALSE)),"",VLOOKUP(XY59,role!A:E,2,FALSE)))</f>
        <v/>
      </c>
      <c r="YA59" s="32" t="str">
        <f>IF(ISBLANK(XY59),"",IF(ISBLANK(VLOOKUP(XY59,role!A:E,3,FALSE)),"",VLOOKUP(XY59,role!A:E,3,FALSE)))</f>
        <v/>
      </c>
      <c r="YB59" s="32" t="str">
        <f>IF(ISBLANK(XY59),"",IF(ISBLANK(VLOOKUP(XY59,role!A:E,4,FALSE)),"",VLOOKUP(XY59,role!A:E,4,FALSE)))</f>
        <v/>
      </c>
      <c r="YC59" s="32" t="str">
        <f>IF(ISBLANK(XY59),"",IF(ISBLANK(VLOOKUP(XY59,role!A:E,5,FALSE)),"",VLOOKUP(XY59,role!A:E,5,FALSE)))</f>
        <v/>
      </c>
      <c r="YD59" s="32" t="str">
        <f>IF(ISBLANK(XY59),"",VLOOKUP(XY59,role!A:F,6,FALSE))</f>
        <v/>
      </c>
      <c r="YE59" s="36"/>
      <c r="YF59" s="36" t="str">
        <f t="shared" si="98"/>
        <v/>
      </c>
      <c r="YG59" s="36" t="str">
        <f t="shared" si="99"/>
        <v/>
      </c>
      <c r="YI59" s="32" t="str">
        <f>IF(ISBLANK(YH59),"",IF(ISBLANK(VLOOKUP(YH59,role!A:E,2,FALSE)),"",VLOOKUP(YH59,role!A:E,2,FALSE)))</f>
        <v/>
      </c>
      <c r="YJ59" s="32" t="str">
        <f>IF(ISBLANK(YH59),"",IF(ISBLANK(VLOOKUP(YH59,role!A:E,3,FALSE)),"",VLOOKUP(YH59,role!A:E,3,FALSE)))</f>
        <v/>
      </c>
      <c r="YK59" s="32" t="str">
        <f>IF(ISBLANK(YH59),"",IF(ISBLANK(VLOOKUP(YH59,role!A:E,4,FALSE)),"",VLOOKUP(YH59,role!A:E,4,FALSE)))</f>
        <v/>
      </c>
      <c r="YL59" s="32" t="str">
        <f>IF(ISBLANK(YH59),"",IF(ISBLANK(VLOOKUP(YH59,role!A:E,5,FALSE)),"",VLOOKUP(YH59,role!A:E,5,FALSE)))</f>
        <v/>
      </c>
      <c r="YM59" s="32" t="str">
        <f>IF(ISBLANK(YH59),"",VLOOKUP(YH59,role!A:F,6,FALSE))</f>
        <v/>
      </c>
      <c r="YN59" s="33"/>
      <c r="YO59" s="36"/>
      <c r="YP59" s="36" t="str">
        <f t="shared" si="100"/>
        <v/>
      </c>
      <c r="YQ59" s="36" t="str">
        <f t="shared" si="101"/>
        <v/>
      </c>
      <c r="YS59" s="32" t="str">
        <f>IF(ISBLANK(YR59),"",IF(ISBLANK(VLOOKUP(YR59,role!A:E,2,FALSE)),"",VLOOKUP(YR59,role!A:E,2,FALSE)))</f>
        <v/>
      </c>
      <c r="YT59" s="32" t="str">
        <f>IF(ISBLANK(YR59),"",IF(ISBLANK(VLOOKUP(YR59,role!A:E,3,FALSE)),"",VLOOKUP(YR59,role!A:E,3,FALSE)))</f>
        <v/>
      </c>
      <c r="YU59" s="32" t="str">
        <f>IF(ISBLANK(YR59),"",IF(ISBLANK(VLOOKUP(YR59,role!A:E,4,FALSE)),"",VLOOKUP(YR59,role!A:E,4,FALSE)))</f>
        <v/>
      </c>
      <c r="YV59" s="32" t="str">
        <f>IF(ISBLANK(YR59),"",IF(ISBLANK(VLOOKUP(YR59,role!A:E,5,FALSE)),"",VLOOKUP(YR59,role!A:E,5,FALSE)))</f>
        <v/>
      </c>
      <c r="YW59" s="32" t="str">
        <f>IF(ISBLANK(YR59),"",VLOOKUP(YR59,role!A:F,6,FALSE))</f>
        <v/>
      </c>
      <c r="YX59" s="36"/>
      <c r="YY59" s="36" t="str">
        <f t="shared" si="102"/>
        <v/>
      </c>
      <c r="YZ59" s="36" t="str">
        <f t="shared" si="103"/>
        <v/>
      </c>
      <c r="ZB59" s="32" t="str">
        <f>IF(ISBLANK(ZA59),"",IF(ISBLANK(VLOOKUP(ZA59,role!A:E,2,FALSE)),"",VLOOKUP(ZA59,role!A:E,2,FALSE)))</f>
        <v/>
      </c>
      <c r="ZC59" s="32" t="str">
        <f>IF(ISBLANK(ZA59),"",IF(ISBLANK(VLOOKUP(ZA59,role!A:E,3,FALSE)),"",VLOOKUP(ZA59,role!A:E,3,FALSE)))</f>
        <v/>
      </c>
      <c r="ZD59" s="32" t="str">
        <f>IF(ISBLANK(ZA59),"",IF(ISBLANK(VLOOKUP(ZA59,role!A:E,4,FALSE)),"",VLOOKUP(ZA59,role!A:E,4,FALSE)))</f>
        <v/>
      </c>
      <c r="ZE59" s="32" t="str">
        <f>IF(ISBLANK(ZA59),"",IF(ISBLANK(VLOOKUP(ZA59,role!A:E,5,FALSE)),"",VLOOKUP(ZA59,role!A:E,5,FALSE)))</f>
        <v/>
      </c>
      <c r="ZF59" s="32" t="str">
        <f>IF(ISBLANK(ZA59),"",VLOOKUP(ZA59,role!A:F,6,FALSE))</f>
        <v/>
      </c>
      <c r="ZG59" s="36"/>
      <c r="ZH59" s="36" t="str">
        <f t="shared" si="104"/>
        <v/>
      </c>
      <c r="ZI59" s="36" t="str">
        <f t="shared" si="105"/>
        <v/>
      </c>
      <c r="ZK59" s="32" t="str">
        <f>IF(ISBLANK(ZJ59),"",IF(ISBLANK(VLOOKUP(ZJ59,role!A:E,2,FALSE)),"",VLOOKUP(ZJ59,role!A:E,2,FALSE)))</f>
        <v/>
      </c>
      <c r="ZL59" s="32" t="str">
        <f>IF(ISBLANK(ZJ59),"",IF(ISBLANK(VLOOKUP(ZJ59,role!A:E,3,FALSE)),"",VLOOKUP(ZJ59,role!A:E,3,FALSE)))</f>
        <v/>
      </c>
      <c r="ZM59" s="32" t="str">
        <f>IF(ISBLANK(ZJ59),"",IF(ISBLANK(VLOOKUP(ZJ59,role!A:E,4,FALSE)),"",VLOOKUP(ZJ59,role!A:E,4,FALSE)))</f>
        <v/>
      </c>
      <c r="ZN59" s="32" t="str">
        <f>IF(ISBLANK(ZJ59),"",IF(ISBLANK(VLOOKUP(ZJ59,role!A:E,5,FALSE)),"",VLOOKUP(ZJ59,role!A:E,5,FALSE)))</f>
        <v/>
      </c>
      <c r="ZO59" s="32" t="str">
        <f>IF(ISBLANK(ZJ59),"",VLOOKUP(ZJ59,role!A:F,6,FALSE))</f>
        <v/>
      </c>
      <c r="ZP59" s="36"/>
      <c r="ZQ59" s="36" t="str">
        <f t="shared" si="106"/>
        <v/>
      </c>
      <c r="ZR59" s="36" t="str">
        <f t="shared" si="107"/>
        <v/>
      </c>
      <c r="ZT59" s="32" t="str">
        <f>IF(ISBLANK(ZS59),"",IF(ISBLANK(VLOOKUP(ZS59,role!A:E,2,FALSE)),"",VLOOKUP(ZS59,role!A:E,2,FALSE)))</f>
        <v/>
      </c>
      <c r="ZU59" s="32" t="str">
        <f>IF(ISBLANK(ZS59),"",IF(ISBLANK(VLOOKUP(ZS59,role!A:E,3,FALSE)),"",VLOOKUP(ZS59,role!A:E,3,FALSE)))</f>
        <v/>
      </c>
      <c r="ZV59" s="32" t="str">
        <f>IF(ISBLANK(ZS59),"",IF(ISBLANK(VLOOKUP(ZS59,role!A:E,4,FALSE)),"",VLOOKUP(ZS59,role!A:E,4,FALSE)))</f>
        <v/>
      </c>
      <c r="ZW59" s="32" t="str">
        <f>IF(ISBLANK(ZS59),"",IF(ISBLANK(VLOOKUP(ZS59,role!A:E,5,FALSE)),"",VLOOKUP(ZS59,role!A:E,5,FALSE)))</f>
        <v/>
      </c>
      <c r="ZX59" s="32" t="str">
        <f>IF(ISBLANK(ZS59),"",VLOOKUP(ZS59,role!A:F,6,FALSE))</f>
        <v/>
      </c>
      <c r="ZY59" s="36"/>
      <c r="ZZ59" s="36" t="str">
        <f t="shared" si="108"/>
        <v/>
      </c>
      <c r="AAA59" s="36" t="str">
        <f t="shared" si="109"/>
        <v/>
      </c>
      <c r="AAC59" s="32" t="str">
        <f>IF(ISBLANK(AAB59),"",IF(ISBLANK(VLOOKUP(AAB59,role!A:E,2,FALSE)),"",VLOOKUP(AAB59,role!A:E,2,FALSE)))</f>
        <v/>
      </c>
      <c r="AAD59" s="32" t="str">
        <f>IF(ISBLANK(AAB59),"",IF(ISBLANK(VLOOKUP(AAB59,role!A:E,3,FALSE)),"",VLOOKUP(AAB59,role!A:E,3,FALSE)))</f>
        <v/>
      </c>
      <c r="AAE59" s="32" t="str">
        <f>IF(ISBLANK(AAB59),"",IF(ISBLANK(VLOOKUP(AAB59,role!A:E,4,FALSE)),"",VLOOKUP(AAB59,role!A:E,4,FALSE)))</f>
        <v/>
      </c>
      <c r="AAF59" s="32" t="str">
        <f>IF(ISBLANK(AAB59),"",IF(ISBLANK(VLOOKUP(AAB59,role!A:E,5,FALSE)),"",VLOOKUP(AAB59,role!A:E,5,FALSE)))</f>
        <v/>
      </c>
      <c r="AAG59" s="32" t="str">
        <f>IF(ISBLANK(AAB59),"",VLOOKUP(AAB59,role!A:F,6,FALSE))</f>
        <v/>
      </c>
      <c r="AAH59" s="33"/>
      <c r="AAI59" s="34"/>
      <c r="AAK59" s="32" t="str">
        <f t="shared" si="110"/>
        <v/>
      </c>
      <c r="AAL59" s="39"/>
      <c r="AAM59" s="32" t="str">
        <f t="shared" si="111"/>
        <v/>
      </c>
      <c r="AAO59" s="32" t="str">
        <f t="shared" si="112"/>
        <v/>
      </c>
      <c r="AAQ59" s="32" t="str">
        <f t="shared" si="113"/>
        <v/>
      </c>
      <c r="AAS59" s="32" t="str">
        <f t="shared" si="114"/>
        <v/>
      </c>
      <c r="AAU59" s="32" t="str">
        <f t="shared" si="115"/>
        <v/>
      </c>
      <c r="AAW59" s="32" t="str">
        <f t="shared" si="116"/>
        <v/>
      </c>
      <c r="AAY59" s="32" t="str">
        <f t="shared" si="117"/>
        <v/>
      </c>
      <c r="ABA59" s="32" t="str">
        <f t="shared" si="118"/>
        <v/>
      </c>
      <c r="ABC59" s="32" t="str">
        <f t="shared" si="119"/>
        <v/>
      </c>
      <c r="ABE59" s="32" t="str">
        <f t="shared" si="120"/>
        <v/>
      </c>
      <c r="ABF59" s="33"/>
      <c r="ABH59" s="32" t="str">
        <f t="shared" si="121"/>
        <v/>
      </c>
      <c r="ABJ59" s="32" t="str">
        <f t="shared" si="122"/>
        <v/>
      </c>
      <c r="ABL59" s="32" t="str">
        <f t="shared" si="123"/>
        <v/>
      </c>
      <c r="ABN59" s="32" t="str">
        <f t="shared" si="124"/>
        <v/>
      </c>
      <c r="ABP59" s="32" t="str">
        <f t="shared" si="125"/>
        <v/>
      </c>
      <c r="ABQ59" s="33"/>
      <c r="ABS59" s="32" t="str">
        <f t="shared" si="126"/>
        <v/>
      </c>
      <c r="ABU59" s="32" t="str">
        <f t="shared" si="127"/>
        <v/>
      </c>
      <c r="ABW59" s="32" t="str">
        <f t="shared" si="128"/>
        <v/>
      </c>
      <c r="ABY59" s="32" t="str">
        <f t="shared" si="129"/>
        <v/>
      </c>
      <c r="ACA59" s="32" t="str">
        <f t="shared" si="130"/>
        <v/>
      </c>
      <c r="ACB59" s="33"/>
      <c r="ACD59" s="32" t="str">
        <f t="shared" si="131"/>
        <v/>
      </c>
      <c r="ACF59" s="32" t="str">
        <f t="shared" si="132"/>
        <v/>
      </c>
      <c r="ACH59" s="32" t="str">
        <f t="shared" si="133"/>
        <v/>
      </c>
      <c r="ACJ59" s="32" t="str">
        <f t="shared" si="134"/>
        <v/>
      </c>
      <c r="ACL59" s="32" t="str">
        <f t="shared" si="135"/>
        <v/>
      </c>
      <c r="ACM59" s="33"/>
      <c r="ACO59" s="32" t="str">
        <f t="shared" si="136"/>
        <v/>
      </c>
      <c r="ACQ59" s="32" t="str">
        <f t="shared" si="137"/>
        <v/>
      </c>
      <c r="ACS59" s="32" t="str">
        <f t="shared" si="138"/>
        <v/>
      </c>
      <c r="ACU59" s="32" t="str">
        <f t="shared" si="139"/>
        <v/>
      </c>
      <c r="ACW59" s="32" t="str">
        <f t="shared" si="140"/>
        <v/>
      </c>
      <c r="ACX59" s="33"/>
      <c r="ACZ59" s="32" t="str">
        <f t="shared" si="141"/>
        <v/>
      </c>
      <c r="ADA59" s="32" t="str">
        <f t="shared" si="142"/>
        <v/>
      </c>
      <c r="ADC59" s="32" t="str">
        <f t="shared" si="143"/>
        <v/>
      </c>
      <c r="ADD59" s="32" t="str">
        <f t="shared" si="144"/>
        <v/>
      </c>
      <c r="ADF59" s="32" t="str">
        <f t="shared" si="145"/>
        <v/>
      </c>
      <c r="ADG59" s="32" t="str">
        <f t="shared" si="146"/>
        <v/>
      </c>
      <c r="ADI59" s="32" t="str">
        <f t="shared" si="147"/>
        <v/>
      </c>
      <c r="ADJ59" s="32" t="str">
        <f t="shared" si="148"/>
        <v/>
      </c>
      <c r="ADL59" s="32" t="str">
        <f t="shared" si="149"/>
        <v/>
      </c>
      <c r="ADM59" s="32" t="str">
        <f t="shared" si="150"/>
        <v/>
      </c>
      <c r="ADN59" s="35"/>
      <c r="ADO59" s="34"/>
      <c r="ADP59" s="36" t="str">
        <f t="shared" si="151"/>
        <v/>
      </c>
      <c r="ADQ59" s="36" t="str">
        <f t="shared" si="152"/>
        <v/>
      </c>
      <c r="ADS59" s="36" t="str">
        <f t="shared" si="153"/>
        <v/>
      </c>
      <c r="ADT59" s="36" t="str">
        <f t="shared" si="154"/>
        <v/>
      </c>
      <c r="ADV59" s="36" t="str">
        <f t="shared" si="155"/>
        <v/>
      </c>
      <c r="ADW59" s="36" t="str">
        <f t="shared" si="156"/>
        <v/>
      </c>
      <c r="ADY59" s="36" t="str">
        <f t="shared" si="157"/>
        <v/>
      </c>
      <c r="ADZ59" s="36" t="str">
        <f t="shared" si="158"/>
        <v/>
      </c>
      <c r="AEB59" s="36" t="str">
        <f t="shared" si="159"/>
        <v/>
      </c>
      <c r="AEC59" s="36" t="str">
        <f t="shared" si="160"/>
        <v/>
      </c>
      <c r="AED59" s="33"/>
      <c r="AEF59" s="36" t="str">
        <f t="shared" si="161"/>
        <v/>
      </c>
      <c r="AEG59" s="36" t="str">
        <f t="shared" si="162"/>
        <v/>
      </c>
      <c r="AEI59" s="36" t="str">
        <f t="shared" si="163"/>
        <v/>
      </c>
      <c r="AEJ59" s="36" t="str">
        <f t="shared" si="164"/>
        <v/>
      </c>
      <c r="AEL59" s="36" t="str">
        <f t="shared" si="165"/>
        <v/>
      </c>
      <c r="AEM59" s="36" t="str">
        <f t="shared" si="166"/>
        <v/>
      </c>
      <c r="AEO59" s="36" t="str">
        <f t="shared" si="167"/>
        <v/>
      </c>
      <c r="AEP59" s="36" t="str">
        <f t="shared" si="168"/>
        <v/>
      </c>
      <c r="AER59" s="36" t="str">
        <f t="shared" si="169"/>
        <v/>
      </c>
      <c r="AES59" s="36" t="str">
        <f t="shared" si="170"/>
        <v/>
      </c>
      <c r="AET59" s="33"/>
      <c r="AEU59" s="57"/>
      <c r="AEV59" s="57"/>
      <c r="AEW59" s="57" t="str">
        <f>IF(ISBLANK(AEV59),"",VLOOKUP(AEV59,related_id_type!A:B,2,FALSE))</f>
        <v/>
      </c>
      <c r="AEX59" s="57"/>
      <c r="AEY59" s="57" t="str">
        <f>IF(ISBLANK(AEX59),"",IF(ISBLANK(VLOOKUP(AEX59,related_id_relation!A:B,2,FALSE)),"",VLOOKUP(AEX59,related_id_relation!A:B,2,FALSE)))</f>
        <v/>
      </c>
      <c r="AEZ59" s="57"/>
      <c r="AFA59" s="57"/>
      <c r="AFB59" s="57" t="str">
        <f>IF(ISBLANK(AFA59),"",VLOOKUP(AFA59,related_id_type!A:B,2,FALSE))</f>
        <v/>
      </c>
      <c r="AFC59" s="57"/>
      <c r="AFD59" s="57" t="str">
        <f>IF(ISBLANK(AFC59),"",IF(ISBLANK(VLOOKUP(AFC59,related_id_relation!A:B,2,FALSE)),"",VLOOKUP(AFC59,related_id_relation!A:B,2,FALSE)))</f>
        <v/>
      </c>
      <c r="AFE59" s="57"/>
      <c r="AFF59" s="57"/>
      <c r="AFG59" s="57" t="str">
        <f>IF(ISBLANK(AFF59),"",VLOOKUP(AFF59,related_id_type!A:B,2,FALSE))</f>
        <v/>
      </c>
      <c r="AFH59" s="57"/>
      <c r="AFI59" s="57" t="str">
        <f>IF(ISBLANK(AFH59),"",IF(ISBLANK(VLOOKUP(AFH59,related_id_relation!A:B,2,FALSE)),"",VLOOKUP(AFH59,related_id_relation!A:B,2,FALSE)))</f>
        <v/>
      </c>
      <c r="AFJ59" s="57"/>
      <c r="AFK59" s="57"/>
      <c r="AFL59" s="57" t="str">
        <f>IF(ISBLANK(AFK59),"",VLOOKUP(AFK59,related_id_type!A:B,2,FALSE))</f>
        <v/>
      </c>
      <c r="AFM59" s="57"/>
      <c r="AFN59" s="57" t="str">
        <f>IF(ISBLANK(AFM59),"",IF(ISBLANK(VLOOKUP(AFM59,related_id_relation!A:B,2,FALSE)),"",VLOOKUP(AFM59,related_id_relation!A:B,2,FALSE)))</f>
        <v/>
      </c>
      <c r="AFO59" s="57"/>
      <c r="AFP59" s="57"/>
      <c r="AFQ59" s="57" t="str">
        <f>IF(ISBLANK(AFP59),"",VLOOKUP(AFP59,related_id_type!A:B,2,FALSE))</f>
        <v/>
      </c>
      <c r="AFR59" s="57"/>
      <c r="AFS59" s="57" t="str">
        <f>IF(ISBLANK(AFR59),"",IF(ISBLANK(VLOOKUP(AFR59,related_id_relation!A:B,2,FALSE)),"",VLOOKUP(AFR59,related_id_relation!A:B,2,FALSE)))</f>
        <v/>
      </c>
      <c r="AFT59" s="37"/>
      <c r="AFU59" s="39"/>
      <c r="AFW59" s="32" t="str">
        <f t="shared" si="171"/>
        <v/>
      </c>
      <c r="AFX59" s="34"/>
      <c r="AFY59" s="36"/>
      <c r="AFZ59" s="36" t="str">
        <f t="shared" si="172"/>
        <v/>
      </c>
      <c r="AGA59" s="32" t="str">
        <f t="shared" si="173"/>
        <v/>
      </c>
      <c r="AGD59" s="36" t="str">
        <f t="shared" si="174"/>
        <v/>
      </c>
      <c r="AGE59" s="32" t="str">
        <f t="shared" si="175"/>
        <v/>
      </c>
      <c r="AGH59" s="36" t="str">
        <f t="shared" si="176"/>
        <v/>
      </c>
      <c r="AGI59" s="32" t="str">
        <f t="shared" si="177"/>
        <v/>
      </c>
      <c r="AGL59" s="36" t="str">
        <f t="shared" si="178"/>
        <v/>
      </c>
      <c r="AGM59" s="32" t="str">
        <f t="shared" si="179"/>
        <v/>
      </c>
      <c r="AGP59" s="36" t="str">
        <f t="shared" si="180"/>
        <v/>
      </c>
      <c r="AGQ59" s="32" t="str">
        <f t="shared" si="181"/>
        <v/>
      </c>
      <c r="AGT59" s="36" t="str">
        <f t="shared" si="182"/>
        <v/>
      </c>
      <c r="AGU59" s="32" t="str">
        <f t="shared" si="183"/>
        <v/>
      </c>
      <c r="AGX59" s="36" t="str">
        <f t="shared" si="184"/>
        <v/>
      </c>
      <c r="AGY59" s="32" t="str">
        <f t="shared" si="185"/>
        <v/>
      </c>
      <c r="AHB59" s="36" t="str">
        <f t="shared" si="186"/>
        <v/>
      </c>
      <c r="AHC59" s="32" t="str">
        <f t="shared" si="187"/>
        <v/>
      </c>
      <c r="AHF59" s="36" t="str">
        <f t="shared" si="188"/>
        <v/>
      </c>
      <c r="AHG59" s="32" t="str">
        <f t="shared" si="189"/>
        <v/>
      </c>
      <c r="AHJ59" s="36" t="str">
        <f t="shared" si="190"/>
        <v/>
      </c>
      <c r="AHK59" s="32" t="str">
        <f t="shared" si="191"/>
        <v/>
      </c>
      <c r="AHL59" s="37"/>
      <c r="AHM59" s="32" t="str">
        <f t="shared" si="192"/>
        <v/>
      </c>
      <c r="AHN59" s="32" t="str">
        <f t="shared" si="193"/>
        <v/>
      </c>
      <c r="AHO59" s="32" t="str">
        <f t="shared" si="194"/>
        <v/>
      </c>
      <c r="AHP59" s="32" t="str">
        <f t="shared" si="195"/>
        <v/>
      </c>
      <c r="AHQ59" s="32" t="str">
        <f t="shared" si="196"/>
        <v/>
      </c>
      <c r="AHR59" s="32" t="str">
        <f t="shared" si="197"/>
        <v/>
      </c>
      <c r="AHS59" s="32" t="str">
        <f t="shared" si="198"/>
        <v/>
      </c>
      <c r="AHT59" s="32" t="str">
        <f t="shared" si="199"/>
        <v/>
      </c>
      <c r="AHU59" s="32" t="str">
        <f t="shared" si="200"/>
        <v/>
      </c>
    </row>
    <row r="60" spans="3:905" s="32" customFormat="1" x14ac:dyDescent="0.35">
      <c r="C60" s="32" t="str">
        <f t="shared" si="9"/>
        <v/>
      </c>
      <c r="E60" s="32" t="str">
        <f t="shared" si="10"/>
        <v/>
      </c>
      <c r="F60" s="32" t="str">
        <f t="shared" si="11"/>
        <v/>
      </c>
      <c r="G60" s="32" t="str">
        <f t="shared" si="12"/>
        <v/>
      </c>
      <c r="J60" s="32" t="str">
        <f t="shared" si="13"/>
        <v/>
      </c>
      <c r="K60" s="32" t="str">
        <f t="shared" si="14"/>
        <v/>
      </c>
      <c r="L60" s="32" t="str">
        <f t="shared" si="15"/>
        <v/>
      </c>
      <c r="N60" s="32" t="str">
        <f t="shared" si="16"/>
        <v/>
      </c>
      <c r="O60" s="32" t="str">
        <f t="shared" si="17"/>
        <v/>
      </c>
      <c r="Q60" s="32" t="str">
        <f t="shared" si="18"/>
        <v/>
      </c>
      <c r="R60" s="32" t="str">
        <f t="shared" si="19"/>
        <v/>
      </c>
      <c r="U60" s="32" t="str">
        <f t="shared" si="20"/>
        <v/>
      </c>
      <c r="V60" s="32" t="str">
        <f t="shared" si="21"/>
        <v/>
      </c>
      <c r="Y60" s="32" t="str">
        <f>IF(ISBLANK(X60),"",VLOOKUP(X60,resource_type!A:C,3,FALSE))</f>
        <v/>
      </c>
      <c r="Z60" s="32" t="str">
        <f>IF(ISBLANK(X60),"",VLOOKUP(X60,resource_type!A:C,2,FALSE))</f>
        <v/>
      </c>
      <c r="AA60" s="32" t="str">
        <f t="shared" si="22"/>
        <v/>
      </c>
      <c r="AB60" s="32" t="str">
        <f t="shared" si="23"/>
        <v/>
      </c>
      <c r="AD60" s="32" t="str">
        <f>IF(ISBLANK(AC60),"",VLOOKUP(AC60,resource_type!A:C,3,FALSE))</f>
        <v/>
      </c>
      <c r="AF60" s="32" t="str">
        <f>IF(ISBLANK(AE60),"",VLOOKUP(AE60,resource_type!A:C,3,FALSE))</f>
        <v/>
      </c>
      <c r="AG60" s="33"/>
      <c r="AI60" s="32" t="str">
        <f t="shared" si="24"/>
        <v/>
      </c>
      <c r="AK60" s="32" t="str">
        <f t="shared" si="25"/>
        <v/>
      </c>
      <c r="AM60" s="32" t="str">
        <f t="shared" si="26"/>
        <v/>
      </c>
      <c r="AO60" s="32" t="str">
        <f t="shared" si="27"/>
        <v/>
      </c>
      <c r="AP60" s="52"/>
      <c r="AQ60" s="34"/>
      <c r="AR60" s="36" t="str">
        <f t="shared" si="28"/>
        <v/>
      </c>
      <c r="AS60" s="36" t="str">
        <f t="shared" si="29"/>
        <v/>
      </c>
      <c r="AT60" s="34"/>
      <c r="AV60" s="32" t="str">
        <f t="shared" si="30"/>
        <v/>
      </c>
      <c r="AW60" s="32" t="str">
        <f t="shared" si="31"/>
        <v/>
      </c>
      <c r="AX60" s="32" t="str">
        <f t="shared" si="32"/>
        <v/>
      </c>
      <c r="AZ60" s="32" t="str">
        <f>IF(ISBLANK(AY60),"",IF(ISBLANK(VLOOKUP(AY60,role!A:E,2,FALSE)),"",VLOOKUP(AY60,role!A:E,2,FALSE)))</f>
        <v/>
      </c>
      <c r="BA60" s="32" t="str">
        <f>IF(ISBLANK(AY60),"",IF(ISBLANK(VLOOKUP(AY60,role!A:E,3,FALSE)),"",VLOOKUP(AY60,role!A:E,3,FALSE)))</f>
        <v/>
      </c>
      <c r="BB60" s="32" t="str">
        <f>IF(ISBLANK(AY60),"",IF(ISBLANK(VLOOKUP(AY60,role!A:E,4,FALSE)),"",VLOOKUP(AY60,role!A:E,4,FALSE)))</f>
        <v/>
      </c>
      <c r="BC60" s="32" t="str">
        <f>IF(ISBLANK(AY60),"",IF(ISBLANK(VLOOKUP(AY60,role!A:E,5,FALSE)),"",VLOOKUP(AY60,role!A:E,5,FALSE)))</f>
        <v/>
      </c>
      <c r="BE60" s="32" t="str">
        <f>IF(ISBLANK(BD60),"",IF(ISBLANK(VLOOKUP(BD60,role!A:E,2,FALSE)),"",VLOOKUP(BD60,role!A:E,2,FALSE)))</f>
        <v/>
      </c>
      <c r="BF60" s="32" t="str">
        <f>IF(ISBLANK(BD60),"",IF(ISBLANK(VLOOKUP(BD60,role!A:E,3,FALSE)),"",VLOOKUP(BD60,role!A:E,3,FALSE)))</f>
        <v/>
      </c>
      <c r="BG60" s="32" t="str">
        <f>IF(ISBLANK(BD60),"",IF(ISBLANK(VLOOKUP(BD60,role!A:E,4,FALSE)),"",VLOOKUP(BD60,role!A:E,4,FALSE)))</f>
        <v/>
      </c>
      <c r="BH60" s="32" t="str">
        <f>IF(ISBLANK(BD60),"",IF(ISBLANK(VLOOKUP(BD60,role!A:E,5,FALSE)),"",VLOOKUP(BD60,role!A:E,5,FALSE)))</f>
        <v/>
      </c>
      <c r="BX60" s="33"/>
      <c r="CA60" s="39"/>
      <c r="CC60" s="32" t="str">
        <f t="shared" si="33"/>
        <v/>
      </c>
      <c r="CD60" s="32" t="str">
        <f t="shared" si="34"/>
        <v/>
      </c>
      <c r="CE60" s="32" t="str">
        <f t="shared" si="35"/>
        <v/>
      </c>
      <c r="CG60" s="32" t="str">
        <f>IF(ISBLANK(CF60),"",IF(ISBLANK(VLOOKUP(CF60,role!A:E,2,FALSE)),"",VLOOKUP(CF60,role!A:E,2,FALSE)))</f>
        <v/>
      </c>
      <c r="CH60" s="32" t="str">
        <f>IF(ISBLANK(CF60),"",IF(ISBLANK(VLOOKUP(CF60,role!A:E,3,FALSE)),"",VLOOKUP(CF60,role!A:E,3,FALSE)))</f>
        <v/>
      </c>
      <c r="CI60" s="32" t="str">
        <f>IF(ISBLANK(CF60),"",IF(ISBLANK(VLOOKUP(CF60,role!A:E,4,FALSE)),"",VLOOKUP(CF60,role!A:E,4,FALSE)))</f>
        <v/>
      </c>
      <c r="CJ60" s="32" t="str">
        <f>IF(ISBLANK(CF60),"",IF(ISBLANK(VLOOKUP(CF60,role!A:E,5,FALSE)),"",VLOOKUP(CF60,role!A:E,5,FALSE)))</f>
        <v/>
      </c>
      <c r="CL60" s="32" t="str">
        <f>IF(ISBLANK(CK60),"",IF(ISBLANK(VLOOKUP(CK60,role!A:E,2,FALSE)),"",VLOOKUP(CK60,role!A:E,2,FALSE)))</f>
        <v/>
      </c>
      <c r="CM60" s="32" t="str">
        <f>IF(ISBLANK(CK60),"",IF(ISBLANK(VLOOKUP(CK60,role!A:E,3,FALSE)),"",VLOOKUP(CK60,role!A:E,3,FALSE)))</f>
        <v/>
      </c>
      <c r="CN60" s="32" t="str">
        <f>IF(ISBLANK(CK60),"",IF(ISBLANK(VLOOKUP(CK60,role!A:E,4,FALSE)),"",VLOOKUP(CK60,role!A:E,4,FALSE)))</f>
        <v/>
      </c>
      <c r="CO60" s="32" t="str">
        <f>IF(ISBLANK(CK60),"",IF(ISBLANK(VLOOKUP(CK60,role!A:E,5,FALSE)),"",VLOOKUP(CK60,role!A:E,5,FALSE)))</f>
        <v/>
      </c>
      <c r="DE60" s="33"/>
      <c r="DH60" s="39"/>
      <c r="DJ60" s="32" t="str">
        <f t="shared" si="36"/>
        <v/>
      </c>
      <c r="DK60" s="32" t="str">
        <f t="shared" si="37"/>
        <v/>
      </c>
      <c r="DL60" s="32" t="str">
        <f t="shared" si="38"/>
        <v/>
      </c>
      <c r="DN60" s="32" t="str">
        <f>IF(ISBLANK(DM60),"",IF(ISBLANK(VLOOKUP(DM60,role!A:E,2,FALSE)),"",VLOOKUP(DM60,role!A:E,2,FALSE)))</f>
        <v/>
      </c>
      <c r="DO60" s="32" t="str">
        <f>IF(ISBLANK(DM60),"",IF(ISBLANK(VLOOKUP(DM60,role!A:E,3,FALSE)),"",VLOOKUP(DM60,role!A:E,3,FALSE)))</f>
        <v/>
      </c>
      <c r="DP60" s="32" t="str">
        <f>IF(ISBLANK(DM60),"",IF(ISBLANK(VLOOKUP(DM60,role!A:E,4,FALSE)),"",VLOOKUP(DM60,role!A:E,4,FALSE)))</f>
        <v/>
      </c>
      <c r="DQ60" s="32" t="str">
        <f>IF(ISBLANK(DM60),"",IF(ISBLANK(VLOOKUP(DM60,role!A:E,5,FALSE)),"",VLOOKUP(DM60,role!A:E,5,FALSE)))</f>
        <v/>
      </c>
      <c r="EG60" s="33"/>
      <c r="EJ60" s="39"/>
      <c r="EL60" s="32" t="str">
        <f t="shared" si="39"/>
        <v/>
      </c>
      <c r="EM60" s="32" t="str">
        <f t="shared" si="40"/>
        <v/>
      </c>
      <c r="EN60" s="32" t="str">
        <f t="shared" si="41"/>
        <v/>
      </c>
      <c r="EP60" s="32" t="str">
        <f>IF(ISBLANK(EO60),"",IF(ISBLANK(VLOOKUP(EO60,role!A:E,2,FALSE)),"",VLOOKUP(EO60,role!A:E,2,FALSE)))</f>
        <v/>
      </c>
      <c r="EQ60" s="32" t="str">
        <f>IF(ISBLANK(EO60),"",IF(ISBLANK(VLOOKUP(EO60,role!A:E,3,FALSE)),"",VLOOKUP(EO60,role!A:E,3,FALSE)))</f>
        <v/>
      </c>
      <c r="ER60" s="32" t="str">
        <f>IF(ISBLANK(EO60),"",IF(ISBLANK(VLOOKUP(EO60,role!A:E,4,FALSE)),"",VLOOKUP(EO60,role!A:E,4,FALSE)))</f>
        <v/>
      </c>
      <c r="ES60" s="32" t="str">
        <f>IF(ISBLANK(EO60),"",IF(ISBLANK(VLOOKUP(EO60,role!A:E,5,FALSE)),"",VLOOKUP(EO60,role!A:E,5,FALSE)))</f>
        <v/>
      </c>
      <c r="FI60" s="33"/>
      <c r="FL60" s="39"/>
      <c r="FN60" s="32" t="str">
        <f t="shared" si="42"/>
        <v/>
      </c>
      <c r="FO60" s="32" t="str">
        <f t="shared" si="43"/>
        <v/>
      </c>
      <c r="FP60" s="32" t="str">
        <f t="shared" si="44"/>
        <v/>
      </c>
      <c r="FR60" s="32" t="str">
        <f>IF(ISBLANK(FQ60),"",VLOOKUP(FQ60,role!A:E,2,FALSE))</f>
        <v/>
      </c>
      <c r="FS60" s="32" t="str">
        <f>IF(ISBLANK(FQ60),"",IF(ISBLANK(VLOOKUP(FQ60,role!A:E,3,FALSE)),"",VLOOKUP(FQ60,role!A:E,3,FALSE)))</f>
        <v/>
      </c>
      <c r="FT60" s="32" t="str">
        <f>IF(ISBLANK(FQ60),"",IF(ISBLANK(VLOOKUP(FQ60,role!A:E,4,FALSE)),"",VLOOKUP(FQ60,role!A:E,4,FALSE)))</f>
        <v/>
      </c>
      <c r="FU60" s="32" t="str">
        <f>IF(ISBLANK(FQ60),"",IF(ISBLANK(VLOOKUP(FQ60,role!A:E,5,FALSE)),"",VLOOKUP(FQ60,role!A:E,5,FALSE)))</f>
        <v/>
      </c>
      <c r="GK60" s="33"/>
      <c r="GN60" s="33"/>
      <c r="GQ60" s="32" t="str">
        <f t="shared" si="45"/>
        <v/>
      </c>
      <c r="GR60" s="32" t="str">
        <f t="shared" si="46"/>
        <v/>
      </c>
      <c r="GS60" s="32" t="str">
        <f t="shared" si="47"/>
        <v/>
      </c>
      <c r="GU60" s="32" t="str">
        <f>IF(ISBLANK(GT60),"",IF(ISBLANK(VLOOKUP(GT60,role!A:E,2,FALSE)),"",VLOOKUP(GT60,role!A:E,2,FALSE)))</f>
        <v/>
      </c>
      <c r="GV60" s="32" t="str">
        <f>IF(ISBLANK(GT60),"",IF(ISBLANK(VLOOKUP(GT60,role!A:E,3,FALSE)),"",VLOOKUP(GT60,role!A:E,3,FALSE)))</f>
        <v/>
      </c>
      <c r="GW60" s="32" t="str">
        <f>IF(ISBLANK(GT60),"",IF(ISBLANK(VLOOKUP(GT60,role!A:E,4,FALSE)),"",VLOOKUP(GT60,role!A:E,4,FALSE)))</f>
        <v/>
      </c>
      <c r="GX60" s="32" t="str">
        <f>IF(ISBLANK(GT60),"",IF(ISBLANK(VLOOKUP(GT60,role!A:E,5,FALSE)),"",VLOOKUP(GT60,role!A:E,5,FALSE)))</f>
        <v/>
      </c>
      <c r="HN60" s="33"/>
      <c r="HQ60" s="39"/>
      <c r="HS60" s="32" t="str">
        <f t="shared" si="48"/>
        <v/>
      </c>
      <c r="HT60" s="32" t="str">
        <f t="shared" si="49"/>
        <v/>
      </c>
      <c r="HU60" s="32" t="str">
        <f t="shared" si="50"/>
        <v/>
      </c>
      <c r="HW60" s="32" t="str">
        <f>IF(ISBLANK(HV60),"",IF(ISBLANK(VLOOKUP(HV60,role!A:E,2,FALSE)),"",VLOOKUP(HV60,role!A:E,2,FALSE)))</f>
        <v/>
      </c>
      <c r="HX60" s="32" t="str">
        <f>IF(ISBLANK(HV60),"",IF(ISBLANK(VLOOKUP(HV60,role!A:E,3,FALSE)),"",VLOOKUP(HV60,role!A:E,3,FALSE)))</f>
        <v/>
      </c>
      <c r="HY60" s="32" t="str">
        <f>IF(ISBLANK(HV60),"",IF(ISBLANK(VLOOKUP(HV60,role!A:E,4,FALSE)),"",VLOOKUP(HV60,role!A:E,4,FALSE)))</f>
        <v/>
      </c>
      <c r="HZ60" s="32" t="str">
        <f>IF(ISBLANK(HV60),"",IF(ISBLANK(VLOOKUP(HV60,role!A:E,5,FALSE)),"",VLOOKUP(HV60,role!A:E,5,FALSE)))</f>
        <v/>
      </c>
      <c r="IP60" s="33"/>
      <c r="IS60" s="39"/>
      <c r="IU60" s="32" t="str">
        <f t="shared" si="51"/>
        <v/>
      </c>
      <c r="IV60" s="32" t="str">
        <f t="shared" si="52"/>
        <v/>
      </c>
      <c r="IW60" s="32" t="str">
        <f t="shared" si="53"/>
        <v/>
      </c>
      <c r="IY60" s="32" t="str">
        <f>IF(ISBLANK(IX60),"",IF(ISBLANK(VLOOKUP(IX60,role!A:E,2,FALSE)),"",VLOOKUP(IX60,role!A:E,2,FALSE)))</f>
        <v/>
      </c>
      <c r="IZ60" s="32" t="str">
        <f>IF(ISBLANK(IX60),"",IF(ISBLANK(VLOOKUP(IX60,role!A:E,3,FALSE)),"",VLOOKUP(IX60,role!A:E,3,FALSE)))</f>
        <v/>
      </c>
      <c r="JA60" s="32" t="str">
        <f>IF(ISBLANK(IX60),"",IF(ISBLANK(VLOOKUP(IX60,role!A:E,4,FALSE)),"",VLOOKUP(IX60,role!A:E,4,FALSE)))</f>
        <v/>
      </c>
      <c r="JB60" s="32" t="str">
        <f>IF(ISBLANK(IX60),"",IF(ISBLANK(VLOOKUP(IX60,role!A:E,5,FALSE)),"",VLOOKUP(IX60,role!A:E,5,FALSE)))</f>
        <v/>
      </c>
      <c r="JR60" s="33"/>
      <c r="JU60" s="39"/>
      <c r="JW60" s="32" t="str">
        <f t="shared" si="54"/>
        <v/>
      </c>
      <c r="JX60" s="32" t="str">
        <f t="shared" si="55"/>
        <v/>
      </c>
      <c r="JY60" s="32" t="str">
        <f t="shared" si="56"/>
        <v/>
      </c>
      <c r="KA60" s="32" t="str">
        <f>IF(ISBLANK(JZ60),"",IF(ISBLANK(VLOOKUP(JZ60,role!A:E,2,FALSE)),"",VLOOKUP(JZ60,role!A:E,2,FALSE)))</f>
        <v/>
      </c>
      <c r="KB60" s="32" t="str">
        <f>IF(ISBLANK(JZ60),"",IF(ISBLANK(VLOOKUP(JZ60,role!A:E,3,FALSE)),"",VLOOKUP(JZ60,role!A:E,3,FALSE)))</f>
        <v/>
      </c>
      <c r="KC60" s="32" t="str">
        <f>IF(ISBLANK(JZ60),"",IF(ISBLANK(VLOOKUP(JZ60,role!A:E,4,FALSE)),"",VLOOKUP(JZ60,role!A:E,4,FALSE)))</f>
        <v/>
      </c>
      <c r="KD60" s="32" t="str">
        <f>IF(ISBLANK(JZ60),"",IF(ISBLANK(VLOOKUP(JZ60,role!A:E,5,FALSE)),"",VLOOKUP(JZ60,role!A:E,5,FALSE)))</f>
        <v/>
      </c>
      <c r="KT60" s="33"/>
      <c r="KW60" s="39"/>
      <c r="KY60" s="32" t="str">
        <f t="shared" si="57"/>
        <v/>
      </c>
      <c r="KZ60" s="32" t="str">
        <f t="shared" si="58"/>
        <v/>
      </c>
      <c r="LA60" s="32" t="str">
        <f t="shared" si="59"/>
        <v/>
      </c>
      <c r="LC60" s="32" t="str">
        <f>IF(ISBLANK(LB60),"",IF(ISBLANK(VLOOKUP(LB60,role!A:E,2,FALSE)),"",VLOOKUP(LB60,role!A:E,2,FALSE)))</f>
        <v/>
      </c>
      <c r="LD60" s="32" t="str">
        <f>IF(ISBLANK(LB60),"",IF(ISBLANK(VLOOKUP(LB60,role!A:E,3,FALSE)),"",VLOOKUP(LB60,role!A:E,3,FALSE)))</f>
        <v/>
      </c>
      <c r="LE60" s="32" t="str">
        <f>IF(ISBLANK(LB60),"",IF(ISBLANK(VLOOKUP(LB60,role!A:E,4,FALSE)),"",VLOOKUP(LB60,role!A:E,4,FALSE)))</f>
        <v/>
      </c>
      <c r="LF60" s="32" t="str">
        <f>IF(ISBLANK(LB60),"",IF(ISBLANK(VLOOKUP(LB60,role!A:E,5,FALSE)),"",VLOOKUP(LB60,role!A:E,5,FALSE)))</f>
        <v/>
      </c>
      <c r="LV60" s="33"/>
      <c r="LY60" s="33"/>
      <c r="MB60" s="32" t="str">
        <f t="shared" si="60"/>
        <v/>
      </c>
      <c r="MC60" s="32" t="str">
        <f t="shared" si="61"/>
        <v/>
      </c>
      <c r="MD60" s="32" t="str">
        <f t="shared" si="62"/>
        <v/>
      </c>
      <c r="MF60" s="32" t="str">
        <f>IF(ISBLANK(ME60),"",IF(ISBLANK(VLOOKUP(ME60,role!A:E,2,FALSE)),"",VLOOKUP(ME60,role!A:E,2,FALSE)))</f>
        <v/>
      </c>
      <c r="MG60" s="32" t="str">
        <f>IF(ISBLANK(ME60),"",IF(ISBLANK(VLOOKUP(ME60,role!A:E,3,FALSE)),"",VLOOKUP(ME60,role!A:E,3,FALSE)))</f>
        <v/>
      </c>
      <c r="MH60" s="32" t="str">
        <f>IF(ISBLANK(ME60),"",IF(ISBLANK(VLOOKUP(ME60,role!A:E,4,FALSE)),"",VLOOKUP(ME60,role!A:E,4,FALSE)))</f>
        <v/>
      </c>
      <c r="MI60" s="32" t="str">
        <f>IF(ISBLANK(ME60),"",IF(ISBLANK(VLOOKUP(ME60,role!A:E,5,FALSE)),"",VLOOKUP(ME60,role!A:E,5,FALSE)))</f>
        <v/>
      </c>
      <c r="MY60" s="33"/>
      <c r="NB60" s="39"/>
      <c r="ND60" s="32" t="str">
        <f t="shared" si="63"/>
        <v/>
      </c>
      <c r="NE60" s="32" t="str">
        <f t="shared" si="64"/>
        <v/>
      </c>
      <c r="NF60" s="32" t="str">
        <f t="shared" si="65"/>
        <v/>
      </c>
      <c r="NH60" s="32" t="str">
        <f>IF(ISBLANK(NG60),"",IF(ISBLANK(VLOOKUP(NG60,role!A:E,2,FALSE)),"",VLOOKUP(NG60,role!A:E,2,FALSE)))</f>
        <v/>
      </c>
      <c r="NI60" s="32" t="str">
        <f>IF(ISBLANK(NG60),"",IF(ISBLANK(VLOOKUP(NG60,role!A:E,3,FALSE)),"",VLOOKUP(NG60,role!A:E,3,FALSE)))</f>
        <v/>
      </c>
      <c r="NJ60" s="32" t="str">
        <f>IF(ISBLANK(NG60),"",IF(ISBLANK(VLOOKUP(NG60,role!A:E,4,FALSE)),"",VLOOKUP(NG60,role!A:E,4,FALSE)))</f>
        <v/>
      </c>
      <c r="NK60" s="32" t="str">
        <f>IF(ISBLANK(NG60),"",IF(ISBLANK(VLOOKUP(NG60,role!A:E,5,FALSE)),"",VLOOKUP(NG60,role!A:E,5,FALSE)))</f>
        <v/>
      </c>
      <c r="OA60" s="33"/>
      <c r="OD60" s="39"/>
      <c r="OF60" s="32" t="str">
        <f t="shared" si="66"/>
        <v/>
      </c>
      <c r="OG60" s="32" t="str">
        <f t="shared" si="67"/>
        <v/>
      </c>
      <c r="OH60" s="32" t="str">
        <f t="shared" si="68"/>
        <v/>
      </c>
      <c r="OJ60" s="32" t="str">
        <f>IF(ISBLANK(OI60),"",IF(ISBLANK(VLOOKUP(OI60,role!A:E,2,FALSE)),"",VLOOKUP(OI60,role!A:E,2,FALSE)))</f>
        <v/>
      </c>
      <c r="OK60" s="32" t="str">
        <f>IF(ISBLANK(OI60),"",IF(ISBLANK(VLOOKUP(OI60,role!A:E,3,FALSE)),"",VLOOKUP(OI60,role!A:E,3,FALSE)))</f>
        <v/>
      </c>
      <c r="OL60" s="32" t="str">
        <f>IF(ISBLANK(OI60),"",IF(ISBLANK(VLOOKUP(OI60,role!A:E,4,FALSE)),"",VLOOKUP(OI60,role!A:E,4,FALSE)))</f>
        <v/>
      </c>
      <c r="OM60" s="32" t="str">
        <f>IF(ISBLANK(OI60),"",IF(ISBLANK(VLOOKUP(OI60,role!A:E,5,FALSE)),"",VLOOKUP(OI60,role!A:E,5,FALSE)))</f>
        <v/>
      </c>
      <c r="PC60" s="33"/>
      <c r="PF60" s="39"/>
      <c r="PH60" s="32" t="str">
        <f t="shared" si="69"/>
        <v/>
      </c>
      <c r="PI60" s="32" t="str">
        <f t="shared" si="70"/>
        <v/>
      </c>
      <c r="PJ60" s="32" t="str">
        <f t="shared" si="71"/>
        <v/>
      </c>
      <c r="PL60" s="32" t="str">
        <f>IF(ISBLANK(PK60),"",IF(ISBLANK(VLOOKUP(PK60,role!A:E,2,FALSE)),"",VLOOKUP(PK60,role!A:E,2,FALSE)))</f>
        <v/>
      </c>
      <c r="PM60" s="32" t="str">
        <f>IF(ISBLANK(PK60),"",IF(ISBLANK(VLOOKUP(PK60,role!A:E,3,FALSE)),"",VLOOKUP(PK60,role!A:E,3,FALSE)))</f>
        <v/>
      </c>
      <c r="PN60" s="32" t="str">
        <f>IF(ISBLANK(PK60),"",IF(ISBLANK(VLOOKUP(PK60,role!A:E,4,FALSE)),"",VLOOKUP(PK60,role!A:E,4,FALSE)))</f>
        <v/>
      </c>
      <c r="PO60" s="32" t="str">
        <f>IF(ISBLANK(PK60),"",IF(ISBLANK(VLOOKUP(PK60,role!A:E,5,FALSE)),"",VLOOKUP(PK60,role!A:E,5,FALSE)))</f>
        <v/>
      </c>
      <c r="QE60" s="33"/>
      <c r="QH60" s="39"/>
      <c r="QJ60" s="32" t="str">
        <f t="shared" si="72"/>
        <v/>
      </c>
      <c r="QK60" s="32" t="str">
        <f t="shared" si="73"/>
        <v/>
      </c>
      <c r="QL60" s="32" t="str">
        <f t="shared" si="74"/>
        <v/>
      </c>
      <c r="QN60" s="32" t="str">
        <f>IF(ISBLANK(QM60),"",IF(ISBLANK(VLOOKUP(QM60,role!A:E,2,FALSE)),"",VLOOKUP(QM60,role!A:E,2,FALSE)))</f>
        <v/>
      </c>
      <c r="QO60" s="32" t="str">
        <f>IF(ISBLANK(QM60),"",IF(ISBLANK(VLOOKUP(QM60,role!A:E,3,FALSE)),"",VLOOKUP(QM60,role!A:E,3,FALSE)))</f>
        <v/>
      </c>
      <c r="QP60" s="32" t="str">
        <f>IF(ISBLANK(QM60),"",IF(ISBLANK(VLOOKUP(QM60,role!A:E,4,FALSE)),"",VLOOKUP(QM60,role!A:E,4,FALSE)))</f>
        <v/>
      </c>
      <c r="QQ60" s="32" t="str">
        <f>IF(ISBLANK(QM60),"",IF(ISBLANK(VLOOKUP(QM60,role!A:E,5,FALSE)),"",VLOOKUP(QM60,role!A:E,5,FALSE)))</f>
        <v/>
      </c>
      <c r="RG60" s="33"/>
      <c r="RJ60" s="39"/>
      <c r="RL60" s="32" t="str">
        <f t="shared" si="75"/>
        <v/>
      </c>
      <c r="RM60" s="32" t="str">
        <f t="shared" si="76"/>
        <v/>
      </c>
      <c r="RN60" s="32" t="str">
        <f t="shared" si="77"/>
        <v/>
      </c>
      <c r="RP60" s="32" t="str">
        <f>IF(ISBLANK(RO60),"",IF(ISBLANK(VLOOKUP(RO60,role!A:E,2,FALSE)),"",VLOOKUP(RO60,role!A:E,2,FALSE)))</f>
        <v/>
      </c>
      <c r="RQ60" s="32" t="str">
        <f>IF(ISBLANK(RO60),"",IF(ISBLANK(VLOOKUP(RO60,role!A:E,3,FALSE)),"",VLOOKUP(RO60,role!A:E,3,FALSE)))</f>
        <v/>
      </c>
      <c r="RR60" s="32" t="str">
        <f>IF(ISBLANK(RO60),"",IF(ISBLANK(VLOOKUP(RO60,role!A:E,4,FALSE)),"",VLOOKUP(RO60,role!A:E,4,FALSE)))</f>
        <v/>
      </c>
      <c r="RS60" s="32" t="str">
        <f>IF(ISBLANK(RO60),"",IF(ISBLANK(VLOOKUP(RO60,role!A:E,5,FALSE)),"",VLOOKUP(RO60,role!A:E,5,FALSE)))</f>
        <v/>
      </c>
      <c r="SI60" s="33"/>
      <c r="SL60" s="39"/>
      <c r="SN60" s="32" t="str">
        <f t="shared" si="78"/>
        <v/>
      </c>
      <c r="SO60" s="32" t="str">
        <f t="shared" si="79"/>
        <v/>
      </c>
      <c r="SP60" s="32" t="str">
        <f t="shared" si="80"/>
        <v/>
      </c>
      <c r="SR60" s="32" t="str">
        <f>IF(ISBLANK(SQ60),"",IF(ISBLANK(VLOOKUP(SQ60,role!A:E,2,FALSE)),"",VLOOKUP(SQ60,role!A:E,2,FALSE)))</f>
        <v/>
      </c>
      <c r="SS60" s="32" t="str">
        <f>IF(ISBLANK(SQ60),"",IF(ISBLANK(VLOOKUP(SQ60,role!A:E,3,FALSE)),"",VLOOKUP(SQ60,role!A:E,3,FALSE)))</f>
        <v/>
      </c>
      <c r="ST60" s="32" t="str">
        <f>IF(ISBLANK(SQ60),"",IF(ISBLANK(VLOOKUP(SQ60,role!A:E,4,FALSE)),"",VLOOKUP(SQ60,role!A:E,4,FALSE)))</f>
        <v/>
      </c>
      <c r="SU60" s="32" t="str">
        <f>IF(ISBLANK(SQ60),"",IF(ISBLANK(VLOOKUP(SQ60,role!A:E,5,FALSE)),"",VLOOKUP(SQ60,role!A:E,5,FALSE)))</f>
        <v/>
      </c>
      <c r="TK60" s="33"/>
      <c r="TN60" s="39"/>
      <c r="TP60" s="32" t="str">
        <f t="shared" si="81"/>
        <v/>
      </c>
      <c r="TQ60" s="32" t="str">
        <f t="shared" si="82"/>
        <v/>
      </c>
      <c r="TR60" s="32" t="str">
        <f t="shared" si="83"/>
        <v/>
      </c>
      <c r="TT60" s="32" t="str">
        <f>IF(ISBLANK(TS60),"",IF(ISBLANK(VLOOKUP(TS60,role!A:E,2,FALSE)),"",VLOOKUP(TS60,role!A:E,2,FALSE)))</f>
        <v/>
      </c>
      <c r="TU60" s="32" t="str">
        <f>IF(ISBLANK(TS60),"",IF(ISBLANK(VLOOKUP(TS60,role!A:E,3,FALSE)),"",VLOOKUP(TS60,role!A:E,3,FALSE)))</f>
        <v/>
      </c>
      <c r="TV60" s="32" t="str">
        <f>IF(ISBLANK(TS60),"",IF(ISBLANK(VLOOKUP(TS60,role!A:E,4,FALSE)),"",VLOOKUP(TS60,role!A:E,4,FALSE)))</f>
        <v/>
      </c>
      <c r="TW60" s="32" t="str">
        <f>IF(ISBLANK(TS60),"",IF(ISBLANK(VLOOKUP(TS60,role!A:E,5,FALSE)),"",VLOOKUP(TS60,role!A:E,5,FALSE)))</f>
        <v/>
      </c>
      <c r="UM60" s="33"/>
      <c r="UP60" s="39"/>
      <c r="UR60" s="32" t="str">
        <f t="shared" si="84"/>
        <v/>
      </c>
      <c r="US60" s="32" t="str">
        <f t="shared" si="85"/>
        <v/>
      </c>
      <c r="UT60" s="32" t="str">
        <f t="shared" si="86"/>
        <v/>
      </c>
      <c r="UV60" s="32" t="str">
        <f>IF(ISBLANK(UU60),"",IF(ISBLANK(VLOOKUP(UU60,role!A:E,2,FALSE)),"",VLOOKUP(UU60,role!A:E,2,FALSE)))</f>
        <v/>
      </c>
      <c r="UW60" s="32" t="str">
        <f>IF(ISBLANK(UU60),"",IF(ISBLANK(VLOOKUP(UU60,role!A:E,3,FALSE)),"",VLOOKUP(UU60,role!A:E,3,FALSE)))</f>
        <v/>
      </c>
      <c r="UX60" s="32" t="str">
        <f>IF(ISBLANK(UU60),"",IF(ISBLANK(VLOOKUP(UU60,role!A:E,4,FALSE)),"",VLOOKUP(UU60,role!A:E,4,FALSE)))</f>
        <v/>
      </c>
      <c r="UY60" s="32" t="str">
        <f>IF(ISBLANK(UU60),"",IF(ISBLANK(VLOOKUP(UU60,role!A:E,5,FALSE)),"",VLOOKUP(UU60,role!A:E,5,FALSE)))</f>
        <v/>
      </c>
      <c r="VO60" s="33"/>
      <c r="VR60" s="39"/>
      <c r="VT60" s="32" t="str">
        <f t="shared" si="87"/>
        <v/>
      </c>
      <c r="VU60" s="32" t="str">
        <f t="shared" si="88"/>
        <v/>
      </c>
      <c r="VV60" s="32" t="str">
        <f t="shared" si="89"/>
        <v/>
      </c>
      <c r="VX60" s="32" t="str">
        <f>IF(ISBLANK(VW60),"",IF(ISBLANK(VLOOKUP(VW60,role!A:E,2,FALSE)),"",VLOOKUP(VW60,role!A:E,2,FALSE)))</f>
        <v/>
      </c>
      <c r="VY60" s="32" t="str">
        <f>IF(ISBLANK(VW60),"",IF(ISBLANK(VLOOKUP(VW60,role!A:E,3,FALSE)),"",VLOOKUP(VW60,role!A:E,3,FALSE)))</f>
        <v/>
      </c>
      <c r="VZ60" s="32" t="str">
        <f>IF(ISBLANK(VW60),"",IF(ISBLANK(VLOOKUP(VW60,role!A:E,4,FALSE)),"",VLOOKUP(VW60,role!A:E,4,FALSE)))</f>
        <v/>
      </c>
      <c r="WA60" s="32" t="str">
        <f>IF(ISBLANK(VW60),"",IF(ISBLANK(VLOOKUP(VW60,role!A:E,5,FALSE)),"",VLOOKUP(VW60,role!A:E,5,FALSE)))</f>
        <v/>
      </c>
      <c r="WQ60" s="33"/>
      <c r="WT60" s="33"/>
      <c r="WU60" s="34"/>
      <c r="WV60" s="36" t="str">
        <f t="shared" si="90"/>
        <v/>
      </c>
      <c r="WW60" s="36" t="str">
        <f t="shared" si="91"/>
        <v/>
      </c>
      <c r="WY60" s="32" t="str">
        <f>IF(ISBLANK(WX60),"",IF(ISBLANK(VLOOKUP(WX60,role!A:E,2,FALSE)),"",VLOOKUP(WX60,role!A:E,2,FALSE)))</f>
        <v/>
      </c>
      <c r="WZ60" s="32" t="str">
        <f>IF(ISBLANK(WX60),"",IF(ISBLANK(VLOOKUP(WX60,role!A:E,3,FALSE)),"",VLOOKUP(WX60,role!A:E,3,FALSE)))</f>
        <v/>
      </c>
      <c r="XA60" s="32" t="str">
        <f>IF(ISBLANK(WX60),"",IF(ISBLANK(VLOOKUP(WX60,role!A:E,4,FALSE)),"",VLOOKUP(WX60,role!A:E,4,FALSE)))</f>
        <v/>
      </c>
      <c r="XB60" s="32" t="str">
        <f>IF(ISBLANK(WX60),"",IF(ISBLANK(VLOOKUP(WX60,role!A:E,5,FALSE)),"",VLOOKUP(WX60,role!A:E,5,FALSE)))</f>
        <v/>
      </c>
      <c r="XC60" s="32" t="str">
        <f>IF(ISBLANK(WX60),"",VLOOKUP(WX60,role!A:F,6,FALSE))</f>
        <v/>
      </c>
      <c r="XD60" s="36"/>
      <c r="XE60" s="36" t="str">
        <f t="shared" si="92"/>
        <v/>
      </c>
      <c r="XF60" s="36" t="str">
        <f t="shared" si="93"/>
        <v/>
      </c>
      <c r="XH60" s="32" t="str">
        <f>IF(ISBLANK(XG60),"",IF(ISBLANK(VLOOKUP(XG60,role!A:E,2,FALSE)),"",VLOOKUP(XG60,role!A:E,2,FALSE)))</f>
        <v/>
      </c>
      <c r="XI60" s="32" t="str">
        <f>IF(ISBLANK(XG60),"",IF(ISBLANK(VLOOKUP(XG60,role!A:E,3,FALSE)),"",VLOOKUP(XG60,role!A:E,3,FALSE)))</f>
        <v/>
      </c>
      <c r="XJ60" s="32" t="str">
        <f>IF(ISBLANK(XG60),"",IF(ISBLANK(VLOOKUP(XG60,role!A:E,4,FALSE)),"",VLOOKUP(XG60,role!A:E,4,FALSE)))</f>
        <v/>
      </c>
      <c r="XK60" s="32" t="str">
        <f>IF(ISBLANK(XG60),"",IF(ISBLANK(VLOOKUP(XG60,role!A:E,5,FALSE)),"",VLOOKUP(XG60,role!A:E,5,FALSE)))</f>
        <v/>
      </c>
      <c r="XL60" s="32" t="str">
        <f>IF(ISBLANK(XG60),"",VLOOKUP(XG60,role!A:F,6,FALSE))</f>
        <v/>
      </c>
      <c r="XM60" s="36"/>
      <c r="XN60" s="36" t="str">
        <f t="shared" si="94"/>
        <v/>
      </c>
      <c r="XO60" s="36" t="str">
        <f t="shared" si="95"/>
        <v/>
      </c>
      <c r="XQ60" s="32" t="str">
        <f>IF(ISBLANK(XP60),"",IF(ISBLANK(VLOOKUP(XP60,role!A:E,2,FALSE)),"",VLOOKUP(XP60,role!A:E,2,FALSE)))</f>
        <v/>
      </c>
      <c r="XR60" s="32" t="str">
        <f>IF(ISBLANK(XP60),"",IF(ISBLANK(VLOOKUP(XP60,role!A:E,3,FALSE)),"",VLOOKUP(XP60,role!A:E,3,FALSE)))</f>
        <v/>
      </c>
      <c r="XS60" s="32" t="str">
        <f>IF(ISBLANK(XP60),"",IF(ISBLANK(VLOOKUP(XP60,role!A:E,4,FALSE)),"",VLOOKUP(XP60,role!A:E,4,FALSE)))</f>
        <v/>
      </c>
      <c r="XT60" s="32" t="str">
        <f>IF(ISBLANK(XP60),"",IF(ISBLANK(VLOOKUP(XP60,role!A:E,5,FALSE)),"",VLOOKUP(XP60,role!A:E,5,FALSE)))</f>
        <v/>
      </c>
      <c r="XU60" s="32" t="str">
        <f>IF(ISBLANK(XP60),"",VLOOKUP(XP60,role!A:F,6,FALSE))</f>
        <v/>
      </c>
      <c r="XV60" s="36"/>
      <c r="XW60" s="36" t="str">
        <f t="shared" si="96"/>
        <v/>
      </c>
      <c r="XX60" s="36" t="str">
        <f t="shared" si="97"/>
        <v/>
      </c>
      <c r="XZ60" s="32" t="str">
        <f>IF(ISBLANK(XY60),"",IF(ISBLANK(VLOOKUP(XY60,role!A:E,2,FALSE)),"",VLOOKUP(XY60,role!A:E,2,FALSE)))</f>
        <v/>
      </c>
      <c r="YA60" s="32" t="str">
        <f>IF(ISBLANK(XY60),"",IF(ISBLANK(VLOOKUP(XY60,role!A:E,3,FALSE)),"",VLOOKUP(XY60,role!A:E,3,FALSE)))</f>
        <v/>
      </c>
      <c r="YB60" s="32" t="str">
        <f>IF(ISBLANK(XY60),"",IF(ISBLANK(VLOOKUP(XY60,role!A:E,4,FALSE)),"",VLOOKUP(XY60,role!A:E,4,FALSE)))</f>
        <v/>
      </c>
      <c r="YC60" s="32" t="str">
        <f>IF(ISBLANK(XY60),"",IF(ISBLANK(VLOOKUP(XY60,role!A:E,5,FALSE)),"",VLOOKUP(XY60,role!A:E,5,FALSE)))</f>
        <v/>
      </c>
      <c r="YD60" s="32" t="str">
        <f>IF(ISBLANK(XY60),"",VLOOKUP(XY60,role!A:F,6,FALSE))</f>
        <v/>
      </c>
      <c r="YE60" s="36"/>
      <c r="YF60" s="36" t="str">
        <f t="shared" si="98"/>
        <v/>
      </c>
      <c r="YG60" s="36" t="str">
        <f t="shared" si="99"/>
        <v/>
      </c>
      <c r="YI60" s="32" t="str">
        <f>IF(ISBLANK(YH60),"",IF(ISBLANK(VLOOKUP(YH60,role!A:E,2,FALSE)),"",VLOOKUP(YH60,role!A:E,2,FALSE)))</f>
        <v/>
      </c>
      <c r="YJ60" s="32" t="str">
        <f>IF(ISBLANK(YH60),"",IF(ISBLANK(VLOOKUP(YH60,role!A:E,3,FALSE)),"",VLOOKUP(YH60,role!A:E,3,FALSE)))</f>
        <v/>
      </c>
      <c r="YK60" s="32" t="str">
        <f>IF(ISBLANK(YH60),"",IF(ISBLANK(VLOOKUP(YH60,role!A:E,4,FALSE)),"",VLOOKUP(YH60,role!A:E,4,FALSE)))</f>
        <v/>
      </c>
      <c r="YL60" s="32" t="str">
        <f>IF(ISBLANK(YH60),"",IF(ISBLANK(VLOOKUP(YH60,role!A:E,5,FALSE)),"",VLOOKUP(YH60,role!A:E,5,FALSE)))</f>
        <v/>
      </c>
      <c r="YM60" s="32" t="str">
        <f>IF(ISBLANK(YH60),"",VLOOKUP(YH60,role!A:F,6,FALSE))</f>
        <v/>
      </c>
      <c r="YN60" s="33"/>
      <c r="YO60" s="36"/>
      <c r="YP60" s="36" t="str">
        <f t="shared" si="100"/>
        <v/>
      </c>
      <c r="YQ60" s="36" t="str">
        <f t="shared" si="101"/>
        <v/>
      </c>
      <c r="YS60" s="32" t="str">
        <f>IF(ISBLANK(YR60),"",IF(ISBLANK(VLOOKUP(YR60,role!A:E,2,FALSE)),"",VLOOKUP(YR60,role!A:E,2,FALSE)))</f>
        <v/>
      </c>
      <c r="YT60" s="32" t="str">
        <f>IF(ISBLANK(YR60),"",IF(ISBLANK(VLOOKUP(YR60,role!A:E,3,FALSE)),"",VLOOKUP(YR60,role!A:E,3,FALSE)))</f>
        <v/>
      </c>
      <c r="YU60" s="32" t="str">
        <f>IF(ISBLANK(YR60),"",IF(ISBLANK(VLOOKUP(YR60,role!A:E,4,FALSE)),"",VLOOKUP(YR60,role!A:E,4,FALSE)))</f>
        <v/>
      </c>
      <c r="YV60" s="32" t="str">
        <f>IF(ISBLANK(YR60),"",IF(ISBLANK(VLOOKUP(YR60,role!A:E,5,FALSE)),"",VLOOKUP(YR60,role!A:E,5,FALSE)))</f>
        <v/>
      </c>
      <c r="YW60" s="32" t="str">
        <f>IF(ISBLANK(YR60),"",VLOOKUP(YR60,role!A:F,6,FALSE))</f>
        <v/>
      </c>
      <c r="YX60" s="36"/>
      <c r="YY60" s="36" t="str">
        <f t="shared" si="102"/>
        <v/>
      </c>
      <c r="YZ60" s="36" t="str">
        <f t="shared" si="103"/>
        <v/>
      </c>
      <c r="ZB60" s="32" t="str">
        <f>IF(ISBLANK(ZA60),"",IF(ISBLANK(VLOOKUP(ZA60,role!A:E,2,FALSE)),"",VLOOKUP(ZA60,role!A:E,2,FALSE)))</f>
        <v/>
      </c>
      <c r="ZC60" s="32" t="str">
        <f>IF(ISBLANK(ZA60),"",IF(ISBLANK(VLOOKUP(ZA60,role!A:E,3,FALSE)),"",VLOOKUP(ZA60,role!A:E,3,FALSE)))</f>
        <v/>
      </c>
      <c r="ZD60" s="32" t="str">
        <f>IF(ISBLANK(ZA60),"",IF(ISBLANK(VLOOKUP(ZA60,role!A:E,4,FALSE)),"",VLOOKUP(ZA60,role!A:E,4,FALSE)))</f>
        <v/>
      </c>
      <c r="ZE60" s="32" t="str">
        <f>IF(ISBLANK(ZA60),"",IF(ISBLANK(VLOOKUP(ZA60,role!A:E,5,FALSE)),"",VLOOKUP(ZA60,role!A:E,5,FALSE)))</f>
        <v/>
      </c>
      <c r="ZF60" s="32" t="str">
        <f>IF(ISBLANK(ZA60),"",VLOOKUP(ZA60,role!A:F,6,FALSE))</f>
        <v/>
      </c>
      <c r="ZG60" s="36"/>
      <c r="ZH60" s="36" t="str">
        <f t="shared" si="104"/>
        <v/>
      </c>
      <c r="ZI60" s="36" t="str">
        <f t="shared" si="105"/>
        <v/>
      </c>
      <c r="ZK60" s="32" t="str">
        <f>IF(ISBLANK(ZJ60),"",IF(ISBLANK(VLOOKUP(ZJ60,role!A:E,2,FALSE)),"",VLOOKUP(ZJ60,role!A:E,2,FALSE)))</f>
        <v/>
      </c>
      <c r="ZL60" s="32" t="str">
        <f>IF(ISBLANK(ZJ60),"",IF(ISBLANK(VLOOKUP(ZJ60,role!A:E,3,FALSE)),"",VLOOKUP(ZJ60,role!A:E,3,FALSE)))</f>
        <v/>
      </c>
      <c r="ZM60" s="32" t="str">
        <f>IF(ISBLANK(ZJ60),"",IF(ISBLANK(VLOOKUP(ZJ60,role!A:E,4,FALSE)),"",VLOOKUP(ZJ60,role!A:E,4,FALSE)))</f>
        <v/>
      </c>
      <c r="ZN60" s="32" t="str">
        <f>IF(ISBLANK(ZJ60),"",IF(ISBLANK(VLOOKUP(ZJ60,role!A:E,5,FALSE)),"",VLOOKUP(ZJ60,role!A:E,5,FALSE)))</f>
        <v/>
      </c>
      <c r="ZO60" s="32" t="str">
        <f>IF(ISBLANK(ZJ60),"",VLOOKUP(ZJ60,role!A:F,6,FALSE))</f>
        <v/>
      </c>
      <c r="ZP60" s="36"/>
      <c r="ZQ60" s="36" t="str">
        <f t="shared" si="106"/>
        <v/>
      </c>
      <c r="ZR60" s="36" t="str">
        <f t="shared" si="107"/>
        <v/>
      </c>
      <c r="ZT60" s="32" t="str">
        <f>IF(ISBLANK(ZS60),"",IF(ISBLANK(VLOOKUP(ZS60,role!A:E,2,FALSE)),"",VLOOKUP(ZS60,role!A:E,2,FALSE)))</f>
        <v/>
      </c>
      <c r="ZU60" s="32" t="str">
        <f>IF(ISBLANK(ZS60),"",IF(ISBLANK(VLOOKUP(ZS60,role!A:E,3,FALSE)),"",VLOOKUP(ZS60,role!A:E,3,FALSE)))</f>
        <v/>
      </c>
      <c r="ZV60" s="32" t="str">
        <f>IF(ISBLANK(ZS60),"",IF(ISBLANK(VLOOKUP(ZS60,role!A:E,4,FALSE)),"",VLOOKUP(ZS60,role!A:E,4,FALSE)))</f>
        <v/>
      </c>
      <c r="ZW60" s="32" t="str">
        <f>IF(ISBLANK(ZS60),"",IF(ISBLANK(VLOOKUP(ZS60,role!A:E,5,FALSE)),"",VLOOKUP(ZS60,role!A:E,5,FALSE)))</f>
        <v/>
      </c>
      <c r="ZX60" s="32" t="str">
        <f>IF(ISBLANK(ZS60),"",VLOOKUP(ZS60,role!A:F,6,FALSE))</f>
        <v/>
      </c>
      <c r="ZY60" s="36"/>
      <c r="ZZ60" s="36" t="str">
        <f t="shared" si="108"/>
        <v/>
      </c>
      <c r="AAA60" s="36" t="str">
        <f t="shared" si="109"/>
        <v/>
      </c>
      <c r="AAC60" s="32" t="str">
        <f>IF(ISBLANK(AAB60),"",IF(ISBLANK(VLOOKUP(AAB60,role!A:E,2,FALSE)),"",VLOOKUP(AAB60,role!A:E,2,FALSE)))</f>
        <v/>
      </c>
      <c r="AAD60" s="32" t="str">
        <f>IF(ISBLANK(AAB60),"",IF(ISBLANK(VLOOKUP(AAB60,role!A:E,3,FALSE)),"",VLOOKUP(AAB60,role!A:E,3,FALSE)))</f>
        <v/>
      </c>
      <c r="AAE60" s="32" t="str">
        <f>IF(ISBLANK(AAB60),"",IF(ISBLANK(VLOOKUP(AAB60,role!A:E,4,FALSE)),"",VLOOKUP(AAB60,role!A:E,4,FALSE)))</f>
        <v/>
      </c>
      <c r="AAF60" s="32" t="str">
        <f>IF(ISBLANK(AAB60),"",IF(ISBLANK(VLOOKUP(AAB60,role!A:E,5,FALSE)),"",VLOOKUP(AAB60,role!A:E,5,FALSE)))</f>
        <v/>
      </c>
      <c r="AAG60" s="32" t="str">
        <f>IF(ISBLANK(AAB60),"",VLOOKUP(AAB60,role!A:F,6,FALSE))</f>
        <v/>
      </c>
      <c r="AAH60" s="33"/>
      <c r="AAI60" s="34"/>
      <c r="AAK60" s="32" t="str">
        <f t="shared" si="110"/>
        <v/>
      </c>
      <c r="AAL60" s="39"/>
      <c r="AAM60" s="32" t="str">
        <f t="shared" si="111"/>
        <v/>
      </c>
      <c r="AAO60" s="32" t="str">
        <f t="shared" si="112"/>
        <v/>
      </c>
      <c r="AAQ60" s="32" t="str">
        <f t="shared" si="113"/>
        <v/>
      </c>
      <c r="AAS60" s="32" t="str">
        <f t="shared" si="114"/>
        <v/>
      </c>
      <c r="AAU60" s="32" t="str">
        <f t="shared" si="115"/>
        <v/>
      </c>
      <c r="AAW60" s="32" t="str">
        <f t="shared" si="116"/>
        <v/>
      </c>
      <c r="AAY60" s="32" t="str">
        <f t="shared" si="117"/>
        <v/>
      </c>
      <c r="ABA60" s="32" t="str">
        <f t="shared" si="118"/>
        <v/>
      </c>
      <c r="ABC60" s="32" t="str">
        <f t="shared" si="119"/>
        <v/>
      </c>
      <c r="ABE60" s="32" t="str">
        <f t="shared" si="120"/>
        <v/>
      </c>
      <c r="ABF60" s="33"/>
      <c r="ABH60" s="32" t="str">
        <f t="shared" si="121"/>
        <v/>
      </c>
      <c r="ABJ60" s="32" t="str">
        <f t="shared" si="122"/>
        <v/>
      </c>
      <c r="ABL60" s="32" t="str">
        <f t="shared" si="123"/>
        <v/>
      </c>
      <c r="ABN60" s="32" t="str">
        <f t="shared" si="124"/>
        <v/>
      </c>
      <c r="ABP60" s="32" t="str">
        <f t="shared" si="125"/>
        <v/>
      </c>
      <c r="ABQ60" s="33"/>
      <c r="ABS60" s="32" t="str">
        <f t="shared" si="126"/>
        <v/>
      </c>
      <c r="ABU60" s="32" t="str">
        <f t="shared" si="127"/>
        <v/>
      </c>
      <c r="ABW60" s="32" t="str">
        <f t="shared" si="128"/>
        <v/>
      </c>
      <c r="ABY60" s="32" t="str">
        <f t="shared" si="129"/>
        <v/>
      </c>
      <c r="ACA60" s="32" t="str">
        <f t="shared" si="130"/>
        <v/>
      </c>
      <c r="ACB60" s="33"/>
      <c r="ACD60" s="32" t="str">
        <f t="shared" si="131"/>
        <v/>
      </c>
      <c r="ACF60" s="32" t="str">
        <f t="shared" si="132"/>
        <v/>
      </c>
      <c r="ACH60" s="32" t="str">
        <f t="shared" si="133"/>
        <v/>
      </c>
      <c r="ACJ60" s="32" t="str">
        <f t="shared" si="134"/>
        <v/>
      </c>
      <c r="ACL60" s="32" t="str">
        <f t="shared" si="135"/>
        <v/>
      </c>
      <c r="ACM60" s="33"/>
      <c r="ACO60" s="32" t="str">
        <f t="shared" si="136"/>
        <v/>
      </c>
      <c r="ACQ60" s="32" t="str">
        <f t="shared" si="137"/>
        <v/>
      </c>
      <c r="ACS60" s="32" t="str">
        <f t="shared" si="138"/>
        <v/>
      </c>
      <c r="ACU60" s="32" t="str">
        <f t="shared" si="139"/>
        <v/>
      </c>
      <c r="ACW60" s="32" t="str">
        <f t="shared" si="140"/>
        <v/>
      </c>
      <c r="ACX60" s="33"/>
      <c r="ACZ60" s="32" t="str">
        <f t="shared" si="141"/>
        <v/>
      </c>
      <c r="ADA60" s="32" t="str">
        <f t="shared" si="142"/>
        <v/>
      </c>
      <c r="ADC60" s="32" t="str">
        <f t="shared" si="143"/>
        <v/>
      </c>
      <c r="ADD60" s="32" t="str">
        <f t="shared" si="144"/>
        <v/>
      </c>
      <c r="ADF60" s="32" t="str">
        <f t="shared" si="145"/>
        <v/>
      </c>
      <c r="ADG60" s="32" t="str">
        <f t="shared" si="146"/>
        <v/>
      </c>
      <c r="ADI60" s="32" t="str">
        <f t="shared" si="147"/>
        <v/>
      </c>
      <c r="ADJ60" s="32" t="str">
        <f t="shared" si="148"/>
        <v/>
      </c>
      <c r="ADL60" s="32" t="str">
        <f t="shared" si="149"/>
        <v/>
      </c>
      <c r="ADM60" s="32" t="str">
        <f t="shared" si="150"/>
        <v/>
      </c>
      <c r="ADN60" s="35"/>
      <c r="ADO60" s="34"/>
      <c r="ADP60" s="36" t="str">
        <f t="shared" si="151"/>
        <v/>
      </c>
      <c r="ADQ60" s="36" t="str">
        <f t="shared" si="152"/>
        <v/>
      </c>
      <c r="ADS60" s="36" t="str">
        <f t="shared" si="153"/>
        <v/>
      </c>
      <c r="ADT60" s="36" t="str">
        <f t="shared" si="154"/>
        <v/>
      </c>
      <c r="ADV60" s="36" t="str">
        <f t="shared" si="155"/>
        <v/>
      </c>
      <c r="ADW60" s="36" t="str">
        <f t="shared" si="156"/>
        <v/>
      </c>
      <c r="ADY60" s="36" t="str">
        <f t="shared" si="157"/>
        <v/>
      </c>
      <c r="ADZ60" s="36" t="str">
        <f t="shared" si="158"/>
        <v/>
      </c>
      <c r="AEB60" s="36" t="str">
        <f t="shared" si="159"/>
        <v/>
      </c>
      <c r="AEC60" s="36" t="str">
        <f t="shared" si="160"/>
        <v/>
      </c>
      <c r="AED60" s="33"/>
      <c r="AEF60" s="36" t="str">
        <f t="shared" si="161"/>
        <v/>
      </c>
      <c r="AEG60" s="36" t="str">
        <f t="shared" si="162"/>
        <v/>
      </c>
      <c r="AEI60" s="36" t="str">
        <f t="shared" si="163"/>
        <v/>
      </c>
      <c r="AEJ60" s="36" t="str">
        <f t="shared" si="164"/>
        <v/>
      </c>
      <c r="AEL60" s="36" t="str">
        <f t="shared" si="165"/>
        <v/>
      </c>
      <c r="AEM60" s="36" t="str">
        <f t="shared" si="166"/>
        <v/>
      </c>
      <c r="AEO60" s="36" t="str">
        <f t="shared" si="167"/>
        <v/>
      </c>
      <c r="AEP60" s="36" t="str">
        <f t="shared" si="168"/>
        <v/>
      </c>
      <c r="AER60" s="36" t="str">
        <f t="shared" si="169"/>
        <v/>
      </c>
      <c r="AES60" s="36" t="str">
        <f t="shared" si="170"/>
        <v/>
      </c>
      <c r="AET60" s="33"/>
      <c r="AEU60" s="57"/>
      <c r="AEV60" s="57"/>
      <c r="AEW60" s="57" t="str">
        <f>IF(ISBLANK(AEV60),"",VLOOKUP(AEV60,related_id_type!A:B,2,FALSE))</f>
        <v/>
      </c>
      <c r="AEX60" s="57"/>
      <c r="AEY60" s="57" t="str">
        <f>IF(ISBLANK(AEX60),"",IF(ISBLANK(VLOOKUP(AEX60,related_id_relation!A:B,2,FALSE)),"",VLOOKUP(AEX60,related_id_relation!A:B,2,FALSE)))</f>
        <v/>
      </c>
      <c r="AEZ60" s="57"/>
      <c r="AFA60" s="57"/>
      <c r="AFB60" s="57" t="str">
        <f>IF(ISBLANK(AFA60),"",VLOOKUP(AFA60,related_id_type!A:B,2,FALSE))</f>
        <v/>
      </c>
      <c r="AFC60" s="57"/>
      <c r="AFD60" s="57" t="str">
        <f>IF(ISBLANK(AFC60),"",IF(ISBLANK(VLOOKUP(AFC60,related_id_relation!A:B,2,FALSE)),"",VLOOKUP(AFC60,related_id_relation!A:B,2,FALSE)))</f>
        <v/>
      </c>
      <c r="AFE60" s="57"/>
      <c r="AFF60" s="57"/>
      <c r="AFG60" s="57" t="str">
        <f>IF(ISBLANK(AFF60),"",VLOOKUP(AFF60,related_id_type!A:B,2,FALSE))</f>
        <v/>
      </c>
      <c r="AFH60" s="57"/>
      <c r="AFI60" s="57" t="str">
        <f>IF(ISBLANK(AFH60),"",IF(ISBLANK(VLOOKUP(AFH60,related_id_relation!A:B,2,FALSE)),"",VLOOKUP(AFH60,related_id_relation!A:B,2,FALSE)))</f>
        <v/>
      </c>
      <c r="AFJ60" s="57"/>
      <c r="AFK60" s="57"/>
      <c r="AFL60" s="57" t="str">
        <f>IF(ISBLANK(AFK60),"",VLOOKUP(AFK60,related_id_type!A:B,2,FALSE))</f>
        <v/>
      </c>
      <c r="AFM60" s="57"/>
      <c r="AFN60" s="57" t="str">
        <f>IF(ISBLANK(AFM60),"",IF(ISBLANK(VLOOKUP(AFM60,related_id_relation!A:B,2,FALSE)),"",VLOOKUP(AFM60,related_id_relation!A:B,2,FALSE)))</f>
        <v/>
      </c>
      <c r="AFO60" s="57"/>
      <c r="AFP60" s="57"/>
      <c r="AFQ60" s="57" t="str">
        <f>IF(ISBLANK(AFP60),"",VLOOKUP(AFP60,related_id_type!A:B,2,FALSE))</f>
        <v/>
      </c>
      <c r="AFR60" s="57"/>
      <c r="AFS60" s="57" t="str">
        <f>IF(ISBLANK(AFR60),"",IF(ISBLANK(VLOOKUP(AFR60,related_id_relation!A:B,2,FALSE)),"",VLOOKUP(AFR60,related_id_relation!A:B,2,FALSE)))</f>
        <v/>
      </c>
      <c r="AFT60" s="37"/>
      <c r="AFU60" s="39"/>
      <c r="AFW60" s="32" t="str">
        <f t="shared" si="171"/>
        <v/>
      </c>
      <c r="AFX60" s="34"/>
      <c r="AFY60" s="36"/>
      <c r="AFZ60" s="36" t="str">
        <f t="shared" si="172"/>
        <v/>
      </c>
      <c r="AGA60" s="32" t="str">
        <f t="shared" si="173"/>
        <v/>
      </c>
      <c r="AGD60" s="36" t="str">
        <f t="shared" si="174"/>
        <v/>
      </c>
      <c r="AGE60" s="32" t="str">
        <f t="shared" si="175"/>
        <v/>
      </c>
      <c r="AGH60" s="36" t="str">
        <f t="shared" si="176"/>
        <v/>
      </c>
      <c r="AGI60" s="32" t="str">
        <f t="shared" si="177"/>
        <v/>
      </c>
      <c r="AGL60" s="36" t="str">
        <f t="shared" si="178"/>
        <v/>
      </c>
      <c r="AGM60" s="32" t="str">
        <f t="shared" si="179"/>
        <v/>
      </c>
      <c r="AGP60" s="36" t="str">
        <f t="shared" si="180"/>
        <v/>
      </c>
      <c r="AGQ60" s="32" t="str">
        <f t="shared" si="181"/>
        <v/>
      </c>
      <c r="AGT60" s="36" t="str">
        <f t="shared" si="182"/>
        <v/>
      </c>
      <c r="AGU60" s="32" t="str">
        <f t="shared" si="183"/>
        <v/>
      </c>
      <c r="AGX60" s="36" t="str">
        <f t="shared" si="184"/>
        <v/>
      </c>
      <c r="AGY60" s="32" t="str">
        <f t="shared" si="185"/>
        <v/>
      </c>
      <c r="AHB60" s="36" t="str">
        <f t="shared" si="186"/>
        <v/>
      </c>
      <c r="AHC60" s="32" t="str">
        <f t="shared" si="187"/>
        <v/>
      </c>
      <c r="AHF60" s="36" t="str">
        <f t="shared" si="188"/>
        <v/>
      </c>
      <c r="AHG60" s="32" t="str">
        <f t="shared" si="189"/>
        <v/>
      </c>
      <c r="AHJ60" s="36" t="str">
        <f t="shared" si="190"/>
        <v/>
      </c>
      <c r="AHK60" s="32" t="str">
        <f t="shared" si="191"/>
        <v/>
      </c>
      <c r="AHL60" s="37"/>
      <c r="AHM60" s="32" t="str">
        <f t="shared" si="192"/>
        <v/>
      </c>
      <c r="AHN60" s="32" t="str">
        <f t="shared" si="193"/>
        <v/>
      </c>
      <c r="AHO60" s="32" t="str">
        <f t="shared" si="194"/>
        <v/>
      </c>
      <c r="AHP60" s="32" t="str">
        <f t="shared" si="195"/>
        <v/>
      </c>
      <c r="AHQ60" s="32" t="str">
        <f t="shared" si="196"/>
        <v/>
      </c>
      <c r="AHR60" s="32" t="str">
        <f t="shared" si="197"/>
        <v/>
      </c>
      <c r="AHS60" s="32" t="str">
        <f t="shared" si="198"/>
        <v/>
      </c>
      <c r="AHT60" s="32" t="str">
        <f t="shared" si="199"/>
        <v/>
      </c>
      <c r="AHU60" s="32" t="str">
        <f t="shared" si="200"/>
        <v/>
      </c>
    </row>
    <row r="61" spans="3:905" s="32" customFormat="1" x14ac:dyDescent="0.35">
      <c r="C61" s="32" t="str">
        <f t="shared" si="9"/>
        <v/>
      </c>
      <c r="E61" s="32" t="str">
        <f t="shared" si="10"/>
        <v/>
      </c>
      <c r="F61" s="32" t="str">
        <f t="shared" si="11"/>
        <v/>
      </c>
      <c r="G61" s="32" t="str">
        <f t="shared" si="12"/>
        <v/>
      </c>
      <c r="J61" s="32" t="str">
        <f t="shared" si="13"/>
        <v/>
      </c>
      <c r="K61" s="32" t="str">
        <f t="shared" si="14"/>
        <v/>
      </c>
      <c r="L61" s="32" t="str">
        <f t="shared" si="15"/>
        <v/>
      </c>
      <c r="N61" s="32" t="str">
        <f t="shared" si="16"/>
        <v/>
      </c>
      <c r="O61" s="32" t="str">
        <f t="shared" si="17"/>
        <v/>
      </c>
      <c r="Q61" s="32" t="str">
        <f t="shared" si="18"/>
        <v/>
      </c>
      <c r="R61" s="32" t="str">
        <f t="shared" si="19"/>
        <v/>
      </c>
      <c r="U61" s="32" t="str">
        <f t="shared" si="20"/>
        <v/>
      </c>
      <c r="V61" s="32" t="str">
        <f t="shared" si="21"/>
        <v/>
      </c>
      <c r="Y61" s="32" t="str">
        <f>IF(ISBLANK(X61),"",VLOOKUP(X61,resource_type!A:C,3,FALSE))</f>
        <v/>
      </c>
      <c r="Z61" s="32" t="str">
        <f>IF(ISBLANK(X61),"",VLOOKUP(X61,resource_type!A:C,2,FALSE))</f>
        <v/>
      </c>
      <c r="AA61" s="32" t="str">
        <f t="shared" si="22"/>
        <v/>
      </c>
      <c r="AB61" s="32" t="str">
        <f t="shared" si="23"/>
        <v/>
      </c>
      <c r="AD61" s="32" t="str">
        <f>IF(ISBLANK(AC61),"",VLOOKUP(AC61,resource_type!A:C,3,FALSE))</f>
        <v/>
      </c>
      <c r="AF61" s="32" t="str">
        <f>IF(ISBLANK(AE61),"",VLOOKUP(AE61,resource_type!A:C,3,FALSE))</f>
        <v/>
      </c>
      <c r="AG61" s="33"/>
      <c r="AI61" s="32" t="str">
        <f t="shared" si="24"/>
        <v/>
      </c>
      <c r="AK61" s="32" t="str">
        <f t="shared" si="25"/>
        <v/>
      </c>
      <c r="AM61" s="32" t="str">
        <f t="shared" si="26"/>
        <v/>
      </c>
      <c r="AO61" s="32" t="str">
        <f t="shared" si="27"/>
        <v/>
      </c>
      <c r="AP61" s="52"/>
      <c r="AQ61" s="34"/>
      <c r="AR61" s="36" t="str">
        <f t="shared" si="28"/>
        <v/>
      </c>
      <c r="AS61" s="36" t="str">
        <f t="shared" si="29"/>
        <v/>
      </c>
      <c r="AT61" s="34"/>
      <c r="AV61" s="32" t="str">
        <f t="shared" si="30"/>
        <v/>
      </c>
      <c r="AW61" s="32" t="str">
        <f t="shared" si="31"/>
        <v/>
      </c>
      <c r="AX61" s="32" t="str">
        <f t="shared" si="32"/>
        <v/>
      </c>
      <c r="AZ61" s="32" t="str">
        <f>IF(ISBLANK(AY61),"",IF(ISBLANK(VLOOKUP(AY61,role!A:E,2,FALSE)),"",VLOOKUP(AY61,role!A:E,2,FALSE)))</f>
        <v/>
      </c>
      <c r="BA61" s="32" t="str">
        <f>IF(ISBLANK(AY61),"",IF(ISBLANK(VLOOKUP(AY61,role!A:E,3,FALSE)),"",VLOOKUP(AY61,role!A:E,3,FALSE)))</f>
        <v/>
      </c>
      <c r="BB61" s="32" t="str">
        <f>IF(ISBLANK(AY61),"",IF(ISBLANK(VLOOKUP(AY61,role!A:E,4,FALSE)),"",VLOOKUP(AY61,role!A:E,4,FALSE)))</f>
        <v/>
      </c>
      <c r="BC61" s="32" t="str">
        <f>IF(ISBLANK(AY61),"",IF(ISBLANK(VLOOKUP(AY61,role!A:E,5,FALSE)),"",VLOOKUP(AY61,role!A:E,5,FALSE)))</f>
        <v/>
      </c>
      <c r="BE61" s="32" t="str">
        <f>IF(ISBLANK(BD61),"",IF(ISBLANK(VLOOKUP(BD61,role!A:E,2,FALSE)),"",VLOOKUP(BD61,role!A:E,2,FALSE)))</f>
        <v/>
      </c>
      <c r="BF61" s="32" t="str">
        <f>IF(ISBLANK(BD61),"",IF(ISBLANK(VLOOKUP(BD61,role!A:E,3,FALSE)),"",VLOOKUP(BD61,role!A:E,3,FALSE)))</f>
        <v/>
      </c>
      <c r="BG61" s="32" t="str">
        <f>IF(ISBLANK(BD61),"",IF(ISBLANK(VLOOKUP(BD61,role!A:E,4,FALSE)),"",VLOOKUP(BD61,role!A:E,4,FALSE)))</f>
        <v/>
      </c>
      <c r="BH61" s="32" t="str">
        <f>IF(ISBLANK(BD61),"",IF(ISBLANK(VLOOKUP(BD61,role!A:E,5,FALSE)),"",VLOOKUP(BD61,role!A:E,5,FALSE)))</f>
        <v/>
      </c>
      <c r="BX61" s="33"/>
      <c r="CA61" s="39"/>
      <c r="CC61" s="32" t="str">
        <f t="shared" si="33"/>
        <v/>
      </c>
      <c r="CD61" s="32" t="str">
        <f t="shared" si="34"/>
        <v/>
      </c>
      <c r="CE61" s="32" t="str">
        <f t="shared" si="35"/>
        <v/>
      </c>
      <c r="CG61" s="32" t="str">
        <f>IF(ISBLANK(CF61),"",IF(ISBLANK(VLOOKUP(CF61,role!A:E,2,FALSE)),"",VLOOKUP(CF61,role!A:E,2,FALSE)))</f>
        <v/>
      </c>
      <c r="CH61" s="32" t="str">
        <f>IF(ISBLANK(CF61),"",IF(ISBLANK(VLOOKUP(CF61,role!A:E,3,FALSE)),"",VLOOKUP(CF61,role!A:E,3,FALSE)))</f>
        <v/>
      </c>
      <c r="CI61" s="32" t="str">
        <f>IF(ISBLANK(CF61),"",IF(ISBLANK(VLOOKUP(CF61,role!A:E,4,FALSE)),"",VLOOKUP(CF61,role!A:E,4,FALSE)))</f>
        <v/>
      </c>
      <c r="CJ61" s="32" t="str">
        <f>IF(ISBLANK(CF61),"",IF(ISBLANK(VLOOKUP(CF61,role!A:E,5,FALSE)),"",VLOOKUP(CF61,role!A:E,5,FALSE)))</f>
        <v/>
      </c>
      <c r="CL61" s="32" t="str">
        <f>IF(ISBLANK(CK61),"",IF(ISBLANK(VLOOKUP(CK61,role!A:E,2,FALSE)),"",VLOOKUP(CK61,role!A:E,2,FALSE)))</f>
        <v/>
      </c>
      <c r="CM61" s="32" t="str">
        <f>IF(ISBLANK(CK61),"",IF(ISBLANK(VLOOKUP(CK61,role!A:E,3,FALSE)),"",VLOOKUP(CK61,role!A:E,3,FALSE)))</f>
        <v/>
      </c>
      <c r="CN61" s="32" t="str">
        <f>IF(ISBLANK(CK61),"",IF(ISBLANK(VLOOKUP(CK61,role!A:E,4,FALSE)),"",VLOOKUP(CK61,role!A:E,4,FALSE)))</f>
        <v/>
      </c>
      <c r="CO61" s="32" t="str">
        <f>IF(ISBLANK(CK61),"",IF(ISBLANK(VLOOKUP(CK61,role!A:E,5,FALSE)),"",VLOOKUP(CK61,role!A:E,5,FALSE)))</f>
        <v/>
      </c>
      <c r="DE61" s="33"/>
      <c r="DH61" s="39"/>
      <c r="DJ61" s="32" t="str">
        <f t="shared" si="36"/>
        <v/>
      </c>
      <c r="DK61" s="32" t="str">
        <f t="shared" si="37"/>
        <v/>
      </c>
      <c r="DL61" s="32" t="str">
        <f t="shared" si="38"/>
        <v/>
      </c>
      <c r="DN61" s="32" t="str">
        <f>IF(ISBLANK(DM61),"",IF(ISBLANK(VLOOKUP(DM61,role!A:E,2,FALSE)),"",VLOOKUP(DM61,role!A:E,2,FALSE)))</f>
        <v/>
      </c>
      <c r="DO61" s="32" t="str">
        <f>IF(ISBLANK(DM61),"",IF(ISBLANK(VLOOKUP(DM61,role!A:E,3,FALSE)),"",VLOOKUP(DM61,role!A:E,3,FALSE)))</f>
        <v/>
      </c>
      <c r="DP61" s="32" t="str">
        <f>IF(ISBLANK(DM61),"",IF(ISBLANK(VLOOKUP(DM61,role!A:E,4,FALSE)),"",VLOOKUP(DM61,role!A:E,4,FALSE)))</f>
        <v/>
      </c>
      <c r="DQ61" s="32" t="str">
        <f>IF(ISBLANK(DM61),"",IF(ISBLANK(VLOOKUP(DM61,role!A:E,5,FALSE)),"",VLOOKUP(DM61,role!A:E,5,FALSE)))</f>
        <v/>
      </c>
      <c r="EG61" s="33"/>
      <c r="EJ61" s="39"/>
      <c r="EL61" s="32" t="str">
        <f t="shared" si="39"/>
        <v/>
      </c>
      <c r="EM61" s="32" t="str">
        <f t="shared" si="40"/>
        <v/>
      </c>
      <c r="EN61" s="32" t="str">
        <f t="shared" si="41"/>
        <v/>
      </c>
      <c r="EP61" s="32" t="str">
        <f>IF(ISBLANK(EO61),"",IF(ISBLANK(VLOOKUP(EO61,role!A:E,2,FALSE)),"",VLOOKUP(EO61,role!A:E,2,FALSE)))</f>
        <v/>
      </c>
      <c r="EQ61" s="32" t="str">
        <f>IF(ISBLANK(EO61),"",IF(ISBLANK(VLOOKUP(EO61,role!A:E,3,FALSE)),"",VLOOKUP(EO61,role!A:E,3,FALSE)))</f>
        <v/>
      </c>
      <c r="ER61" s="32" t="str">
        <f>IF(ISBLANK(EO61),"",IF(ISBLANK(VLOOKUP(EO61,role!A:E,4,FALSE)),"",VLOOKUP(EO61,role!A:E,4,FALSE)))</f>
        <v/>
      </c>
      <c r="ES61" s="32" t="str">
        <f>IF(ISBLANK(EO61),"",IF(ISBLANK(VLOOKUP(EO61,role!A:E,5,FALSE)),"",VLOOKUP(EO61,role!A:E,5,FALSE)))</f>
        <v/>
      </c>
      <c r="FI61" s="33"/>
      <c r="FL61" s="39"/>
      <c r="FN61" s="32" t="str">
        <f t="shared" si="42"/>
        <v/>
      </c>
      <c r="FO61" s="32" t="str">
        <f t="shared" si="43"/>
        <v/>
      </c>
      <c r="FP61" s="32" t="str">
        <f t="shared" si="44"/>
        <v/>
      </c>
      <c r="FR61" s="32" t="str">
        <f>IF(ISBLANK(FQ61),"",VLOOKUP(FQ61,role!A:E,2,FALSE))</f>
        <v/>
      </c>
      <c r="FS61" s="32" t="str">
        <f>IF(ISBLANK(FQ61),"",IF(ISBLANK(VLOOKUP(FQ61,role!A:E,3,FALSE)),"",VLOOKUP(FQ61,role!A:E,3,FALSE)))</f>
        <v/>
      </c>
      <c r="FT61" s="32" t="str">
        <f>IF(ISBLANK(FQ61),"",IF(ISBLANK(VLOOKUP(FQ61,role!A:E,4,FALSE)),"",VLOOKUP(FQ61,role!A:E,4,FALSE)))</f>
        <v/>
      </c>
      <c r="FU61" s="32" t="str">
        <f>IF(ISBLANK(FQ61),"",IF(ISBLANK(VLOOKUP(FQ61,role!A:E,5,FALSE)),"",VLOOKUP(FQ61,role!A:E,5,FALSE)))</f>
        <v/>
      </c>
      <c r="GK61" s="33"/>
      <c r="GN61" s="33"/>
      <c r="GQ61" s="32" t="str">
        <f t="shared" si="45"/>
        <v/>
      </c>
      <c r="GR61" s="32" t="str">
        <f t="shared" si="46"/>
        <v/>
      </c>
      <c r="GS61" s="32" t="str">
        <f t="shared" si="47"/>
        <v/>
      </c>
      <c r="GU61" s="32" t="str">
        <f>IF(ISBLANK(GT61),"",IF(ISBLANK(VLOOKUP(GT61,role!A:E,2,FALSE)),"",VLOOKUP(GT61,role!A:E,2,FALSE)))</f>
        <v/>
      </c>
      <c r="GV61" s="32" t="str">
        <f>IF(ISBLANK(GT61),"",IF(ISBLANK(VLOOKUP(GT61,role!A:E,3,FALSE)),"",VLOOKUP(GT61,role!A:E,3,FALSE)))</f>
        <v/>
      </c>
      <c r="GW61" s="32" t="str">
        <f>IF(ISBLANK(GT61),"",IF(ISBLANK(VLOOKUP(GT61,role!A:E,4,FALSE)),"",VLOOKUP(GT61,role!A:E,4,FALSE)))</f>
        <v/>
      </c>
      <c r="GX61" s="32" t="str">
        <f>IF(ISBLANK(GT61),"",IF(ISBLANK(VLOOKUP(GT61,role!A:E,5,FALSE)),"",VLOOKUP(GT61,role!A:E,5,FALSE)))</f>
        <v/>
      </c>
      <c r="HN61" s="33"/>
      <c r="HQ61" s="39"/>
      <c r="HS61" s="32" t="str">
        <f t="shared" si="48"/>
        <v/>
      </c>
      <c r="HT61" s="32" t="str">
        <f t="shared" si="49"/>
        <v/>
      </c>
      <c r="HU61" s="32" t="str">
        <f t="shared" si="50"/>
        <v/>
      </c>
      <c r="HW61" s="32" t="str">
        <f>IF(ISBLANK(HV61),"",IF(ISBLANK(VLOOKUP(HV61,role!A:E,2,FALSE)),"",VLOOKUP(HV61,role!A:E,2,FALSE)))</f>
        <v/>
      </c>
      <c r="HX61" s="32" t="str">
        <f>IF(ISBLANK(HV61),"",IF(ISBLANK(VLOOKUP(HV61,role!A:E,3,FALSE)),"",VLOOKUP(HV61,role!A:E,3,FALSE)))</f>
        <v/>
      </c>
      <c r="HY61" s="32" t="str">
        <f>IF(ISBLANK(HV61),"",IF(ISBLANK(VLOOKUP(HV61,role!A:E,4,FALSE)),"",VLOOKUP(HV61,role!A:E,4,FALSE)))</f>
        <v/>
      </c>
      <c r="HZ61" s="32" t="str">
        <f>IF(ISBLANK(HV61),"",IF(ISBLANK(VLOOKUP(HV61,role!A:E,5,FALSE)),"",VLOOKUP(HV61,role!A:E,5,FALSE)))</f>
        <v/>
      </c>
      <c r="IP61" s="33"/>
      <c r="IS61" s="39"/>
      <c r="IU61" s="32" t="str">
        <f t="shared" si="51"/>
        <v/>
      </c>
      <c r="IV61" s="32" t="str">
        <f t="shared" si="52"/>
        <v/>
      </c>
      <c r="IW61" s="32" t="str">
        <f t="shared" si="53"/>
        <v/>
      </c>
      <c r="IY61" s="32" t="str">
        <f>IF(ISBLANK(IX61),"",IF(ISBLANK(VLOOKUP(IX61,role!A:E,2,FALSE)),"",VLOOKUP(IX61,role!A:E,2,FALSE)))</f>
        <v/>
      </c>
      <c r="IZ61" s="32" t="str">
        <f>IF(ISBLANK(IX61),"",IF(ISBLANK(VLOOKUP(IX61,role!A:E,3,FALSE)),"",VLOOKUP(IX61,role!A:E,3,FALSE)))</f>
        <v/>
      </c>
      <c r="JA61" s="32" t="str">
        <f>IF(ISBLANK(IX61),"",IF(ISBLANK(VLOOKUP(IX61,role!A:E,4,FALSE)),"",VLOOKUP(IX61,role!A:E,4,FALSE)))</f>
        <v/>
      </c>
      <c r="JB61" s="32" t="str">
        <f>IF(ISBLANK(IX61),"",IF(ISBLANK(VLOOKUP(IX61,role!A:E,5,FALSE)),"",VLOOKUP(IX61,role!A:E,5,FALSE)))</f>
        <v/>
      </c>
      <c r="JR61" s="33"/>
      <c r="JU61" s="39"/>
      <c r="JW61" s="32" t="str">
        <f t="shared" si="54"/>
        <v/>
      </c>
      <c r="JX61" s="32" t="str">
        <f t="shared" si="55"/>
        <v/>
      </c>
      <c r="JY61" s="32" t="str">
        <f t="shared" si="56"/>
        <v/>
      </c>
      <c r="KA61" s="32" t="str">
        <f>IF(ISBLANK(JZ61),"",IF(ISBLANK(VLOOKUP(JZ61,role!A:E,2,FALSE)),"",VLOOKUP(JZ61,role!A:E,2,FALSE)))</f>
        <v/>
      </c>
      <c r="KB61" s="32" t="str">
        <f>IF(ISBLANK(JZ61),"",IF(ISBLANK(VLOOKUP(JZ61,role!A:E,3,FALSE)),"",VLOOKUP(JZ61,role!A:E,3,FALSE)))</f>
        <v/>
      </c>
      <c r="KC61" s="32" t="str">
        <f>IF(ISBLANK(JZ61),"",IF(ISBLANK(VLOOKUP(JZ61,role!A:E,4,FALSE)),"",VLOOKUP(JZ61,role!A:E,4,FALSE)))</f>
        <v/>
      </c>
      <c r="KD61" s="32" t="str">
        <f>IF(ISBLANK(JZ61),"",IF(ISBLANK(VLOOKUP(JZ61,role!A:E,5,FALSE)),"",VLOOKUP(JZ61,role!A:E,5,FALSE)))</f>
        <v/>
      </c>
      <c r="KT61" s="33"/>
      <c r="KW61" s="39"/>
      <c r="KY61" s="32" t="str">
        <f t="shared" si="57"/>
        <v/>
      </c>
      <c r="KZ61" s="32" t="str">
        <f t="shared" si="58"/>
        <v/>
      </c>
      <c r="LA61" s="32" t="str">
        <f t="shared" si="59"/>
        <v/>
      </c>
      <c r="LC61" s="32" t="str">
        <f>IF(ISBLANK(LB61),"",IF(ISBLANK(VLOOKUP(LB61,role!A:E,2,FALSE)),"",VLOOKUP(LB61,role!A:E,2,FALSE)))</f>
        <v/>
      </c>
      <c r="LD61" s="32" t="str">
        <f>IF(ISBLANK(LB61),"",IF(ISBLANK(VLOOKUP(LB61,role!A:E,3,FALSE)),"",VLOOKUP(LB61,role!A:E,3,FALSE)))</f>
        <v/>
      </c>
      <c r="LE61" s="32" t="str">
        <f>IF(ISBLANK(LB61),"",IF(ISBLANK(VLOOKUP(LB61,role!A:E,4,FALSE)),"",VLOOKUP(LB61,role!A:E,4,FALSE)))</f>
        <v/>
      </c>
      <c r="LF61" s="32" t="str">
        <f>IF(ISBLANK(LB61),"",IF(ISBLANK(VLOOKUP(LB61,role!A:E,5,FALSE)),"",VLOOKUP(LB61,role!A:E,5,FALSE)))</f>
        <v/>
      </c>
      <c r="LV61" s="33"/>
      <c r="LY61" s="33"/>
      <c r="MB61" s="32" t="str">
        <f t="shared" si="60"/>
        <v/>
      </c>
      <c r="MC61" s="32" t="str">
        <f t="shared" si="61"/>
        <v/>
      </c>
      <c r="MD61" s="32" t="str">
        <f t="shared" si="62"/>
        <v/>
      </c>
      <c r="MF61" s="32" t="str">
        <f>IF(ISBLANK(ME61),"",IF(ISBLANK(VLOOKUP(ME61,role!A:E,2,FALSE)),"",VLOOKUP(ME61,role!A:E,2,FALSE)))</f>
        <v/>
      </c>
      <c r="MG61" s="32" t="str">
        <f>IF(ISBLANK(ME61),"",IF(ISBLANK(VLOOKUP(ME61,role!A:E,3,FALSE)),"",VLOOKUP(ME61,role!A:E,3,FALSE)))</f>
        <v/>
      </c>
      <c r="MH61" s="32" t="str">
        <f>IF(ISBLANK(ME61),"",IF(ISBLANK(VLOOKUP(ME61,role!A:E,4,FALSE)),"",VLOOKUP(ME61,role!A:E,4,FALSE)))</f>
        <v/>
      </c>
      <c r="MI61" s="32" t="str">
        <f>IF(ISBLANK(ME61),"",IF(ISBLANK(VLOOKUP(ME61,role!A:E,5,FALSE)),"",VLOOKUP(ME61,role!A:E,5,FALSE)))</f>
        <v/>
      </c>
      <c r="MY61" s="33"/>
      <c r="NB61" s="39"/>
      <c r="ND61" s="32" t="str">
        <f t="shared" si="63"/>
        <v/>
      </c>
      <c r="NE61" s="32" t="str">
        <f t="shared" si="64"/>
        <v/>
      </c>
      <c r="NF61" s="32" t="str">
        <f t="shared" si="65"/>
        <v/>
      </c>
      <c r="NH61" s="32" t="str">
        <f>IF(ISBLANK(NG61),"",IF(ISBLANK(VLOOKUP(NG61,role!A:E,2,FALSE)),"",VLOOKUP(NG61,role!A:E,2,FALSE)))</f>
        <v/>
      </c>
      <c r="NI61" s="32" t="str">
        <f>IF(ISBLANK(NG61),"",IF(ISBLANK(VLOOKUP(NG61,role!A:E,3,FALSE)),"",VLOOKUP(NG61,role!A:E,3,FALSE)))</f>
        <v/>
      </c>
      <c r="NJ61" s="32" t="str">
        <f>IF(ISBLANK(NG61),"",IF(ISBLANK(VLOOKUP(NG61,role!A:E,4,FALSE)),"",VLOOKUP(NG61,role!A:E,4,FALSE)))</f>
        <v/>
      </c>
      <c r="NK61" s="32" t="str">
        <f>IF(ISBLANK(NG61),"",IF(ISBLANK(VLOOKUP(NG61,role!A:E,5,FALSE)),"",VLOOKUP(NG61,role!A:E,5,FALSE)))</f>
        <v/>
      </c>
      <c r="OA61" s="33"/>
      <c r="OD61" s="39"/>
      <c r="OF61" s="32" t="str">
        <f t="shared" si="66"/>
        <v/>
      </c>
      <c r="OG61" s="32" t="str">
        <f t="shared" si="67"/>
        <v/>
      </c>
      <c r="OH61" s="32" t="str">
        <f t="shared" si="68"/>
        <v/>
      </c>
      <c r="OJ61" s="32" t="str">
        <f>IF(ISBLANK(OI61),"",IF(ISBLANK(VLOOKUP(OI61,role!A:E,2,FALSE)),"",VLOOKUP(OI61,role!A:E,2,FALSE)))</f>
        <v/>
      </c>
      <c r="OK61" s="32" t="str">
        <f>IF(ISBLANK(OI61),"",IF(ISBLANK(VLOOKUP(OI61,role!A:E,3,FALSE)),"",VLOOKUP(OI61,role!A:E,3,FALSE)))</f>
        <v/>
      </c>
      <c r="OL61" s="32" t="str">
        <f>IF(ISBLANK(OI61),"",IF(ISBLANK(VLOOKUP(OI61,role!A:E,4,FALSE)),"",VLOOKUP(OI61,role!A:E,4,FALSE)))</f>
        <v/>
      </c>
      <c r="OM61" s="32" t="str">
        <f>IF(ISBLANK(OI61),"",IF(ISBLANK(VLOOKUP(OI61,role!A:E,5,FALSE)),"",VLOOKUP(OI61,role!A:E,5,FALSE)))</f>
        <v/>
      </c>
      <c r="PC61" s="33"/>
      <c r="PF61" s="39"/>
      <c r="PH61" s="32" t="str">
        <f t="shared" si="69"/>
        <v/>
      </c>
      <c r="PI61" s="32" t="str">
        <f t="shared" si="70"/>
        <v/>
      </c>
      <c r="PJ61" s="32" t="str">
        <f t="shared" si="71"/>
        <v/>
      </c>
      <c r="PL61" s="32" t="str">
        <f>IF(ISBLANK(PK61),"",IF(ISBLANK(VLOOKUP(PK61,role!A:E,2,FALSE)),"",VLOOKUP(PK61,role!A:E,2,FALSE)))</f>
        <v/>
      </c>
      <c r="PM61" s="32" t="str">
        <f>IF(ISBLANK(PK61),"",IF(ISBLANK(VLOOKUP(PK61,role!A:E,3,FALSE)),"",VLOOKUP(PK61,role!A:E,3,FALSE)))</f>
        <v/>
      </c>
      <c r="PN61" s="32" t="str">
        <f>IF(ISBLANK(PK61),"",IF(ISBLANK(VLOOKUP(PK61,role!A:E,4,FALSE)),"",VLOOKUP(PK61,role!A:E,4,FALSE)))</f>
        <v/>
      </c>
      <c r="PO61" s="32" t="str">
        <f>IF(ISBLANK(PK61),"",IF(ISBLANK(VLOOKUP(PK61,role!A:E,5,FALSE)),"",VLOOKUP(PK61,role!A:E,5,FALSE)))</f>
        <v/>
      </c>
      <c r="QE61" s="33"/>
      <c r="QH61" s="39"/>
      <c r="QJ61" s="32" t="str">
        <f t="shared" si="72"/>
        <v/>
      </c>
      <c r="QK61" s="32" t="str">
        <f t="shared" si="73"/>
        <v/>
      </c>
      <c r="QL61" s="32" t="str">
        <f t="shared" si="74"/>
        <v/>
      </c>
      <c r="QN61" s="32" t="str">
        <f>IF(ISBLANK(QM61),"",IF(ISBLANK(VLOOKUP(QM61,role!A:E,2,FALSE)),"",VLOOKUP(QM61,role!A:E,2,FALSE)))</f>
        <v/>
      </c>
      <c r="QO61" s="32" t="str">
        <f>IF(ISBLANK(QM61),"",IF(ISBLANK(VLOOKUP(QM61,role!A:E,3,FALSE)),"",VLOOKUP(QM61,role!A:E,3,FALSE)))</f>
        <v/>
      </c>
      <c r="QP61" s="32" t="str">
        <f>IF(ISBLANK(QM61),"",IF(ISBLANK(VLOOKUP(QM61,role!A:E,4,FALSE)),"",VLOOKUP(QM61,role!A:E,4,FALSE)))</f>
        <v/>
      </c>
      <c r="QQ61" s="32" t="str">
        <f>IF(ISBLANK(QM61),"",IF(ISBLANK(VLOOKUP(QM61,role!A:E,5,FALSE)),"",VLOOKUP(QM61,role!A:E,5,FALSE)))</f>
        <v/>
      </c>
      <c r="RG61" s="33"/>
      <c r="RJ61" s="39"/>
      <c r="RL61" s="32" t="str">
        <f t="shared" si="75"/>
        <v/>
      </c>
      <c r="RM61" s="32" t="str">
        <f t="shared" si="76"/>
        <v/>
      </c>
      <c r="RN61" s="32" t="str">
        <f t="shared" si="77"/>
        <v/>
      </c>
      <c r="RP61" s="32" t="str">
        <f>IF(ISBLANK(RO61),"",IF(ISBLANK(VLOOKUP(RO61,role!A:E,2,FALSE)),"",VLOOKUP(RO61,role!A:E,2,FALSE)))</f>
        <v/>
      </c>
      <c r="RQ61" s="32" t="str">
        <f>IF(ISBLANK(RO61),"",IF(ISBLANK(VLOOKUP(RO61,role!A:E,3,FALSE)),"",VLOOKUP(RO61,role!A:E,3,FALSE)))</f>
        <v/>
      </c>
      <c r="RR61" s="32" t="str">
        <f>IF(ISBLANK(RO61),"",IF(ISBLANK(VLOOKUP(RO61,role!A:E,4,FALSE)),"",VLOOKUP(RO61,role!A:E,4,FALSE)))</f>
        <v/>
      </c>
      <c r="RS61" s="32" t="str">
        <f>IF(ISBLANK(RO61),"",IF(ISBLANK(VLOOKUP(RO61,role!A:E,5,FALSE)),"",VLOOKUP(RO61,role!A:E,5,FALSE)))</f>
        <v/>
      </c>
      <c r="SI61" s="33"/>
      <c r="SL61" s="39"/>
      <c r="SN61" s="32" t="str">
        <f t="shared" si="78"/>
        <v/>
      </c>
      <c r="SO61" s="32" t="str">
        <f t="shared" si="79"/>
        <v/>
      </c>
      <c r="SP61" s="32" t="str">
        <f t="shared" si="80"/>
        <v/>
      </c>
      <c r="SR61" s="32" t="str">
        <f>IF(ISBLANK(SQ61),"",IF(ISBLANK(VLOOKUP(SQ61,role!A:E,2,FALSE)),"",VLOOKUP(SQ61,role!A:E,2,FALSE)))</f>
        <v/>
      </c>
      <c r="SS61" s="32" t="str">
        <f>IF(ISBLANK(SQ61),"",IF(ISBLANK(VLOOKUP(SQ61,role!A:E,3,FALSE)),"",VLOOKUP(SQ61,role!A:E,3,FALSE)))</f>
        <v/>
      </c>
      <c r="ST61" s="32" t="str">
        <f>IF(ISBLANK(SQ61),"",IF(ISBLANK(VLOOKUP(SQ61,role!A:E,4,FALSE)),"",VLOOKUP(SQ61,role!A:E,4,FALSE)))</f>
        <v/>
      </c>
      <c r="SU61" s="32" t="str">
        <f>IF(ISBLANK(SQ61),"",IF(ISBLANK(VLOOKUP(SQ61,role!A:E,5,FALSE)),"",VLOOKUP(SQ61,role!A:E,5,FALSE)))</f>
        <v/>
      </c>
      <c r="TK61" s="33"/>
      <c r="TN61" s="39"/>
      <c r="TP61" s="32" t="str">
        <f t="shared" si="81"/>
        <v/>
      </c>
      <c r="TQ61" s="32" t="str">
        <f t="shared" si="82"/>
        <v/>
      </c>
      <c r="TR61" s="32" t="str">
        <f t="shared" si="83"/>
        <v/>
      </c>
      <c r="TT61" s="32" t="str">
        <f>IF(ISBLANK(TS61),"",IF(ISBLANK(VLOOKUP(TS61,role!A:E,2,FALSE)),"",VLOOKUP(TS61,role!A:E,2,FALSE)))</f>
        <v/>
      </c>
      <c r="TU61" s="32" t="str">
        <f>IF(ISBLANK(TS61),"",IF(ISBLANK(VLOOKUP(TS61,role!A:E,3,FALSE)),"",VLOOKUP(TS61,role!A:E,3,FALSE)))</f>
        <v/>
      </c>
      <c r="TV61" s="32" t="str">
        <f>IF(ISBLANK(TS61),"",IF(ISBLANK(VLOOKUP(TS61,role!A:E,4,FALSE)),"",VLOOKUP(TS61,role!A:E,4,FALSE)))</f>
        <v/>
      </c>
      <c r="TW61" s="32" t="str">
        <f>IF(ISBLANK(TS61),"",IF(ISBLANK(VLOOKUP(TS61,role!A:E,5,FALSE)),"",VLOOKUP(TS61,role!A:E,5,FALSE)))</f>
        <v/>
      </c>
      <c r="UM61" s="33"/>
      <c r="UP61" s="39"/>
      <c r="UR61" s="32" t="str">
        <f t="shared" si="84"/>
        <v/>
      </c>
      <c r="US61" s="32" t="str">
        <f t="shared" si="85"/>
        <v/>
      </c>
      <c r="UT61" s="32" t="str">
        <f t="shared" si="86"/>
        <v/>
      </c>
      <c r="UV61" s="32" t="str">
        <f>IF(ISBLANK(UU61),"",IF(ISBLANK(VLOOKUP(UU61,role!A:E,2,FALSE)),"",VLOOKUP(UU61,role!A:E,2,FALSE)))</f>
        <v/>
      </c>
      <c r="UW61" s="32" t="str">
        <f>IF(ISBLANK(UU61),"",IF(ISBLANK(VLOOKUP(UU61,role!A:E,3,FALSE)),"",VLOOKUP(UU61,role!A:E,3,FALSE)))</f>
        <v/>
      </c>
      <c r="UX61" s="32" t="str">
        <f>IF(ISBLANK(UU61),"",IF(ISBLANK(VLOOKUP(UU61,role!A:E,4,FALSE)),"",VLOOKUP(UU61,role!A:E,4,FALSE)))</f>
        <v/>
      </c>
      <c r="UY61" s="32" t="str">
        <f>IF(ISBLANK(UU61),"",IF(ISBLANK(VLOOKUP(UU61,role!A:E,5,FALSE)),"",VLOOKUP(UU61,role!A:E,5,FALSE)))</f>
        <v/>
      </c>
      <c r="VO61" s="33"/>
      <c r="VR61" s="39"/>
      <c r="VT61" s="32" t="str">
        <f t="shared" si="87"/>
        <v/>
      </c>
      <c r="VU61" s="32" t="str">
        <f t="shared" si="88"/>
        <v/>
      </c>
      <c r="VV61" s="32" t="str">
        <f t="shared" si="89"/>
        <v/>
      </c>
      <c r="VX61" s="32" t="str">
        <f>IF(ISBLANK(VW61),"",IF(ISBLANK(VLOOKUP(VW61,role!A:E,2,FALSE)),"",VLOOKUP(VW61,role!A:E,2,FALSE)))</f>
        <v/>
      </c>
      <c r="VY61" s="32" t="str">
        <f>IF(ISBLANK(VW61),"",IF(ISBLANK(VLOOKUP(VW61,role!A:E,3,FALSE)),"",VLOOKUP(VW61,role!A:E,3,FALSE)))</f>
        <v/>
      </c>
      <c r="VZ61" s="32" t="str">
        <f>IF(ISBLANK(VW61),"",IF(ISBLANK(VLOOKUP(VW61,role!A:E,4,FALSE)),"",VLOOKUP(VW61,role!A:E,4,FALSE)))</f>
        <v/>
      </c>
      <c r="WA61" s="32" t="str">
        <f>IF(ISBLANK(VW61),"",IF(ISBLANK(VLOOKUP(VW61,role!A:E,5,FALSE)),"",VLOOKUP(VW61,role!A:E,5,FALSE)))</f>
        <v/>
      </c>
      <c r="WQ61" s="33"/>
      <c r="WT61" s="33"/>
      <c r="WU61" s="34"/>
      <c r="WV61" s="36" t="str">
        <f t="shared" si="90"/>
        <v/>
      </c>
      <c r="WW61" s="36" t="str">
        <f t="shared" si="91"/>
        <v/>
      </c>
      <c r="WY61" s="32" t="str">
        <f>IF(ISBLANK(WX61),"",IF(ISBLANK(VLOOKUP(WX61,role!A:E,2,FALSE)),"",VLOOKUP(WX61,role!A:E,2,FALSE)))</f>
        <v/>
      </c>
      <c r="WZ61" s="32" t="str">
        <f>IF(ISBLANK(WX61),"",IF(ISBLANK(VLOOKUP(WX61,role!A:E,3,FALSE)),"",VLOOKUP(WX61,role!A:E,3,FALSE)))</f>
        <v/>
      </c>
      <c r="XA61" s="32" t="str">
        <f>IF(ISBLANK(WX61),"",IF(ISBLANK(VLOOKUP(WX61,role!A:E,4,FALSE)),"",VLOOKUP(WX61,role!A:E,4,FALSE)))</f>
        <v/>
      </c>
      <c r="XB61" s="32" t="str">
        <f>IF(ISBLANK(WX61),"",IF(ISBLANK(VLOOKUP(WX61,role!A:E,5,FALSE)),"",VLOOKUP(WX61,role!A:E,5,FALSE)))</f>
        <v/>
      </c>
      <c r="XC61" s="32" t="str">
        <f>IF(ISBLANK(WX61),"",VLOOKUP(WX61,role!A:F,6,FALSE))</f>
        <v/>
      </c>
      <c r="XD61" s="36"/>
      <c r="XE61" s="36" t="str">
        <f t="shared" si="92"/>
        <v/>
      </c>
      <c r="XF61" s="36" t="str">
        <f t="shared" si="93"/>
        <v/>
      </c>
      <c r="XH61" s="32" t="str">
        <f>IF(ISBLANK(XG61),"",IF(ISBLANK(VLOOKUP(XG61,role!A:E,2,FALSE)),"",VLOOKUP(XG61,role!A:E,2,FALSE)))</f>
        <v/>
      </c>
      <c r="XI61" s="32" t="str">
        <f>IF(ISBLANK(XG61),"",IF(ISBLANK(VLOOKUP(XG61,role!A:E,3,FALSE)),"",VLOOKUP(XG61,role!A:E,3,FALSE)))</f>
        <v/>
      </c>
      <c r="XJ61" s="32" t="str">
        <f>IF(ISBLANK(XG61),"",IF(ISBLANK(VLOOKUP(XG61,role!A:E,4,FALSE)),"",VLOOKUP(XG61,role!A:E,4,FALSE)))</f>
        <v/>
      </c>
      <c r="XK61" s="32" t="str">
        <f>IF(ISBLANK(XG61),"",IF(ISBLANK(VLOOKUP(XG61,role!A:E,5,FALSE)),"",VLOOKUP(XG61,role!A:E,5,FALSE)))</f>
        <v/>
      </c>
      <c r="XL61" s="32" t="str">
        <f>IF(ISBLANK(XG61),"",VLOOKUP(XG61,role!A:F,6,FALSE))</f>
        <v/>
      </c>
      <c r="XM61" s="36"/>
      <c r="XN61" s="36" t="str">
        <f t="shared" si="94"/>
        <v/>
      </c>
      <c r="XO61" s="36" t="str">
        <f t="shared" si="95"/>
        <v/>
      </c>
      <c r="XQ61" s="32" t="str">
        <f>IF(ISBLANK(XP61),"",IF(ISBLANK(VLOOKUP(XP61,role!A:E,2,FALSE)),"",VLOOKUP(XP61,role!A:E,2,FALSE)))</f>
        <v/>
      </c>
      <c r="XR61" s="32" t="str">
        <f>IF(ISBLANK(XP61),"",IF(ISBLANK(VLOOKUP(XP61,role!A:E,3,FALSE)),"",VLOOKUP(XP61,role!A:E,3,FALSE)))</f>
        <v/>
      </c>
      <c r="XS61" s="32" t="str">
        <f>IF(ISBLANK(XP61),"",IF(ISBLANK(VLOOKUP(XP61,role!A:E,4,FALSE)),"",VLOOKUP(XP61,role!A:E,4,FALSE)))</f>
        <v/>
      </c>
      <c r="XT61" s="32" t="str">
        <f>IF(ISBLANK(XP61),"",IF(ISBLANK(VLOOKUP(XP61,role!A:E,5,FALSE)),"",VLOOKUP(XP61,role!A:E,5,FALSE)))</f>
        <v/>
      </c>
      <c r="XU61" s="32" t="str">
        <f>IF(ISBLANK(XP61),"",VLOOKUP(XP61,role!A:F,6,FALSE))</f>
        <v/>
      </c>
      <c r="XV61" s="36"/>
      <c r="XW61" s="36" t="str">
        <f t="shared" si="96"/>
        <v/>
      </c>
      <c r="XX61" s="36" t="str">
        <f t="shared" si="97"/>
        <v/>
      </c>
      <c r="XZ61" s="32" t="str">
        <f>IF(ISBLANK(XY61),"",IF(ISBLANK(VLOOKUP(XY61,role!A:E,2,FALSE)),"",VLOOKUP(XY61,role!A:E,2,FALSE)))</f>
        <v/>
      </c>
      <c r="YA61" s="32" t="str">
        <f>IF(ISBLANK(XY61),"",IF(ISBLANK(VLOOKUP(XY61,role!A:E,3,FALSE)),"",VLOOKUP(XY61,role!A:E,3,FALSE)))</f>
        <v/>
      </c>
      <c r="YB61" s="32" t="str">
        <f>IF(ISBLANK(XY61),"",IF(ISBLANK(VLOOKUP(XY61,role!A:E,4,FALSE)),"",VLOOKUP(XY61,role!A:E,4,FALSE)))</f>
        <v/>
      </c>
      <c r="YC61" s="32" t="str">
        <f>IF(ISBLANK(XY61),"",IF(ISBLANK(VLOOKUP(XY61,role!A:E,5,FALSE)),"",VLOOKUP(XY61,role!A:E,5,FALSE)))</f>
        <v/>
      </c>
      <c r="YD61" s="32" t="str">
        <f>IF(ISBLANK(XY61),"",VLOOKUP(XY61,role!A:F,6,FALSE))</f>
        <v/>
      </c>
      <c r="YE61" s="36"/>
      <c r="YF61" s="36" t="str">
        <f t="shared" si="98"/>
        <v/>
      </c>
      <c r="YG61" s="36" t="str">
        <f t="shared" si="99"/>
        <v/>
      </c>
      <c r="YI61" s="32" t="str">
        <f>IF(ISBLANK(YH61),"",IF(ISBLANK(VLOOKUP(YH61,role!A:E,2,FALSE)),"",VLOOKUP(YH61,role!A:E,2,FALSE)))</f>
        <v/>
      </c>
      <c r="YJ61" s="32" t="str">
        <f>IF(ISBLANK(YH61),"",IF(ISBLANK(VLOOKUP(YH61,role!A:E,3,FALSE)),"",VLOOKUP(YH61,role!A:E,3,FALSE)))</f>
        <v/>
      </c>
      <c r="YK61" s="32" t="str">
        <f>IF(ISBLANK(YH61),"",IF(ISBLANK(VLOOKUP(YH61,role!A:E,4,FALSE)),"",VLOOKUP(YH61,role!A:E,4,FALSE)))</f>
        <v/>
      </c>
      <c r="YL61" s="32" t="str">
        <f>IF(ISBLANK(YH61),"",IF(ISBLANK(VLOOKUP(YH61,role!A:E,5,FALSE)),"",VLOOKUP(YH61,role!A:E,5,FALSE)))</f>
        <v/>
      </c>
      <c r="YM61" s="32" t="str">
        <f>IF(ISBLANK(YH61),"",VLOOKUP(YH61,role!A:F,6,FALSE))</f>
        <v/>
      </c>
      <c r="YN61" s="33"/>
      <c r="YO61" s="36"/>
      <c r="YP61" s="36" t="str">
        <f t="shared" si="100"/>
        <v/>
      </c>
      <c r="YQ61" s="36" t="str">
        <f t="shared" si="101"/>
        <v/>
      </c>
      <c r="YS61" s="32" t="str">
        <f>IF(ISBLANK(YR61),"",IF(ISBLANK(VLOOKUP(YR61,role!A:E,2,FALSE)),"",VLOOKUP(YR61,role!A:E,2,FALSE)))</f>
        <v/>
      </c>
      <c r="YT61" s="32" t="str">
        <f>IF(ISBLANK(YR61),"",IF(ISBLANK(VLOOKUP(YR61,role!A:E,3,FALSE)),"",VLOOKUP(YR61,role!A:E,3,FALSE)))</f>
        <v/>
      </c>
      <c r="YU61" s="32" t="str">
        <f>IF(ISBLANK(YR61),"",IF(ISBLANK(VLOOKUP(YR61,role!A:E,4,FALSE)),"",VLOOKUP(YR61,role!A:E,4,FALSE)))</f>
        <v/>
      </c>
      <c r="YV61" s="32" t="str">
        <f>IF(ISBLANK(YR61),"",IF(ISBLANK(VLOOKUP(YR61,role!A:E,5,FALSE)),"",VLOOKUP(YR61,role!A:E,5,FALSE)))</f>
        <v/>
      </c>
      <c r="YW61" s="32" t="str">
        <f>IF(ISBLANK(YR61),"",VLOOKUP(YR61,role!A:F,6,FALSE))</f>
        <v/>
      </c>
      <c r="YX61" s="36"/>
      <c r="YY61" s="36" t="str">
        <f t="shared" si="102"/>
        <v/>
      </c>
      <c r="YZ61" s="36" t="str">
        <f t="shared" si="103"/>
        <v/>
      </c>
      <c r="ZB61" s="32" t="str">
        <f>IF(ISBLANK(ZA61),"",IF(ISBLANK(VLOOKUP(ZA61,role!A:E,2,FALSE)),"",VLOOKUP(ZA61,role!A:E,2,FALSE)))</f>
        <v/>
      </c>
      <c r="ZC61" s="32" t="str">
        <f>IF(ISBLANK(ZA61),"",IF(ISBLANK(VLOOKUP(ZA61,role!A:E,3,FALSE)),"",VLOOKUP(ZA61,role!A:E,3,FALSE)))</f>
        <v/>
      </c>
      <c r="ZD61" s="32" t="str">
        <f>IF(ISBLANK(ZA61),"",IF(ISBLANK(VLOOKUP(ZA61,role!A:E,4,FALSE)),"",VLOOKUP(ZA61,role!A:E,4,FALSE)))</f>
        <v/>
      </c>
      <c r="ZE61" s="32" t="str">
        <f>IF(ISBLANK(ZA61),"",IF(ISBLANK(VLOOKUP(ZA61,role!A:E,5,FALSE)),"",VLOOKUP(ZA61,role!A:E,5,FALSE)))</f>
        <v/>
      </c>
      <c r="ZF61" s="32" t="str">
        <f>IF(ISBLANK(ZA61),"",VLOOKUP(ZA61,role!A:F,6,FALSE))</f>
        <v/>
      </c>
      <c r="ZG61" s="36"/>
      <c r="ZH61" s="36" t="str">
        <f t="shared" si="104"/>
        <v/>
      </c>
      <c r="ZI61" s="36" t="str">
        <f t="shared" si="105"/>
        <v/>
      </c>
      <c r="ZK61" s="32" t="str">
        <f>IF(ISBLANK(ZJ61),"",IF(ISBLANK(VLOOKUP(ZJ61,role!A:E,2,FALSE)),"",VLOOKUP(ZJ61,role!A:E,2,FALSE)))</f>
        <v/>
      </c>
      <c r="ZL61" s="32" t="str">
        <f>IF(ISBLANK(ZJ61),"",IF(ISBLANK(VLOOKUP(ZJ61,role!A:E,3,FALSE)),"",VLOOKUP(ZJ61,role!A:E,3,FALSE)))</f>
        <v/>
      </c>
      <c r="ZM61" s="32" t="str">
        <f>IF(ISBLANK(ZJ61),"",IF(ISBLANK(VLOOKUP(ZJ61,role!A:E,4,FALSE)),"",VLOOKUP(ZJ61,role!A:E,4,FALSE)))</f>
        <v/>
      </c>
      <c r="ZN61" s="32" t="str">
        <f>IF(ISBLANK(ZJ61),"",IF(ISBLANK(VLOOKUP(ZJ61,role!A:E,5,FALSE)),"",VLOOKUP(ZJ61,role!A:E,5,FALSE)))</f>
        <v/>
      </c>
      <c r="ZO61" s="32" t="str">
        <f>IF(ISBLANK(ZJ61),"",VLOOKUP(ZJ61,role!A:F,6,FALSE))</f>
        <v/>
      </c>
      <c r="ZP61" s="36"/>
      <c r="ZQ61" s="36" t="str">
        <f t="shared" si="106"/>
        <v/>
      </c>
      <c r="ZR61" s="36" t="str">
        <f t="shared" si="107"/>
        <v/>
      </c>
      <c r="ZT61" s="32" t="str">
        <f>IF(ISBLANK(ZS61),"",IF(ISBLANK(VLOOKUP(ZS61,role!A:E,2,FALSE)),"",VLOOKUP(ZS61,role!A:E,2,FALSE)))</f>
        <v/>
      </c>
      <c r="ZU61" s="32" t="str">
        <f>IF(ISBLANK(ZS61),"",IF(ISBLANK(VLOOKUP(ZS61,role!A:E,3,FALSE)),"",VLOOKUP(ZS61,role!A:E,3,FALSE)))</f>
        <v/>
      </c>
      <c r="ZV61" s="32" t="str">
        <f>IF(ISBLANK(ZS61),"",IF(ISBLANK(VLOOKUP(ZS61,role!A:E,4,FALSE)),"",VLOOKUP(ZS61,role!A:E,4,FALSE)))</f>
        <v/>
      </c>
      <c r="ZW61" s="32" t="str">
        <f>IF(ISBLANK(ZS61),"",IF(ISBLANK(VLOOKUP(ZS61,role!A:E,5,FALSE)),"",VLOOKUP(ZS61,role!A:E,5,FALSE)))</f>
        <v/>
      </c>
      <c r="ZX61" s="32" t="str">
        <f>IF(ISBLANK(ZS61),"",VLOOKUP(ZS61,role!A:F,6,FALSE))</f>
        <v/>
      </c>
      <c r="ZY61" s="36"/>
      <c r="ZZ61" s="36" t="str">
        <f t="shared" si="108"/>
        <v/>
      </c>
      <c r="AAA61" s="36" t="str">
        <f t="shared" si="109"/>
        <v/>
      </c>
      <c r="AAC61" s="32" t="str">
        <f>IF(ISBLANK(AAB61),"",IF(ISBLANK(VLOOKUP(AAB61,role!A:E,2,FALSE)),"",VLOOKUP(AAB61,role!A:E,2,FALSE)))</f>
        <v/>
      </c>
      <c r="AAD61" s="32" t="str">
        <f>IF(ISBLANK(AAB61),"",IF(ISBLANK(VLOOKUP(AAB61,role!A:E,3,FALSE)),"",VLOOKUP(AAB61,role!A:E,3,FALSE)))</f>
        <v/>
      </c>
      <c r="AAE61" s="32" t="str">
        <f>IF(ISBLANK(AAB61),"",IF(ISBLANK(VLOOKUP(AAB61,role!A:E,4,FALSE)),"",VLOOKUP(AAB61,role!A:E,4,FALSE)))</f>
        <v/>
      </c>
      <c r="AAF61" s="32" t="str">
        <f>IF(ISBLANK(AAB61),"",IF(ISBLANK(VLOOKUP(AAB61,role!A:E,5,FALSE)),"",VLOOKUP(AAB61,role!A:E,5,FALSE)))</f>
        <v/>
      </c>
      <c r="AAG61" s="32" t="str">
        <f>IF(ISBLANK(AAB61),"",VLOOKUP(AAB61,role!A:F,6,FALSE))</f>
        <v/>
      </c>
      <c r="AAH61" s="33"/>
      <c r="AAI61" s="34"/>
      <c r="AAK61" s="32" t="str">
        <f t="shared" si="110"/>
        <v/>
      </c>
      <c r="AAL61" s="39"/>
      <c r="AAM61" s="32" t="str">
        <f t="shared" si="111"/>
        <v/>
      </c>
      <c r="AAO61" s="32" t="str">
        <f t="shared" si="112"/>
        <v/>
      </c>
      <c r="AAQ61" s="32" t="str">
        <f t="shared" si="113"/>
        <v/>
      </c>
      <c r="AAS61" s="32" t="str">
        <f t="shared" si="114"/>
        <v/>
      </c>
      <c r="AAU61" s="32" t="str">
        <f t="shared" si="115"/>
        <v/>
      </c>
      <c r="AAW61" s="32" t="str">
        <f t="shared" si="116"/>
        <v/>
      </c>
      <c r="AAY61" s="32" t="str">
        <f t="shared" si="117"/>
        <v/>
      </c>
      <c r="ABA61" s="32" t="str">
        <f t="shared" si="118"/>
        <v/>
      </c>
      <c r="ABC61" s="32" t="str">
        <f t="shared" si="119"/>
        <v/>
      </c>
      <c r="ABE61" s="32" t="str">
        <f t="shared" si="120"/>
        <v/>
      </c>
      <c r="ABF61" s="33"/>
      <c r="ABH61" s="32" t="str">
        <f t="shared" si="121"/>
        <v/>
      </c>
      <c r="ABJ61" s="32" t="str">
        <f t="shared" si="122"/>
        <v/>
      </c>
      <c r="ABL61" s="32" t="str">
        <f t="shared" si="123"/>
        <v/>
      </c>
      <c r="ABN61" s="32" t="str">
        <f t="shared" si="124"/>
        <v/>
      </c>
      <c r="ABP61" s="32" t="str">
        <f t="shared" si="125"/>
        <v/>
      </c>
      <c r="ABQ61" s="33"/>
      <c r="ABS61" s="32" t="str">
        <f t="shared" si="126"/>
        <v/>
      </c>
      <c r="ABU61" s="32" t="str">
        <f t="shared" si="127"/>
        <v/>
      </c>
      <c r="ABW61" s="32" t="str">
        <f t="shared" si="128"/>
        <v/>
      </c>
      <c r="ABY61" s="32" t="str">
        <f t="shared" si="129"/>
        <v/>
      </c>
      <c r="ACA61" s="32" t="str">
        <f t="shared" si="130"/>
        <v/>
      </c>
      <c r="ACB61" s="33"/>
      <c r="ACD61" s="32" t="str">
        <f t="shared" si="131"/>
        <v/>
      </c>
      <c r="ACF61" s="32" t="str">
        <f t="shared" si="132"/>
        <v/>
      </c>
      <c r="ACH61" s="32" t="str">
        <f t="shared" si="133"/>
        <v/>
      </c>
      <c r="ACJ61" s="32" t="str">
        <f t="shared" si="134"/>
        <v/>
      </c>
      <c r="ACL61" s="32" t="str">
        <f t="shared" si="135"/>
        <v/>
      </c>
      <c r="ACM61" s="33"/>
      <c r="ACO61" s="32" t="str">
        <f t="shared" si="136"/>
        <v/>
      </c>
      <c r="ACQ61" s="32" t="str">
        <f t="shared" si="137"/>
        <v/>
      </c>
      <c r="ACS61" s="32" t="str">
        <f t="shared" si="138"/>
        <v/>
      </c>
      <c r="ACU61" s="32" t="str">
        <f t="shared" si="139"/>
        <v/>
      </c>
      <c r="ACW61" s="32" t="str">
        <f t="shared" si="140"/>
        <v/>
      </c>
      <c r="ACX61" s="33"/>
      <c r="ACZ61" s="32" t="str">
        <f t="shared" si="141"/>
        <v/>
      </c>
      <c r="ADA61" s="32" t="str">
        <f t="shared" si="142"/>
        <v/>
      </c>
      <c r="ADC61" s="32" t="str">
        <f t="shared" si="143"/>
        <v/>
      </c>
      <c r="ADD61" s="32" t="str">
        <f t="shared" si="144"/>
        <v/>
      </c>
      <c r="ADF61" s="32" t="str">
        <f t="shared" si="145"/>
        <v/>
      </c>
      <c r="ADG61" s="32" t="str">
        <f t="shared" si="146"/>
        <v/>
      </c>
      <c r="ADI61" s="32" t="str">
        <f t="shared" si="147"/>
        <v/>
      </c>
      <c r="ADJ61" s="32" t="str">
        <f t="shared" si="148"/>
        <v/>
      </c>
      <c r="ADL61" s="32" t="str">
        <f t="shared" si="149"/>
        <v/>
      </c>
      <c r="ADM61" s="32" t="str">
        <f t="shared" si="150"/>
        <v/>
      </c>
      <c r="ADN61" s="35"/>
      <c r="ADO61" s="34"/>
      <c r="ADP61" s="36" t="str">
        <f t="shared" si="151"/>
        <v/>
      </c>
      <c r="ADQ61" s="36" t="str">
        <f t="shared" si="152"/>
        <v/>
      </c>
      <c r="ADS61" s="36" t="str">
        <f t="shared" si="153"/>
        <v/>
      </c>
      <c r="ADT61" s="36" t="str">
        <f t="shared" si="154"/>
        <v/>
      </c>
      <c r="ADV61" s="36" t="str">
        <f t="shared" si="155"/>
        <v/>
      </c>
      <c r="ADW61" s="36" t="str">
        <f t="shared" si="156"/>
        <v/>
      </c>
      <c r="ADY61" s="36" t="str">
        <f t="shared" si="157"/>
        <v/>
      </c>
      <c r="ADZ61" s="36" t="str">
        <f t="shared" si="158"/>
        <v/>
      </c>
      <c r="AEB61" s="36" t="str">
        <f t="shared" si="159"/>
        <v/>
      </c>
      <c r="AEC61" s="36" t="str">
        <f t="shared" si="160"/>
        <v/>
      </c>
      <c r="AED61" s="33"/>
      <c r="AEF61" s="36" t="str">
        <f t="shared" si="161"/>
        <v/>
      </c>
      <c r="AEG61" s="36" t="str">
        <f t="shared" si="162"/>
        <v/>
      </c>
      <c r="AEI61" s="36" t="str">
        <f t="shared" si="163"/>
        <v/>
      </c>
      <c r="AEJ61" s="36" t="str">
        <f t="shared" si="164"/>
        <v/>
      </c>
      <c r="AEL61" s="36" t="str">
        <f t="shared" si="165"/>
        <v/>
      </c>
      <c r="AEM61" s="36" t="str">
        <f t="shared" si="166"/>
        <v/>
      </c>
      <c r="AEO61" s="36" t="str">
        <f t="shared" si="167"/>
        <v/>
      </c>
      <c r="AEP61" s="36" t="str">
        <f t="shared" si="168"/>
        <v/>
      </c>
      <c r="AER61" s="36" t="str">
        <f t="shared" si="169"/>
        <v/>
      </c>
      <c r="AES61" s="36" t="str">
        <f t="shared" si="170"/>
        <v/>
      </c>
      <c r="AET61" s="33"/>
      <c r="AEU61" s="57"/>
      <c r="AEV61" s="57"/>
      <c r="AEW61" s="57" t="str">
        <f>IF(ISBLANK(AEV61),"",VLOOKUP(AEV61,related_id_type!A:B,2,FALSE))</f>
        <v/>
      </c>
      <c r="AEX61" s="57"/>
      <c r="AEY61" s="57" t="str">
        <f>IF(ISBLANK(AEX61),"",IF(ISBLANK(VLOOKUP(AEX61,related_id_relation!A:B,2,FALSE)),"",VLOOKUP(AEX61,related_id_relation!A:B,2,FALSE)))</f>
        <v/>
      </c>
      <c r="AEZ61" s="57"/>
      <c r="AFA61" s="57"/>
      <c r="AFB61" s="57" t="str">
        <f>IF(ISBLANK(AFA61),"",VLOOKUP(AFA61,related_id_type!A:B,2,FALSE))</f>
        <v/>
      </c>
      <c r="AFC61" s="57"/>
      <c r="AFD61" s="57" t="str">
        <f>IF(ISBLANK(AFC61),"",IF(ISBLANK(VLOOKUP(AFC61,related_id_relation!A:B,2,FALSE)),"",VLOOKUP(AFC61,related_id_relation!A:B,2,FALSE)))</f>
        <v/>
      </c>
      <c r="AFE61" s="57"/>
      <c r="AFF61" s="57"/>
      <c r="AFG61" s="57" t="str">
        <f>IF(ISBLANK(AFF61),"",VLOOKUP(AFF61,related_id_type!A:B,2,FALSE))</f>
        <v/>
      </c>
      <c r="AFH61" s="57"/>
      <c r="AFI61" s="57" t="str">
        <f>IF(ISBLANK(AFH61),"",IF(ISBLANK(VLOOKUP(AFH61,related_id_relation!A:B,2,FALSE)),"",VLOOKUP(AFH61,related_id_relation!A:B,2,FALSE)))</f>
        <v/>
      </c>
      <c r="AFJ61" s="57"/>
      <c r="AFK61" s="57"/>
      <c r="AFL61" s="57" t="str">
        <f>IF(ISBLANK(AFK61),"",VLOOKUP(AFK61,related_id_type!A:B,2,FALSE))</f>
        <v/>
      </c>
      <c r="AFM61" s="57"/>
      <c r="AFN61" s="57" t="str">
        <f>IF(ISBLANK(AFM61),"",IF(ISBLANK(VLOOKUP(AFM61,related_id_relation!A:B,2,FALSE)),"",VLOOKUP(AFM61,related_id_relation!A:B,2,FALSE)))</f>
        <v/>
      </c>
      <c r="AFO61" s="57"/>
      <c r="AFP61" s="57"/>
      <c r="AFQ61" s="57" t="str">
        <f>IF(ISBLANK(AFP61),"",VLOOKUP(AFP61,related_id_type!A:B,2,FALSE))</f>
        <v/>
      </c>
      <c r="AFR61" s="57"/>
      <c r="AFS61" s="57" t="str">
        <f>IF(ISBLANK(AFR61),"",IF(ISBLANK(VLOOKUP(AFR61,related_id_relation!A:B,2,FALSE)),"",VLOOKUP(AFR61,related_id_relation!A:B,2,FALSE)))</f>
        <v/>
      </c>
      <c r="AFT61" s="37"/>
      <c r="AFU61" s="39"/>
      <c r="AFW61" s="32" t="str">
        <f t="shared" si="171"/>
        <v/>
      </c>
      <c r="AFX61" s="34"/>
      <c r="AFY61" s="36"/>
      <c r="AFZ61" s="36" t="str">
        <f t="shared" si="172"/>
        <v/>
      </c>
      <c r="AGA61" s="32" t="str">
        <f t="shared" si="173"/>
        <v/>
      </c>
      <c r="AGD61" s="36" t="str">
        <f t="shared" si="174"/>
        <v/>
      </c>
      <c r="AGE61" s="32" t="str">
        <f t="shared" si="175"/>
        <v/>
      </c>
      <c r="AGH61" s="36" t="str">
        <f t="shared" si="176"/>
        <v/>
      </c>
      <c r="AGI61" s="32" t="str">
        <f t="shared" si="177"/>
        <v/>
      </c>
      <c r="AGL61" s="36" t="str">
        <f t="shared" si="178"/>
        <v/>
      </c>
      <c r="AGM61" s="32" t="str">
        <f t="shared" si="179"/>
        <v/>
      </c>
      <c r="AGP61" s="36" t="str">
        <f t="shared" si="180"/>
        <v/>
      </c>
      <c r="AGQ61" s="32" t="str">
        <f t="shared" si="181"/>
        <v/>
      </c>
      <c r="AGT61" s="36" t="str">
        <f t="shared" si="182"/>
        <v/>
      </c>
      <c r="AGU61" s="32" t="str">
        <f t="shared" si="183"/>
        <v/>
      </c>
      <c r="AGX61" s="36" t="str">
        <f t="shared" si="184"/>
        <v/>
      </c>
      <c r="AGY61" s="32" t="str">
        <f t="shared" si="185"/>
        <v/>
      </c>
      <c r="AHB61" s="36" t="str">
        <f t="shared" si="186"/>
        <v/>
      </c>
      <c r="AHC61" s="32" t="str">
        <f t="shared" si="187"/>
        <v/>
      </c>
      <c r="AHF61" s="36" t="str">
        <f t="shared" si="188"/>
        <v/>
      </c>
      <c r="AHG61" s="32" t="str">
        <f t="shared" si="189"/>
        <v/>
      </c>
      <c r="AHJ61" s="36" t="str">
        <f t="shared" si="190"/>
        <v/>
      </c>
      <c r="AHK61" s="32" t="str">
        <f t="shared" si="191"/>
        <v/>
      </c>
      <c r="AHL61" s="37"/>
      <c r="AHM61" s="32" t="str">
        <f t="shared" si="192"/>
        <v/>
      </c>
      <c r="AHN61" s="32" t="str">
        <f t="shared" si="193"/>
        <v/>
      </c>
      <c r="AHO61" s="32" t="str">
        <f t="shared" si="194"/>
        <v/>
      </c>
      <c r="AHP61" s="32" t="str">
        <f t="shared" si="195"/>
        <v/>
      </c>
      <c r="AHQ61" s="32" t="str">
        <f t="shared" si="196"/>
        <v/>
      </c>
      <c r="AHR61" s="32" t="str">
        <f t="shared" si="197"/>
        <v/>
      </c>
      <c r="AHS61" s="32" t="str">
        <f t="shared" si="198"/>
        <v/>
      </c>
      <c r="AHT61" s="32" t="str">
        <f t="shared" si="199"/>
        <v/>
      </c>
      <c r="AHU61" s="32" t="str">
        <f t="shared" si="200"/>
        <v/>
      </c>
    </row>
    <row r="62" spans="3:905" s="32" customFormat="1" x14ac:dyDescent="0.35">
      <c r="C62" s="32" t="str">
        <f t="shared" si="9"/>
        <v/>
      </c>
      <c r="E62" s="32" t="str">
        <f t="shared" si="10"/>
        <v/>
      </c>
      <c r="F62" s="32" t="str">
        <f t="shared" si="11"/>
        <v/>
      </c>
      <c r="G62" s="32" t="str">
        <f t="shared" si="12"/>
        <v/>
      </c>
      <c r="J62" s="32" t="str">
        <f t="shared" si="13"/>
        <v/>
      </c>
      <c r="K62" s="32" t="str">
        <f t="shared" si="14"/>
        <v/>
      </c>
      <c r="L62" s="32" t="str">
        <f t="shared" si="15"/>
        <v/>
      </c>
      <c r="N62" s="32" t="str">
        <f t="shared" si="16"/>
        <v/>
      </c>
      <c r="O62" s="32" t="str">
        <f t="shared" si="17"/>
        <v/>
      </c>
      <c r="Q62" s="32" t="str">
        <f t="shared" si="18"/>
        <v/>
      </c>
      <c r="R62" s="32" t="str">
        <f t="shared" si="19"/>
        <v/>
      </c>
      <c r="U62" s="32" t="str">
        <f t="shared" si="20"/>
        <v/>
      </c>
      <c r="V62" s="32" t="str">
        <f t="shared" si="21"/>
        <v/>
      </c>
      <c r="Y62" s="32" t="str">
        <f>IF(ISBLANK(X62),"",VLOOKUP(X62,resource_type!A:C,3,FALSE))</f>
        <v/>
      </c>
      <c r="Z62" s="32" t="str">
        <f>IF(ISBLANK(X62),"",VLOOKUP(X62,resource_type!A:C,2,FALSE))</f>
        <v/>
      </c>
      <c r="AA62" s="32" t="str">
        <f t="shared" si="22"/>
        <v/>
      </c>
      <c r="AB62" s="32" t="str">
        <f t="shared" si="23"/>
        <v/>
      </c>
      <c r="AD62" s="32" t="str">
        <f>IF(ISBLANK(AC62),"",VLOOKUP(AC62,resource_type!A:C,3,FALSE))</f>
        <v/>
      </c>
      <c r="AF62" s="32" t="str">
        <f>IF(ISBLANK(AE62),"",VLOOKUP(AE62,resource_type!A:C,3,FALSE))</f>
        <v/>
      </c>
      <c r="AG62" s="33"/>
      <c r="AI62" s="32" t="str">
        <f t="shared" si="24"/>
        <v/>
      </c>
      <c r="AK62" s="32" t="str">
        <f t="shared" si="25"/>
        <v/>
      </c>
      <c r="AM62" s="32" t="str">
        <f t="shared" si="26"/>
        <v/>
      </c>
      <c r="AO62" s="32" t="str">
        <f t="shared" si="27"/>
        <v/>
      </c>
      <c r="AP62" s="52"/>
      <c r="AQ62" s="34"/>
      <c r="AR62" s="36" t="str">
        <f t="shared" si="28"/>
        <v/>
      </c>
      <c r="AS62" s="36" t="str">
        <f t="shared" si="29"/>
        <v/>
      </c>
      <c r="AT62" s="34"/>
      <c r="AV62" s="32" t="str">
        <f t="shared" si="30"/>
        <v/>
      </c>
      <c r="AW62" s="32" t="str">
        <f t="shared" si="31"/>
        <v/>
      </c>
      <c r="AX62" s="32" t="str">
        <f t="shared" si="32"/>
        <v/>
      </c>
      <c r="AZ62" s="32" t="str">
        <f>IF(ISBLANK(AY62),"",IF(ISBLANK(VLOOKUP(AY62,role!A:E,2,FALSE)),"",VLOOKUP(AY62,role!A:E,2,FALSE)))</f>
        <v/>
      </c>
      <c r="BA62" s="32" t="str">
        <f>IF(ISBLANK(AY62),"",IF(ISBLANK(VLOOKUP(AY62,role!A:E,3,FALSE)),"",VLOOKUP(AY62,role!A:E,3,FALSE)))</f>
        <v/>
      </c>
      <c r="BB62" s="32" t="str">
        <f>IF(ISBLANK(AY62),"",IF(ISBLANK(VLOOKUP(AY62,role!A:E,4,FALSE)),"",VLOOKUP(AY62,role!A:E,4,FALSE)))</f>
        <v/>
      </c>
      <c r="BC62" s="32" t="str">
        <f>IF(ISBLANK(AY62),"",IF(ISBLANK(VLOOKUP(AY62,role!A:E,5,FALSE)),"",VLOOKUP(AY62,role!A:E,5,FALSE)))</f>
        <v/>
      </c>
      <c r="BE62" s="32" t="str">
        <f>IF(ISBLANK(BD62),"",IF(ISBLANK(VLOOKUP(BD62,role!A:E,2,FALSE)),"",VLOOKUP(BD62,role!A:E,2,FALSE)))</f>
        <v/>
      </c>
      <c r="BF62" s="32" t="str">
        <f>IF(ISBLANK(BD62),"",IF(ISBLANK(VLOOKUP(BD62,role!A:E,3,FALSE)),"",VLOOKUP(BD62,role!A:E,3,FALSE)))</f>
        <v/>
      </c>
      <c r="BG62" s="32" t="str">
        <f>IF(ISBLANK(BD62),"",IF(ISBLANK(VLOOKUP(BD62,role!A:E,4,FALSE)),"",VLOOKUP(BD62,role!A:E,4,FALSE)))</f>
        <v/>
      </c>
      <c r="BH62" s="32" t="str">
        <f>IF(ISBLANK(BD62),"",IF(ISBLANK(VLOOKUP(BD62,role!A:E,5,FALSE)),"",VLOOKUP(BD62,role!A:E,5,FALSE)))</f>
        <v/>
      </c>
      <c r="BX62" s="33"/>
      <c r="CA62" s="39"/>
      <c r="CC62" s="32" t="str">
        <f t="shared" si="33"/>
        <v/>
      </c>
      <c r="CD62" s="32" t="str">
        <f t="shared" si="34"/>
        <v/>
      </c>
      <c r="CE62" s="32" t="str">
        <f t="shared" si="35"/>
        <v/>
      </c>
      <c r="CG62" s="32" t="str">
        <f>IF(ISBLANK(CF62),"",IF(ISBLANK(VLOOKUP(CF62,role!A:E,2,FALSE)),"",VLOOKUP(CF62,role!A:E,2,FALSE)))</f>
        <v/>
      </c>
      <c r="CH62" s="32" t="str">
        <f>IF(ISBLANK(CF62),"",IF(ISBLANK(VLOOKUP(CF62,role!A:E,3,FALSE)),"",VLOOKUP(CF62,role!A:E,3,FALSE)))</f>
        <v/>
      </c>
      <c r="CI62" s="32" t="str">
        <f>IF(ISBLANK(CF62),"",IF(ISBLANK(VLOOKUP(CF62,role!A:E,4,FALSE)),"",VLOOKUP(CF62,role!A:E,4,FALSE)))</f>
        <v/>
      </c>
      <c r="CJ62" s="32" t="str">
        <f>IF(ISBLANK(CF62),"",IF(ISBLANK(VLOOKUP(CF62,role!A:E,5,FALSE)),"",VLOOKUP(CF62,role!A:E,5,FALSE)))</f>
        <v/>
      </c>
      <c r="CL62" s="32" t="str">
        <f>IF(ISBLANK(CK62),"",IF(ISBLANK(VLOOKUP(CK62,role!A:E,2,FALSE)),"",VLOOKUP(CK62,role!A:E,2,FALSE)))</f>
        <v/>
      </c>
      <c r="CM62" s="32" t="str">
        <f>IF(ISBLANK(CK62),"",IF(ISBLANK(VLOOKUP(CK62,role!A:E,3,FALSE)),"",VLOOKUP(CK62,role!A:E,3,FALSE)))</f>
        <v/>
      </c>
      <c r="CN62" s="32" t="str">
        <f>IF(ISBLANK(CK62),"",IF(ISBLANK(VLOOKUP(CK62,role!A:E,4,FALSE)),"",VLOOKUP(CK62,role!A:E,4,FALSE)))</f>
        <v/>
      </c>
      <c r="CO62" s="32" t="str">
        <f>IF(ISBLANK(CK62),"",IF(ISBLANK(VLOOKUP(CK62,role!A:E,5,FALSE)),"",VLOOKUP(CK62,role!A:E,5,FALSE)))</f>
        <v/>
      </c>
      <c r="DE62" s="33"/>
      <c r="DH62" s="39"/>
      <c r="DJ62" s="32" t="str">
        <f t="shared" si="36"/>
        <v/>
      </c>
      <c r="DK62" s="32" t="str">
        <f t="shared" si="37"/>
        <v/>
      </c>
      <c r="DL62" s="32" t="str">
        <f t="shared" si="38"/>
        <v/>
      </c>
      <c r="DN62" s="32" t="str">
        <f>IF(ISBLANK(DM62),"",IF(ISBLANK(VLOOKUP(DM62,role!A:E,2,FALSE)),"",VLOOKUP(DM62,role!A:E,2,FALSE)))</f>
        <v/>
      </c>
      <c r="DO62" s="32" t="str">
        <f>IF(ISBLANK(DM62),"",IF(ISBLANK(VLOOKUP(DM62,role!A:E,3,FALSE)),"",VLOOKUP(DM62,role!A:E,3,FALSE)))</f>
        <v/>
      </c>
      <c r="DP62" s="32" t="str">
        <f>IF(ISBLANK(DM62),"",IF(ISBLANK(VLOOKUP(DM62,role!A:E,4,FALSE)),"",VLOOKUP(DM62,role!A:E,4,FALSE)))</f>
        <v/>
      </c>
      <c r="DQ62" s="32" t="str">
        <f>IF(ISBLANK(DM62),"",IF(ISBLANK(VLOOKUP(DM62,role!A:E,5,FALSE)),"",VLOOKUP(DM62,role!A:E,5,FALSE)))</f>
        <v/>
      </c>
      <c r="EG62" s="33"/>
      <c r="EJ62" s="39"/>
      <c r="EL62" s="32" t="str">
        <f t="shared" si="39"/>
        <v/>
      </c>
      <c r="EM62" s="32" t="str">
        <f t="shared" si="40"/>
        <v/>
      </c>
      <c r="EN62" s="32" t="str">
        <f t="shared" si="41"/>
        <v/>
      </c>
      <c r="EP62" s="32" t="str">
        <f>IF(ISBLANK(EO62),"",IF(ISBLANK(VLOOKUP(EO62,role!A:E,2,FALSE)),"",VLOOKUP(EO62,role!A:E,2,FALSE)))</f>
        <v/>
      </c>
      <c r="EQ62" s="32" t="str">
        <f>IF(ISBLANK(EO62),"",IF(ISBLANK(VLOOKUP(EO62,role!A:E,3,FALSE)),"",VLOOKUP(EO62,role!A:E,3,FALSE)))</f>
        <v/>
      </c>
      <c r="ER62" s="32" t="str">
        <f>IF(ISBLANK(EO62),"",IF(ISBLANK(VLOOKUP(EO62,role!A:E,4,FALSE)),"",VLOOKUP(EO62,role!A:E,4,FALSE)))</f>
        <v/>
      </c>
      <c r="ES62" s="32" t="str">
        <f>IF(ISBLANK(EO62),"",IF(ISBLANK(VLOOKUP(EO62,role!A:E,5,FALSE)),"",VLOOKUP(EO62,role!A:E,5,FALSE)))</f>
        <v/>
      </c>
      <c r="FI62" s="33"/>
      <c r="FL62" s="39"/>
      <c r="FN62" s="32" t="str">
        <f t="shared" si="42"/>
        <v/>
      </c>
      <c r="FO62" s="32" t="str">
        <f t="shared" si="43"/>
        <v/>
      </c>
      <c r="FP62" s="32" t="str">
        <f t="shared" si="44"/>
        <v/>
      </c>
      <c r="FR62" s="32" t="str">
        <f>IF(ISBLANK(FQ62),"",VLOOKUP(FQ62,role!A:E,2,FALSE))</f>
        <v/>
      </c>
      <c r="FS62" s="32" t="str">
        <f>IF(ISBLANK(FQ62),"",IF(ISBLANK(VLOOKUP(FQ62,role!A:E,3,FALSE)),"",VLOOKUP(FQ62,role!A:E,3,FALSE)))</f>
        <v/>
      </c>
      <c r="FT62" s="32" t="str">
        <f>IF(ISBLANK(FQ62),"",IF(ISBLANK(VLOOKUP(FQ62,role!A:E,4,FALSE)),"",VLOOKUP(FQ62,role!A:E,4,FALSE)))</f>
        <v/>
      </c>
      <c r="FU62" s="32" t="str">
        <f>IF(ISBLANK(FQ62),"",IF(ISBLANK(VLOOKUP(FQ62,role!A:E,5,FALSE)),"",VLOOKUP(FQ62,role!A:E,5,FALSE)))</f>
        <v/>
      </c>
      <c r="GK62" s="33"/>
      <c r="GN62" s="33"/>
      <c r="GQ62" s="32" t="str">
        <f t="shared" si="45"/>
        <v/>
      </c>
      <c r="GR62" s="32" t="str">
        <f t="shared" si="46"/>
        <v/>
      </c>
      <c r="GS62" s="32" t="str">
        <f t="shared" si="47"/>
        <v/>
      </c>
      <c r="GU62" s="32" t="str">
        <f>IF(ISBLANK(GT62),"",IF(ISBLANK(VLOOKUP(GT62,role!A:E,2,FALSE)),"",VLOOKUP(GT62,role!A:E,2,FALSE)))</f>
        <v/>
      </c>
      <c r="GV62" s="32" t="str">
        <f>IF(ISBLANK(GT62),"",IF(ISBLANK(VLOOKUP(GT62,role!A:E,3,FALSE)),"",VLOOKUP(GT62,role!A:E,3,FALSE)))</f>
        <v/>
      </c>
      <c r="GW62" s="32" t="str">
        <f>IF(ISBLANK(GT62),"",IF(ISBLANK(VLOOKUP(GT62,role!A:E,4,FALSE)),"",VLOOKUP(GT62,role!A:E,4,FALSE)))</f>
        <v/>
      </c>
      <c r="GX62" s="32" t="str">
        <f>IF(ISBLANK(GT62),"",IF(ISBLANK(VLOOKUP(GT62,role!A:E,5,FALSE)),"",VLOOKUP(GT62,role!A:E,5,FALSE)))</f>
        <v/>
      </c>
      <c r="HN62" s="33"/>
      <c r="HQ62" s="39"/>
      <c r="HS62" s="32" t="str">
        <f t="shared" si="48"/>
        <v/>
      </c>
      <c r="HT62" s="32" t="str">
        <f t="shared" si="49"/>
        <v/>
      </c>
      <c r="HU62" s="32" t="str">
        <f t="shared" si="50"/>
        <v/>
      </c>
      <c r="HW62" s="32" t="str">
        <f>IF(ISBLANK(HV62),"",IF(ISBLANK(VLOOKUP(HV62,role!A:E,2,FALSE)),"",VLOOKUP(HV62,role!A:E,2,FALSE)))</f>
        <v/>
      </c>
      <c r="HX62" s="32" t="str">
        <f>IF(ISBLANK(HV62),"",IF(ISBLANK(VLOOKUP(HV62,role!A:E,3,FALSE)),"",VLOOKUP(HV62,role!A:E,3,FALSE)))</f>
        <v/>
      </c>
      <c r="HY62" s="32" t="str">
        <f>IF(ISBLANK(HV62),"",IF(ISBLANK(VLOOKUP(HV62,role!A:E,4,FALSE)),"",VLOOKUP(HV62,role!A:E,4,FALSE)))</f>
        <v/>
      </c>
      <c r="HZ62" s="32" t="str">
        <f>IF(ISBLANK(HV62),"",IF(ISBLANK(VLOOKUP(HV62,role!A:E,5,FALSE)),"",VLOOKUP(HV62,role!A:E,5,FALSE)))</f>
        <v/>
      </c>
      <c r="IP62" s="33"/>
      <c r="IS62" s="39"/>
      <c r="IU62" s="32" t="str">
        <f t="shared" si="51"/>
        <v/>
      </c>
      <c r="IV62" s="32" t="str">
        <f t="shared" si="52"/>
        <v/>
      </c>
      <c r="IW62" s="32" t="str">
        <f t="shared" si="53"/>
        <v/>
      </c>
      <c r="IY62" s="32" t="str">
        <f>IF(ISBLANK(IX62),"",IF(ISBLANK(VLOOKUP(IX62,role!A:E,2,FALSE)),"",VLOOKUP(IX62,role!A:E,2,FALSE)))</f>
        <v/>
      </c>
      <c r="IZ62" s="32" t="str">
        <f>IF(ISBLANK(IX62),"",IF(ISBLANK(VLOOKUP(IX62,role!A:E,3,FALSE)),"",VLOOKUP(IX62,role!A:E,3,FALSE)))</f>
        <v/>
      </c>
      <c r="JA62" s="32" t="str">
        <f>IF(ISBLANK(IX62),"",IF(ISBLANK(VLOOKUP(IX62,role!A:E,4,FALSE)),"",VLOOKUP(IX62,role!A:E,4,FALSE)))</f>
        <v/>
      </c>
      <c r="JB62" s="32" t="str">
        <f>IF(ISBLANK(IX62),"",IF(ISBLANK(VLOOKUP(IX62,role!A:E,5,FALSE)),"",VLOOKUP(IX62,role!A:E,5,FALSE)))</f>
        <v/>
      </c>
      <c r="JR62" s="33"/>
      <c r="JU62" s="39"/>
      <c r="JW62" s="32" t="str">
        <f t="shared" si="54"/>
        <v/>
      </c>
      <c r="JX62" s="32" t="str">
        <f t="shared" si="55"/>
        <v/>
      </c>
      <c r="JY62" s="32" t="str">
        <f t="shared" si="56"/>
        <v/>
      </c>
      <c r="KA62" s="32" t="str">
        <f>IF(ISBLANK(JZ62),"",IF(ISBLANK(VLOOKUP(JZ62,role!A:E,2,FALSE)),"",VLOOKUP(JZ62,role!A:E,2,FALSE)))</f>
        <v/>
      </c>
      <c r="KB62" s="32" t="str">
        <f>IF(ISBLANK(JZ62),"",IF(ISBLANK(VLOOKUP(JZ62,role!A:E,3,FALSE)),"",VLOOKUP(JZ62,role!A:E,3,FALSE)))</f>
        <v/>
      </c>
      <c r="KC62" s="32" t="str">
        <f>IF(ISBLANK(JZ62),"",IF(ISBLANK(VLOOKUP(JZ62,role!A:E,4,FALSE)),"",VLOOKUP(JZ62,role!A:E,4,FALSE)))</f>
        <v/>
      </c>
      <c r="KD62" s="32" t="str">
        <f>IF(ISBLANK(JZ62),"",IF(ISBLANK(VLOOKUP(JZ62,role!A:E,5,FALSE)),"",VLOOKUP(JZ62,role!A:E,5,FALSE)))</f>
        <v/>
      </c>
      <c r="KT62" s="33"/>
      <c r="KW62" s="39"/>
      <c r="KY62" s="32" t="str">
        <f t="shared" si="57"/>
        <v/>
      </c>
      <c r="KZ62" s="32" t="str">
        <f t="shared" si="58"/>
        <v/>
      </c>
      <c r="LA62" s="32" t="str">
        <f t="shared" si="59"/>
        <v/>
      </c>
      <c r="LC62" s="32" t="str">
        <f>IF(ISBLANK(LB62),"",IF(ISBLANK(VLOOKUP(LB62,role!A:E,2,FALSE)),"",VLOOKUP(LB62,role!A:E,2,FALSE)))</f>
        <v/>
      </c>
      <c r="LD62" s="32" t="str">
        <f>IF(ISBLANK(LB62),"",IF(ISBLANK(VLOOKUP(LB62,role!A:E,3,FALSE)),"",VLOOKUP(LB62,role!A:E,3,FALSE)))</f>
        <v/>
      </c>
      <c r="LE62" s="32" t="str">
        <f>IF(ISBLANK(LB62),"",IF(ISBLANK(VLOOKUP(LB62,role!A:E,4,FALSE)),"",VLOOKUP(LB62,role!A:E,4,FALSE)))</f>
        <v/>
      </c>
      <c r="LF62" s="32" t="str">
        <f>IF(ISBLANK(LB62),"",IF(ISBLANK(VLOOKUP(LB62,role!A:E,5,FALSE)),"",VLOOKUP(LB62,role!A:E,5,FALSE)))</f>
        <v/>
      </c>
      <c r="LV62" s="33"/>
      <c r="LY62" s="33"/>
      <c r="MB62" s="32" t="str">
        <f t="shared" si="60"/>
        <v/>
      </c>
      <c r="MC62" s="32" t="str">
        <f t="shared" si="61"/>
        <v/>
      </c>
      <c r="MD62" s="32" t="str">
        <f t="shared" si="62"/>
        <v/>
      </c>
      <c r="MF62" s="32" t="str">
        <f>IF(ISBLANK(ME62),"",IF(ISBLANK(VLOOKUP(ME62,role!A:E,2,FALSE)),"",VLOOKUP(ME62,role!A:E,2,FALSE)))</f>
        <v/>
      </c>
      <c r="MG62" s="32" t="str">
        <f>IF(ISBLANK(ME62),"",IF(ISBLANK(VLOOKUP(ME62,role!A:E,3,FALSE)),"",VLOOKUP(ME62,role!A:E,3,FALSE)))</f>
        <v/>
      </c>
      <c r="MH62" s="32" t="str">
        <f>IF(ISBLANK(ME62),"",IF(ISBLANK(VLOOKUP(ME62,role!A:E,4,FALSE)),"",VLOOKUP(ME62,role!A:E,4,FALSE)))</f>
        <v/>
      </c>
      <c r="MI62" s="32" t="str">
        <f>IF(ISBLANK(ME62),"",IF(ISBLANK(VLOOKUP(ME62,role!A:E,5,FALSE)),"",VLOOKUP(ME62,role!A:E,5,FALSE)))</f>
        <v/>
      </c>
      <c r="MY62" s="33"/>
      <c r="NB62" s="39"/>
      <c r="ND62" s="32" t="str">
        <f t="shared" si="63"/>
        <v/>
      </c>
      <c r="NE62" s="32" t="str">
        <f t="shared" si="64"/>
        <v/>
      </c>
      <c r="NF62" s="32" t="str">
        <f t="shared" si="65"/>
        <v/>
      </c>
      <c r="NH62" s="32" t="str">
        <f>IF(ISBLANK(NG62),"",IF(ISBLANK(VLOOKUP(NG62,role!A:E,2,FALSE)),"",VLOOKUP(NG62,role!A:E,2,FALSE)))</f>
        <v/>
      </c>
      <c r="NI62" s="32" t="str">
        <f>IF(ISBLANK(NG62),"",IF(ISBLANK(VLOOKUP(NG62,role!A:E,3,FALSE)),"",VLOOKUP(NG62,role!A:E,3,FALSE)))</f>
        <v/>
      </c>
      <c r="NJ62" s="32" t="str">
        <f>IF(ISBLANK(NG62),"",IF(ISBLANK(VLOOKUP(NG62,role!A:E,4,FALSE)),"",VLOOKUP(NG62,role!A:E,4,FALSE)))</f>
        <v/>
      </c>
      <c r="NK62" s="32" t="str">
        <f>IF(ISBLANK(NG62),"",IF(ISBLANK(VLOOKUP(NG62,role!A:E,5,FALSE)),"",VLOOKUP(NG62,role!A:E,5,FALSE)))</f>
        <v/>
      </c>
      <c r="OA62" s="33"/>
      <c r="OD62" s="39"/>
      <c r="OF62" s="32" t="str">
        <f t="shared" si="66"/>
        <v/>
      </c>
      <c r="OG62" s="32" t="str">
        <f t="shared" si="67"/>
        <v/>
      </c>
      <c r="OH62" s="32" t="str">
        <f t="shared" si="68"/>
        <v/>
      </c>
      <c r="OJ62" s="32" t="str">
        <f>IF(ISBLANK(OI62),"",IF(ISBLANK(VLOOKUP(OI62,role!A:E,2,FALSE)),"",VLOOKUP(OI62,role!A:E,2,FALSE)))</f>
        <v/>
      </c>
      <c r="OK62" s="32" t="str">
        <f>IF(ISBLANK(OI62),"",IF(ISBLANK(VLOOKUP(OI62,role!A:E,3,FALSE)),"",VLOOKUP(OI62,role!A:E,3,FALSE)))</f>
        <v/>
      </c>
      <c r="OL62" s="32" t="str">
        <f>IF(ISBLANK(OI62),"",IF(ISBLANK(VLOOKUP(OI62,role!A:E,4,FALSE)),"",VLOOKUP(OI62,role!A:E,4,FALSE)))</f>
        <v/>
      </c>
      <c r="OM62" s="32" t="str">
        <f>IF(ISBLANK(OI62),"",IF(ISBLANK(VLOOKUP(OI62,role!A:E,5,FALSE)),"",VLOOKUP(OI62,role!A:E,5,FALSE)))</f>
        <v/>
      </c>
      <c r="PC62" s="33"/>
      <c r="PF62" s="39"/>
      <c r="PH62" s="32" t="str">
        <f t="shared" si="69"/>
        <v/>
      </c>
      <c r="PI62" s="32" t="str">
        <f t="shared" si="70"/>
        <v/>
      </c>
      <c r="PJ62" s="32" t="str">
        <f t="shared" si="71"/>
        <v/>
      </c>
      <c r="PL62" s="32" t="str">
        <f>IF(ISBLANK(PK62),"",IF(ISBLANK(VLOOKUP(PK62,role!A:E,2,FALSE)),"",VLOOKUP(PK62,role!A:E,2,FALSE)))</f>
        <v/>
      </c>
      <c r="PM62" s="32" t="str">
        <f>IF(ISBLANK(PK62),"",IF(ISBLANK(VLOOKUP(PK62,role!A:E,3,FALSE)),"",VLOOKUP(PK62,role!A:E,3,FALSE)))</f>
        <v/>
      </c>
      <c r="PN62" s="32" t="str">
        <f>IF(ISBLANK(PK62),"",IF(ISBLANK(VLOOKUP(PK62,role!A:E,4,FALSE)),"",VLOOKUP(PK62,role!A:E,4,FALSE)))</f>
        <v/>
      </c>
      <c r="PO62" s="32" t="str">
        <f>IF(ISBLANK(PK62),"",IF(ISBLANK(VLOOKUP(PK62,role!A:E,5,FALSE)),"",VLOOKUP(PK62,role!A:E,5,FALSE)))</f>
        <v/>
      </c>
      <c r="QE62" s="33"/>
      <c r="QH62" s="39"/>
      <c r="QJ62" s="32" t="str">
        <f t="shared" si="72"/>
        <v/>
      </c>
      <c r="QK62" s="32" t="str">
        <f t="shared" si="73"/>
        <v/>
      </c>
      <c r="QL62" s="32" t="str">
        <f t="shared" si="74"/>
        <v/>
      </c>
      <c r="QN62" s="32" t="str">
        <f>IF(ISBLANK(QM62),"",IF(ISBLANK(VLOOKUP(QM62,role!A:E,2,FALSE)),"",VLOOKUP(QM62,role!A:E,2,FALSE)))</f>
        <v/>
      </c>
      <c r="QO62" s="32" t="str">
        <f>IF(ISBLANK(QM62),"",IF(ISBLANK(VLOOKUP(QM62,role!A:E,3,FALSE)),"",VLOOKUP(QM62,role!A:E,3,FALSE)))</f>
        <v/>
      </c>
      <c r="QP62" s="32" t="str">
        <f>IF(ISBLANK(QM62),"",IF(ISBLANK(VLOOKUP(QM62,role!A:E,4,FALSE)),"",VLOOKUP(QM62,role!A:E,4,FALSE)))</f>
        <v/>
      </c>
      <c r="QQ62" s="32" t="str">
        <f>IF(ISBLANK(QM62),"",IF(ISBLANK(VLOOKUP(QM62,role!A:E,5,FALSE)),"",VLOOKUP(QM62,role!A:E,5,FALSE)))</f>
        <v/>
      </c>
      <c r="RG62" s="33"/>
      <c r="RJ62" s="39"/>
      <c r="RL62" s="32" t="str">
        <f t="shared" si="75"/>
        <v/>
      </c>
      <c r="RM62" s="32" t="str">
        <f t="shared" si="76"/>
        <v/>
      </c>
      <c r="RN62" s="32" t="str">
        <f t="shared" si="77"/>
        <v/>
      </c>
      <c r="RP62" s="32" t="str">
        <f>IF(ISBLANK(RO62),"",IF(ISBLANK(VLOOKUP(RO62,role!A:E,2,FALSE)),"",VLOOKUP(RO62,role!A:E,2,FALSE)))</f>
        <v/>
      </c>
      <c r="RQ62" s="32" t="str">
        <f>IF(ISBLANK(RO62),"",IF(ISBLANK(VLOOKUP(RO62,role!A:E,3,FALSE)),"",VLOOKUP(RO62,role!A:E,3,FALSE)))</f>
        <v/>
      </c>
      <c r="RR62" s="32" t="str">
        <f>IF(ISBLANK(RO62),"",IF(ISBLANK(VLOOKUP(RO62,role!A:E,4,FALSE)),"",VLOOKUP(RO62,role!A:E,4,FALSE)))</f>
        <v/>
      </c>
      <c r="RS62" s="32" t="str">
        <f>IF(ISBLANK(RO62),"",IF(ISBLANK(VLOOKUP(RO62,role!A:E,5,FALSE)),"",VLOOKUP(RO62,role!A:E,5,FALSE)))</f>
        <v/>
      </c>
      <c r="SI62" s="33"/>
      <c r="SL62" s="39"/>
      <c r="SN62" s="32" t="str">
        <f t="shared" si="78"/>
        <v/>
      </c>
      <c r="SO62" s="32" t="str">
        <f t="shared" si="79"/>
        <v/>
      </c>
      <c r="SP62" s="32" t="str">
        <f t="shared" si="80"/>
        <v/>
      </c>
      <c r="SR62" s="32" t="str">
        <f>IF(ISBLANK(SQ62),"",IF(ISBLANK(VLOOKUP(SQ62,role!A:E,2,FALSE)),"",VLOOKUP(SQ62,role!A:E,2,FALSE)))</f>
        <v/>
      </c>
      <c r="SS62" s="32" t="str">
        <f>IF(ISBLANK(SQ62),"",IF(ISBLANK(VLOOKUP(SQ62,role!A:E,3,FALSE)),"",VLOOKUP(SQ62,role!A:E,3,FALSE)))</f>
        <v/>
      </c>
      <c r="ST62" s="32" t="str">
        <f>IF(ISBLANK(SQ62),"",IF(ISBLANK(VLOOKUP(SQ62,role!A:E,4,FALSE)),"",VLOOKUP(SQ62,role!A:E,4,FALSE)))</f>
        <v/>
      </c>
      <c r="SU62" s="32" t="str">
        <f>IF(ISBLANK(SQ62),"",IF(ISBLANK(VLOOKUP(SQ62,role!A:E,5,FALSE)),"",VLOOKUP(SQ62,role!A:E,5,FALSE)))</f>
        <v/>
      </c>
      <c r="TK62" s="33"/>
      <c r="TN62" s="39"/>
      <c r="TP62" s="32" t="str">
        <f t="shared" si="81"/>
        <v/>
      </c>
      <c r="TQ62" s="32" t="str">
        <f t="shared" si="82"/>
        <v/>
      </c>
      <c r="TR62" s="32" t="str">
        <f t="shared" si="83"/>
        <v/>
      </c>
      <c r="TT62" s="32" t="str">
        <f>IF(ISBLANK(TS62),"",IF(ISBLANK(VLOOKUP(TS62,role!A:E,2,FALSE)),"",VLOOKUP(TS62,role!A:E,2,FALSE)))</f>
        <v/>
      </c>
      <c r="TU62" s="32" t="str">
        <f>IF(ISBLANK(TS62),"",IF(ISBLANK(VLOOKUP(TS62,role!A:E,3,FALSE)),"",VLOOKUP(TS62,role!A:E,3,FALSE)))</f>
        <v/>
      </c>
      <c r="TV62" s="32" t="str">
        <f>IF(ISBLANK(TS62),"",IF(ISBLANK(VLOOKUP(TS62,role!A:E,4,FALSE)),"",VLOOKUP(TS62,role!A:E,4,FALSE)))</f>
        <v/>
      </c>
      <c r="TW62" s="32" t="str">
        <f>IF(ISBLANK(TS62),"",IF(ISBLANK(VLOOKUP(TS62,role!A:E,5,FALSE)),"",VLOOKUP(TS62,role!A:E,5,FALSE)))</f>
        <v/>
      </c>
      <c r="UM62" s="33"/>
      <c r="UP62" s="39"/>
      <c r="UR62" s="32" t="str">
        <f t="shared" si="84"/>
        <v/>
      </c>
      <c r="US62" s="32" t="str">
        <f t="shared" si="85"/>
        <v/>
      </c>
      <c r="UT62" s="32" t="str">
        <f t="shared" si="86"/>
        <v/>
      </c>
      <c r="UV62" s="32" t="str">
        <f>IF(ISBLANK(UU62),"",IF(ISBLANK(VLOOKUP(UU62,role!A:E,2,FALSE)),"",VLOOKUP(UU62,role!A:E,2,FALSE)))</f>
        <v/>
      </c>
      <c r="UW62" s="32" t="str">
        <f>IF(ISBLANK(UU62),"",IF(ISBLANK(VLOOKUP(UU62,role!A:E,3,FALSE)),"",VLOOKUP(UU62,role!A:E,3,FALSE)))</f>
        <v/>
      </c>
      <c r="UX62" s="32" t="str">
        <f>IF(ISBLANK(UU62),"",IF(ISBLANK(VLOOKUP(UU62,role!A:E,4,FALSE)),"",VLOOKUP(UU62,role!A:E,4,FALSE)))</f>
        <v/>
      </c>
      <c r="UY62" s="32" t="str">
        <f>IF(ISBLANK(UU62),"",IF(ISBLANK(VLOOKUP(UU62,role!A:E,5,FALSE)),"",VLOOKUP(UU62,role!A:E,5,FALSE)))</f>
        <v/>
      </c>
      <c r="VO62" s="33"/>
      <c r="VR62" s="39"/>
      <c r="VT62" s="32" t="str">
        <f t="shared" si="87"/>
        <v/>
      </c>
      <c r="VU62" s="32" t="str">
        <f t="shared" si="88"/>
        <v/>
      </c>
      <c r="VV62" s="32" t="str">
        <f t="shared" si="89"/>
        <v/>
      </c>
      <c r="VX62" s="32" t="str">
        <f>IF(ISBLANK(VW62),"",IF(ISBLANK(VLOOKUP(VW62,role!A:E,2,FALSE)),"",VLOOKUP(VW62,role!A:E,2,FALSE)))</f>
        <v/>
      </c>
      <c r="VY62" s="32" t="str">
        <f>IF(ISBLANK(VW62),"",IF(ISBLANK(VLOOKUP(VW62,role!A:E,3,FALSE)),"",VLOOKUP(VW62,role!A:E,3,FALSE)))</f>
        <v/>
      </c>
      <c r="VZ62" s="32" t="str">
        <f>IF(ISBLANK(VW62),"",IF(ISBLANK(VLOOKUP(VW62,role!A:E,4,FALSE)),"",VLOOKUP(VW62,role!A:E,4,FALSE)))</f>
        <v/>
      </c>
      <c r="WA62" s="32" t="str">
        <f>IF(ISBLANK(VW62),"",IF(ISBLANK(VLOOKUP(VW62,role!A:E,5,FALSE)),"",VLOOKUP(VW62,role!A:E,5,FALSE)))</f>
        <v/>
      </c>
      <c r="WQ62" s="33"/>
      <c r="WT62" s="33"/>
      <c r="WU62" s="34"/>
      <c r="WV62" s="36" t="str">
        <f t="shared" si="90"/>
        <v/>
      </c>
      <c r="WW62" s="36" t="str">
        <f t="shared" si="91"/>
        <v/>
      </c>
      <c r="WY62" s="32" t="str">
        <f>IF(ISBLANK(WX62),"",IF(ISBLANK(VLOOKUP(WX62,role!A:E,2,FALSE)),"",VLOOKUP(WX62,role!A:E,2,FALSE)))</f>
        <v/>
      </c>
      <c r="WZ62" s="32" t="str">
        <f>IF(ISBLANK(WX62),"",IF(ISBLANK(VLOOKUP(WX62,role!A:E,3,FALSE)),"",VLOOKUP(WX62,role!A:E,3,FALSE)))</f>
        <v/>
      </c>
      <c r="XA62" s="32" t="str">
        <f>IF(ISBLANK(WX62),"",IF(ISBLANK(VLOOKUP(WX62,role!A:E,4,FALSE)),"",VLOOKUP(WX62,role!A:E,4,FALSE)))</f>
        <v/>
      </c>
      <c r="XB62" s="32" t="str">
        <f>IF(ISBLANK(WX62),"",IF(ISBLANK(VLOOKUP(WX62,role!A:E,5,FALSE)),"",VLOOKUP(WX62,role!A:E,5,FALSE)))</f>
        <v/>
      </c>
      <c r="XC62" s="32" t="str">
        <f>IF(ISBLANK(WX62),"",VLOOKUP(WX62,role!A:F,6,FALSE))</f>
        <v/>
      </c>
      <c r="XD62" s="36"/>
      <c r="XE62" s="36" t="str">
        <f t="shared" si="92"/>
        <v/>
      </c>
      <c r="XF62" s="36" t="str">
        <f t="shared" si="93"/>
        <v/>
      </c>
      <c r="XH62" s="32" t="str">
        <f>IF(ISBLANK(XG62),"",IF(ISBLANK(VLOOKUP(XG62,role!A:E,2,FALSE)),"",VLOOKUP(XG62,role!A:E,2,FALSE)))</f>
        <v/>
      </c>
      <c r="XI62" s="32" t="str">
        <f>IF(ISBLANK(XG62),"",IF(ISBLANK(VLOOKUP(XG62,role!A:E,3,FALSE)),"",VLOOKUP(XG62,role!A:E,3,FALSE)))</f>
        <v/>
      </c>
      <c r="XJ62" s="32" t="str">
        <f>IF(ISBLANK(XG62),"",IF(ISBLANK(VLOOKUP(XG62,role!A:E,4,FALSE)),"",VLOOKUP(XG62,role!A:E,4,FALSE)))</f>
        <v/>
      </c>
      <c r="XK62" s="32" t="str">
        <f>IF(ISBLANK(XG62),"",IF(ISBLANK(VLOOKUP(XG62,role!A:E,5,FALSE)),"",VLOOKUP(XG62,role!A:E,5,FALSE)))</f>
        <v/>
      </c>
      <c r="XL62" s="32" t="str">
        <f>IF(ISBLANK(XG62),"",VLOOKUP(XG62,role!A:F,6,FALSE))</f>
        <v/>
      </c>
      <c r="XM62" s="36"/>
      <c r="XN62" s="36" t="str">
        <f t="shared" si="94"/>
        <v/>
      </c>
      <c r="XO62" s="36" t="str">
        <f t="shared" si="95"/>
        <v/>
      </c>
      <c r="XQ62" s="32" t="str">
        <f>IF(ISBLANK(XP62),"",IF(ISBLANK(VLOOKUP(XP62,role!A:E,2,FALSE)),"",VLOOKUP(XP62,role!A:E,2,FALSE)))</f>
        <v/>
      </c>
      <c r="XR62" s="32" t="str">
        <f>IF(ISBLANK(XP62),"",IF(ISBLANK(VLOOKUP(XP62,role!A:E,3,FALSE)),"",VLOOKUP(XP62,role!A:E,3,FALSE)))</f>
        <v/>
      </c>
      <c r="XS62" s="32" t="str">
        <f>IF(ISBLANK(XP62),"",IF(ISBLANK(VLOOKUP(XP62,role!A:E,4,FALSE)),"",VLOOKUP(XP62,role!A:E,4,FALSE)))</f>
        <v/>
      </c>
      <c r="XT62" s="32" t="str">
        <f>IF(ISBLANK(XP62),"",IF(ISBLANK(VLOOKUP(XP62,role!A:E,5,FALSE)),"",VLOOKUP(XP62,role!A:E,5,FALSE)))</f>
        <v/>
      </c>
      <c r="XU62" s="32" t="str">
        <f>IF(ISBLANK(XP62),"",VLOOKUP(XP62,role!A:F,6,FALSE))</f>
        <v/>
      </c>
      <c r="XV62" s="36"/>
      <c r="XW62" s="36" t="str">
        <f t="shared" si="96"/>
        <v/>
      </c>
      <c r="XX62" s="36" t="str">
        <f t="shared" si="97"/>
        <v/>
      </c>
      <c r="XZ62" s="32" t="str">
        <f>IF(ISBLANK(XY62),"",IF(ISBLANK(VLOOKUP(XY62,role!A:E,2,FALSE)),"",VLOOKUP(XY62,role!A:E,2,FALSE)))</f>
        <v/>
      </c>
      <c r="YA62" s="32" t="str">
        <f>IF(ISBLANK(XY62),"",IF(ISBLANK(VLOOKUP(XY62,role!A:E,3,FALSE)),"",VLOOKUP(XY62,role!A:E,3,FALSE)))</f>
        <v/>
      </c>
      <c r="YB62" s="32" t="str">
        <f>IF(ISBLANK(XY62),"",IF(ISBLANK(VLOOKUP(XY62,role!A:E,4,FALSE)),"",VLOOKUP(XY62,role!A:E,4,FALSE)))</f>
        <v/>
      </c>
      <c r="YC62" s="32" t="str">
        <f>IF(ISBLANK(XY62),"",IF(ISBLANK(VLOOKUP(XY62,role!A:E,5,FALSE)),"",VLOOKUP(XY62,role!A:E,5,FALSE)))</f>
        <v/>
      </c>
      <c r="YD62" s="32" t="str">
        <f>IF(ISBLANK(XY62),"",VLOOKUP(XY62,role!A:F,6,FALSE))</f>
        <v/>
      </c>
      <c r="YE62" s="36"/>
      <c r="YF62" s="36" t="str">
        <f t="shared" si="98"/>
        <v/>
      </c>
      <c r="YG62" s="36" t="str">
        <f t="shared" si="99"/>
        <v/>
      </c>
      <c r="YI62" s="32" t="str">
        <f>IF(ISBLANK(YH62),"",IF(ISBLANK(VLOOKUP(YH62,role!A:E,2,FALSE)),"",VLOOKUP(YH62,role!A:E,2,FALSE)))</f>
        <v/>
      </c>
      <c r="YJ62" s="32" t="str">
        <f>IF(ISBLANK(YH62),"",IF(ISBLANK(VLOOKUP(YH62,role!A:E,3,FALSE)),"",VLOOKUP(YH62,role!A:E,3,FALSE)))</f>
        <v/>
      </c>
      <c r="YK62" s="32" t="str">
        <f>IF(ISBLANK(YH62),"",IF(ISBLANK(VLOOKUP(YH62,role!A:E,4,FALSE)),"",VLOOKUP(YH62,role!A:E,4,FALSE)))</f>
        <v/>
      </c>
      <c r="YL62" s="32" t="str">
        <f>IF(ISBLANK(YH62),"",IF(ISBLANK(VLOOKUP(YH62,role!A:E,5,FALSE)),"",VLOOKUP(YH62,role!A:E,5,FALSE)))</f>
        <v/>
      </c>
      <c r="YM62" s="32" t="str">
        <f>IF(ISBLANK(YH62),"",VLOOKUP(YH62,role!A:F,6,FALSE))</f>
        <v/>
      </c>
      <c r="YN62" s="33"/>
      <c r="YO62" s="36"/>
      <c r="YP62" s="36" t="str">
        <f t="shared" si="100"/>
        <v/>
      </c>
      <c r="YQ62" s="36" t="str">
        <f t="shared" si="101"/>
        <v/>
      </c>
      <c r="YS62" s="32" t="str">
        <f>IF(ISBLANK(YR62),"",IF(ISBLANK(VLOOKUP(YR62,role!A:E,2,FALSE)),"",VLOOKUP(YR62,role!A:E,2,FALSE)))</f>
        <v/>
      </c>
      <c r="YT62" s="32" t="str">
        <f>IF(ISBLANK(YR62),"",IF(ISBLANK(VLOOKUP(YR62,role!A:E,3,FALSE)),"",VLOOKUP(YR62,role!A:E,3,FALSE)))</f>
        <v/>
      </c>
      <c r="YU62" s="32" t="str">
        <f>IF(ISBLANK(YR62),"",IF(ISBLANK(VLOOKUP(YR62,role!A:E,4,FALSE)),"",VLOOKUP(YR62,role!A:E,4,FALSE)))</f>
        <v/>
      </c>
      <c r="YV62" s="32" t="str">
        <f>IF(ISBLANK(YR62),"",IF(ISBLANK(VLOOKUP(YR62,role!A:E,5,FALSE)),"",VLOOKUP(YR62,role!A:E,5,FALSE)))</f>
        <v/>
      </c>
      <c r="YW62" s="32" t="str">
        <f>IF(ISBLANK(YR62),"",VLOOKUP(YR62,role!A:F,6,FALSE))</f>
        <v/>
      </c>
      <c r="YX62" s="36"/>
      <c r="YY62" s="36" t="str">
        <f t="shared" si="102"/>
        <v/>
      </c>
      <c r="YZ62" s="36" t="str">
        <f t="shared" si="103"/>
        <v/>
      </c>
      <c r="ZB62" s="32" t="str">
        <f>IF(ISBLANK(ZA62),"",IF(ISBLANK(VLOOKUP(ZA62,role!A:E,2,FALSE)),"",VLOOKUP(ZA62,role!A:E,2,FALSE)))</f>
        <v/>
      </c>
      <c r="ZC62" s="32" t="str">
        <f>IF(ISBLANK(ZA62),"",IF(ISBLANK(VLOOKUP(ZA62,role!A:E,3,FALSE)),"",VLOOKUP(ZA62,role!A:E,3,FALSE)))</f>
        <v/>
      </c>
      <c r="ZD62" s="32" t="str">
        <f>IF(ISBLANK(ZA62),"",IF(ISBLANK(VLOOKUP(ZA62,role!A:E,4,FALSE)),"",VLOOKUP(ZA62,role!A:E,4,FALSE)))</f>
        <v/>
      </c>
      <c r="ZE62" s="32" t="str">
        <f>IF(ISBLANK(ZA62),"",IF(ISBLANK(VLOOKUP(ZA62,role!A:E,5,FALSE)),"",VLOOKUP(ZA62,role!A:E,5,FALSE)))</f>
        <v/>
      </c>
      <c r="ZF62" s="32" t="str">
        <f>IF(ISBLANK(ZA62),"",VLOOKUP(ZA62,role!A:F,6,FALSE))</f>
        <v/>
      </c>
      <c r="ZG62" s="36"/>
      <c r="ZH62" s="36" t="str">
        <f t="shared" si="104"/>
        <v/>
      </c>
      <c r="ZI62" s="36" t="str">
        <f t="shared" si="105"/>
        <v/>
      </c>
      <c r="ZK62" s="32" t="str">
        <f>IF(ISBLANK(ZJ62),"",IF(ISBLANK(VLOOKUP(ZJ62,role!A:E,2,FALSE)),"",VLOOKUP(ZJ62,role!A:E,2,FALSE)))</f>
        <v/>
      </c>
      <c r="ZL62" s="32" t="str">
        <f>IF(ISBLANK(ZJ62),"",IF(ISBLANK(VLOOKUP(ZJ62,role!A:E,3,FALSE)),"",VLOOKUP(ZJ62,role!A:E,3,FALSE)))</f>
        <v/>
      </c>
      <c r="ZM62" s="32" t="str">
        <f>IF(ISBLANK(ZJ62),"",IF(ISBLANK(VLOOKUP(ZJ62,role!A:E,4,FALSE)),"",VLOOKUP(ZJ62,role!A:E,4,FALSE)))</f>
        <v/>
      </c>
      <c r="ZN62" s="32" t="str">
        <f>IF(ISBLANK(ZJ62),"",IF(ISBLANK(VLOOKUP(ZJ62,role!A:E,5,FALSE)),"",VLOOKUP(ZJ62,role!A:E,5,FALSE)))</f>
        <v/>
      </c>
      <c r="ZO62" s="32" t="str">
        <f>IF(ISBLANK(ZJ62),"",VLOOKUP(ZJ62,role!A:F,6,FALSE))</f>
        <v/>
      </c>
      <c r="ZP62" s="36"/>
      <c r="ZQ62" s="36" t="str">
        <f t="shared" si="106"/>
        <v/>
      </c>
      <c r="ZR62" s="36" t="str">
        <f t="shared" si="107"/>
        <v/>
      </c>
      <c r="ZT62" s="32" t="str">
        <f>IF(ISBLANK(ZS62),"",IF(ISBLANK(VLOOKUP(ZS62,role!A:E,2,FALSE)),"",VLOOKUP(ZS62,role!A:E,2,FALSE)))</f>
        <v/>
      </c>
      <c r="ZU62" s="32" t="str">
        <f>IF(ISBLANK(ZS62),"",IF(ISBLANK(VLOOKUP(ZS62,role!A:E,3,FALSE)),"",VLOOKUP(ZS62,role!A:E,3,FALSE)))</f>
        <v/>
      </c>
      <c r="ZV62" s="32" t="str">
        <f>IF(ISBLANK(ZS62),"",IF(ISBLANK(VLOOKUP(ZS62,role!A:E,4,FALSE)),"",VLOOKUP(ZS62,role!A:E,4,FALSE)))</f>
        <v/>
      </c>
      <c r="ZW62" s="32" t="str">
        <f>IF(ISBLANK(ZS62),"",IF(ISBLANK(VLOOKUP(ZS62,role!A:E,5,FALSE)),"",VLOOKUP(ZS62,role!A:E,5,FALSE)))</f>
        <v/>
      </c>
      <c r="ZX62" s="32" t="str">
        <f>IF(ISBLANK(ZS62),"",VLOOKUP(ZS62,role!A:F,6,FALSE))</f>
        <v/>
      </c>
      <c r="ZY62" s="36"/>
      <c r="ZZ62" s="36" t="str">
        <f t="shared" si="108"/>
        <v/>
      </c>
      <c r="AAA62" s="36" t="str">
        <f t="shared" si="109"/>
        <v/>
      </c>
      <c r="AAC62" s="32" t="str">
        <f>IF(ISBLANK(AAB62),"",IF(ISBLANK(VLOOKUP(AAB62,role!A:E,2,FALSE)),"",VLOOKUP(AAB62,role!A:E,2,FALSE)))</f>
        <v/>
      </c>
      <c r="AAD62" s="32" t="str">
        <f>IF(ISBLANK(AAB62),"",IF(ISBLANK(VLOOKUP(AAB62,role!A:E,3,FALSE)),"",VLOOKUP(AAB62,role!A:E,3,FALSE)))</f>
        <v/>
      </c>
      <c r="AAE62" s="32" t="str">
        <f>IF(ISBLANK(AAB62),"",IF(ISBLANK(VLOOKUP(AAB62,role!A:E,4,FALSE)),"",VLOOKUP(AAB62,role!A:E,4,FALSE)))</f>
        <v/>
      </c>
      <c r="AAF62" s="32" t="str">
        <f>IF(ISBLANK(AAB62),"",IF(ISBLANK(VLOOKUP(AAB62,role!A:E,5,FALSE)),"",VLOOKUP(AAB62,role!A:E,5,FALSE)))</f>
        <v/>
      </c>
      <c r="AAG62" s="32" t="str">
        <f>IF(ISBLANK(AAB62),"",VLOOKUP(AAB62,role!A:F,6,FALSE))</f>
        <v/>
      </c>
      <c r="AAH62" s="33"/>
      <c r="AAI62" s="34"/>
      <c r="AAK62" s="32" t="str">
        <f t="shared" si="110"/>
        <v/>
      </c>
      <c r="AAL62" s="39"/>
      <c r="AAM62" s="32" t="str">
        <f t="shared" si="111"/>
        <v/>
      </c>
      <c r="AAO62" s="32" t="str">
        <f t="shared" si="112"/>
        <v/>
      </c>
      <c r="AAQ62" s="32" t="str">
        <f t="shared" si="113"/>
        <v/>
      </c>
      <c r="AAS62" s="32" t="str">
        <f t="shared" si="114"/>
        <v/>
      </c>
      <c r="AAU62" s="32" t="str">
        <f t="shared" si="115"/>
        <v/>
      </c>
      <c r="AAW62" s="32" t="str">
        <f t="shared" si="116"/>
        <v/>
      </c>
      <c r="AAY62" s="32" t="str">
        <f t="shared" si="117"/>
        <v/>
      </c>
      <c r="ABA62" s="32" t="str">
        <f t="shared" si="118"/>
        <v/>
      </c>
      <c r="ABC62" s="32" t="str">
        <f t="shared" si="119"/>
        <v/>
      </c>
      <c r="ABE62" s="32" t="str">
        <f t="shared" si="120"/>
        <v/>
      </c>
      <c r="ABF62" s="33"/>
      <c r="ABH62" s="32" t="str">
        <f t="shared" si="121"/>
        <v/>
      </c>
      <c r="ABJ62" s="32" t="str">
        <f t="shared" si="122"/>
        <v/>
      </c>
      <c r="ABL62" s="32" t="str">
        <f t="shared" si="123"/>
        <v/>
      </c>
      <c r="ABN62" s="32" t="str">
        <f t="shared" si="124"/>
        <v/>
      </c>
      <c r="ABP62" s="32" t="str">
        <f t="shared" si="125"/>
        <v/>
      </c>
      <c r="ABQ62" s="33"/>
      <c r="ABS62" s="32" t="str">
        <f t="shared" si="126"/>
        <v/>
      </c>
      <c r="ABU62" s="32" t="str">
        <f t="shared" si="127"/>
        <v/>
      </c>
      <c r="ABW62" s="32" t="str">
        <f t="shared" si="128"/>
        <v/>
      </c>
      <c r="ABY62" s="32" t="str">
        <f t="shared" si="129"/>
        <v/>
      </c>
      <c r="ACA62" s="32" t="str">
        <f t="shared" si="130"/>
        <v/>
      </c>
      <c r="ACB62" s="33"/>
      <c r="ACD62" s="32" t="str">
        <f t="shared" si="131"/>
        <v/>
      </c>
      <c r="ACF62" s="32" t="str">
        <f t="shared" si="132"/>
        <v/>
      </c>
      <c r="ACH62" s="32" t="str">
        <f t="shared" si="133"/>
        <v/>
      </c>
      <c r="ACJ62" s="32" t="str">
        <f t="shared" si="134"/>
        <v/>
      </c>
      <c r="ACL62" s="32" t="str">
        <f t="shared" si="135"/>
        <v/>
      </c>
      <c r="ACM62" s="33"/>
      <c r="ACO62" s="32" t="str">
        <f t="shared" si="136"/>
        <v/>
      </c>
      <c r="ACQ62" s="32" t="str">
        <f t="shared" si="137"/>
        <v/>
      </c>
      <c r="ACS62" s="32" t="str">
        <f t="shared" si="138"/>
        <v/>
      </c>
      <c r="ACU62" s="32" t="str">
        <f t="shared" si="139"/>
        <v/>
      </c>
      <c r="ACW62" s="32" t="str">
        <f t="shared" si="140"/>
        <v/>
      </c>
      <c r="ACX62" s="33"/>
      <c r="ACZ62" s="32" t="str">
        <f t="shared" si="141"/>
        <v/>
      </c>
      <c r="ADA62" s="32" t="str">
        <f t="shared" si="142"/>
        <v/>
      </c>
      <c r="ADC62" s="32" t="str">
        <f t="shared" si="143"/>
        <v/>
      </c>
      <c r="ADD62" s="32" t="str">
        <f t="shared" si="144"/>
        <v/>
      </c>
      <c r="ADF62" s="32" t="str">
        <f t="shared" si="145"/>
        <v/>
      </c>
      <c r="ADG62" s="32" t="str">
        <f t="shared" si="146"/>
        <v/>
      </c>
      <c r="ADI62" s="32" t="str">
        <f t="shared" si="147"/>
        <v/>
      </c>
      <c r="ADJ62" s="32" t="str">
        <f t="shared" si="148"/>
        <v/>
      </c>
      <c r="ADL62" s="32" t="str">
        <f t="shared" si="149"/>
        <v/>
      </c>
      <c r="ADM62" s="32" t="str">
        <f t="shared" si="150"/>
        <v/>
      </c>
      <c r="ADN62" s="35"/>
      <c r="ADO62" s="34"/>
      <c r="ADP62" s="36" t="str">
        <f t="shared" si="151"/>
        <v/>
      </c>
      <c r="ADQ62" s="36" t="str">
        <f t="shared" si="152"/>
        <v/>
      </c>
      <c r="ADS62" s="36" t="str">
        <f t="shared" si="153"/>
        <v/>
      </c>
      <c r="ADT62" s="36" t="str">
        <f t="shared" si="154"/>
        <v/>
      </c>
      <c r="ADV62" s="36" t="str">
        <f t="shared" si="155"/>
        <v/>
      </c>
      <c r="ADW62" s="36" t="str">
        <f t="shared" si="156"/>
        <v/>
      </c>
      <c r="ADY62" s="36" t="str">
        <f t="shared" si="157"/>
        <v/>
      </c>
      <c r="ADZ62" s="36" t="str">
        <f t="shared" si="158"/>
        <v/>
      </c>
      <c r="AEB62" s="36" t="str">
        <f t="shared" si="159"/>
        <v/>
      </c>
      <c r="AEC62" s="36" t="str">
        <f t="shared" si="160"/>
        <v/>
      </c>
      <c r="AED62" s="33"/>
      <c r="AEF62" s="36" t="str">
        <f t="shared" si="161"/>
        <v/>
      </c>
      <c r="AEG62" s="36" t="str">
        <f t="shared" si="162"/>
        <v/>
      </c>
      <c r="AEI62" s="36" t="str">
        <f t="shared" si="163"/>
        <v/>
      </c>
      <c r="AEJ62" s="36" t="str">
        <f t="shared" si="164"/>
        <v/>
      </c>
      <c r="AEL62" s="36" t="str">
        <f t="shared" si="165"/>
        <v/>
      </c>
      <c r="AEM62" s="36" t="str">
        <f t="shared" si="166"/>
        <v/>
      </c>
      <c r="AEO62" s="36" t="str">
        <f t="shared" si="167"/>
        <v/>
      </c>
      <c r="AEP62" s="36" t="str">
        <f t="shared" si="168"/>
        <v/>
      </c>
      <c r="AER62" s="36" t="str">
        <f t="shared" si="169"/>
        <v/>
      </c>
      <c r="AES62" s="36" t="str">
        <f t="shared" si="170"/>
        <v/>
      </c>
      <c r="AET62" s="33"/>
      <c r="AEU62" s="57"/>
      <c r="AEV62" s="57"/>
      <c r="AEW62" s="57" t="str">
        <f>IF(ISBLANK(AEV62),"",VLOOKUP(AEV62,related_id_type!A:B,2,FALSE))</f>
        <v/>
      </c>
      <c r="AEX62" s="57"/>
      <c r="AEY62" s="57" t="str">
        <f>IF(ISBLANK(AEX62),"",IF(ISBLANK(VLOOKUP(AEX62,related_id_relation!A:B,2,FALSE)),"",VLOOKUP(AEX62,related_id_relation!A:B,2,FALSE)))</f>
        <v/>
      </c>
      <c r="AEZ62" s="57"/>
      <c r="AFA62" s="57"/>
      <c r="AFB62" s="57" t="str">
        <f>IF(ISBLANK(AFA62),"",VLOOKUP(AFA62,related_id_type!A:B,2,FALSE))</f>
        <v/>
      </c>
      <c r="AFC62" s="57"/>
      <c r="AFD62" s="57" t="str">
        <f>IF(ISBLANK(AFC62),"",IF(ISBLANK(VLOOKUP(AFC62,related_id_relation!A:B,2,FALSE)),"",VLOOKUP(AFC62,related_id_relation!A:B,2,FALSE)))</f>
        <v/>
      </c>
      <c r="AFE62" s="57"/>
      <c r="AFF62" s="57"/>
      <c r="AFG62" s="57" t="str">
        <f>IF(ISBLANK(AFF62),"",VLOOKUP(AFF62,related_id_type!A:B,2,FALSE))</f>
        <v/>
      </c>
      <c r="AFH62" s="57"/>
      <c r="AFI62" s="57" t="str">
        <f>IF(ISBLANK(AFH62),"",IF(ISBLANK(VLOOKUP(AFH62,related_id_relation!A:B,2,FALSE)),"",VLOOKUP(AFH62,related_id_relation!A:B,2,FALSE)))</f>
        <v/>
      </c>
      <c r="AFJ62" s="57"/>
      <c r="AFK62" s="57"/>
      <c r="AFL62" s="57" t="str">
        <f>IF(ISBLANK(AFK62),"",VLOOKUP(AFK62,related_id_type!A:B,2,FALSE))</f>
        <v/>
      </c>
      <c r="AFM62" s="57"/>
      <c r="AFN62" s="57" t="str">
        <f>IF(ISBLANK(AFM62),"",IF(ISBLANK(VLOOKUP(AFM62,related_id_relation!A:B,2,FALSE)),"",VLOOKUP(AFM62,related_id_relation!A:B,2,FALSE)))</f>
        <v/>
      </c>
      <c r="AFO62" s="57"/>
      <c r="AFP62" s="57"/>
      <c r="AFQ62" s="57" t="str">
        <f>IF(ISBLANK(AFP62),"",VLOOKUP(AFP62,related_id_type!A:B,2,FALSE))</f>
        <v/>
      </c>
      <c r="AFR62" s="57"/>
      <c r="AFS62" s="57" t="str">
        <f>IF(ISBLANK(AFR62),"",IF(ISBLANK(VLOOKUP(AFR62,related_id_relation!A:B,2,FALSE)),"",VLOOKUP(AFR62,related_id_relation!A:B,2,FALSE)))</f>
        <v/>
      </c>
      <c r="AFT62" s="37"/>
      <c r="AFU62" s="39"/>
      <c r="AFW62" s="32" t="str">
        <f t="shared" si="171"/>
        <v/>
      </c>
      <c r="AFX62" s="34"/>
      <c r="AFY62" s="36"/>
      <c r="AFZ62" s="36" t="str">
        <f t="shared" si="172"/>
        <v/>
      </c>
      <c r="AGA62" s="32" t="str">
        <f t="shared" si="173"/>
        <v/>
      </c>
      <c r="AGD62" s="36" t="str">
        <f t="shared" si="174"/>
        <v/>
      </c>
      <c r="AGE62" s="32" t="str">
        <f t="shared" si="175"/>
        <v/>
      </c>
      <c r="AGH62" s="36" t="str">
        <f t="shared" si="176"/>
        <v/>
      </c>
      <c r="AGI62" s="32" t="str">
        <f t="shared" si="177"/>
        <v/>
      </c>
      <c r="AGL62" s="36" t="str">
        <f t="shared" si="178"/>
        <v/>
      </c>
      <c r="AGM62" s="32" t="str">
        <f t="shared" si="179"/>
        <v/>
      </c>
      <c r="AGP62" s="36" t="str">
        <f t="shared" si="180"/>
        <v/>
      </c>
      <c r="AGQ62" s="32" t="str">
        <f t="shared" si="181"/>
        <v/>
      </c>
      <c r="AGT62" s="36" t="str">
        <f t="shared" si="182"/>
        <v/>
      </c>
      <c r="AGU62" s="32" t="str">
        <f t="shared" si="183"/>
        <v/>
      </c>
      <c r="AGX62" s="36" t="str">
        <f t="shared" si="184"/>
        <v/>
      </c>
      <c r="AGY62" s="32" t="str">
        <f t="shared" si="185"/>
        <v/>
      </c>
      <c r="AHB62" s="36" t="str">
        <f t="shared" si="186"/>
        <v/>
      </c>
      <c r="AHC62" s="32" t="str">
        <f t="shared" si="187"/>
        <v/>
      </c>
      <c r="AHF62" s="36" t="str">
        <f t="shared" si="188"/>
        <v/>
      </c>
      <c r="AHG62" s="32" t="str">
        <f t="shared" si="189"/>
        <v/>
      </c>
      <c r="AHJ62" s="36" t="str">
        <f t="shared" si="190"/>
        <v/>
      </c>
      <c r="AHK62" s="32" t="str">
        <f t="shared" si="191"/>
        <v/>
      </c>
      <c r="AHL62" s="37"/>
      <c r="AHM62" s="32" t="str">
        <f t="shared" si="192"/>
        <v/>
      </c>
      <c r="AHN62" s="32" t="str">
        <f t="shared" si="193"/>
        <v/>
      </c>
      <c r="AHO62" s="32" t="str">
        <f t="shared" si="194"/>
        <v/>
      </c>
      <c r="AHP62" s="32" t="str">
        <f t="shared" si="195"/>
        <v/>
      </c>
      <c r="AHQ62" s="32" t="str">
        <f t="shared" si="196"/>
        <v/>
      </c>
      <c r="AHR62" s="32" t="str">
        <f t="shared" si="197"/>
        <v/>
      </c>
      <c r="AHS62" s="32" t="str">
        <f t="shared" si="198"/>
        <v/>
      </c>
      <c r="AHT62" s="32" t="str">
        <f t="shared" si="199"/>
        <v/>
      </c>
      <c r="AHU62" s="32" t="str">
        <f t="shared" si="200"/>
        <v/>
      </c>
    </row>
    <row r="63" spans="3:905" s="32" customFormat="1" x14ac:dyDescent="0.35">
      <c r="C63" s="32" t="str">
        <f t="shared" si="9"/>
        <v/>
      </c>
      <c r="E63" s="32" t="str">
        <f t="shared" si="10"/>
        <v/>
      </c>
      <c r="F63" s="32" t="str">
        <f t="shared" si="11"/>
        <v/>
      </c>
      <c r="G63" s="32" t="str">
        <f t="shared" si="12"/>
        <v/>
      </c>
      <c r="J63" s="32" t="str">
        <f t="shared" si="13"/>
        <v/>
      </c>
      <c r="K63" s="32" t="str">
        <f t="shared" si="14"/>
        <v/>
      </c>
      <c r="L63" s="32" t="str">
        <f t="shared" si="15"/>
        <v/>
      </c>
      <c r="N63" s="32" t="str">
        <f t="shared" si="16"/>
        <v/>
      </c>
      <c r="O63" s="32" t="str">
        <f t="shared" si="17"/>
        <v/>
      </c>
      <c r="Q63" s="32" t="str">
        <f t="shared" si="18"/>
        <v/>
      </c>
      <c r="R63" s="32" t="str">
        <f t="shared" si="19"/>
        <v/>
      </c>
      <c r="U63" s="32" t="str">
        <f t="shared" si="20"/>
        <v/>
      </c>
      <c r="V63" s="32" t="str">
        <f t="shared" si="21"/>
        <v/>
      </c>
      <c r="Y63" s="32" t="str">
        <f>IF(ISBLANK(X63),"",VLOOKUP(X63,resource_type!A:C,3,FALSE))</f>
        <v/>
      </c>
      <c r="Z63" s="32" t="str">
        <f>IF(ISBLANK(X63),"",VLOOKUP(X63,resource_type!A:C,2,FALSE))</f>
        <v/>
      </c>
      <c r="AA63" s="32" t="str">
        <f t="shared" si="22"/>
        <v/>
      </c>
      <c r="AB63" s="32" t="str">
        <f t="shared" si="23"/>
        <v/>
      </c>
      <c r="AD63" s="32" t="str">
        <f>IF(ISBLANK(AC63),"",VLOOKUP(AC63,resource_type!A:C,3,FALSE))</f>
        <v/>
      </c>
      <c r="AF63" s="32" t="str">
        <f>IF(ISBLANK(AE63),"",VLOOKUP(AE63,resource_type!A:C,3,FALSE))</f>
        <v/>
      </c>
      <c r="AG63" s="33"/>
      <c r="AI63" s="32" t="str">
        <f t="shared" si="24"/>
        <v/>
      </c>
      <c r="AK63" s="32" t="str">
        <f t="shared" si="25"/>
        <v/>
      </c>
      <c r="AM63" s="32" t="str">
        <f t="shared" si="26"/>
        <v/>
      </c>
      <c r="AO63" s="32" t="str">
        <f t="shared" si="27"/>
        <v/>
      </c>
      <c r="AP63" s="52"/>
      <c r="AQ63" s="34"/>
      <c r="AR63" s="36" t="str">
        <f t="shared" si="28"/>
        <v/>
      </c>
      <c r="AS63" s="36" t="str">
        <f t="shared" si="29"/>
        <v/>
      </c>
      <c r="AT63" s="34"/>
      <c r="AV63" s="32" t="str">
        <f t="shared" si="30"/>
        <v/>
      </c>
      <c r="AW63" s="32" t="str">
        <f t="shared" si="31"/>
        <v/>
      </c>
      <c r="AX63" s="32" t="str">
        <f t="shared" si="32"/>
        <v/>
      </c>
      <c r="AZ63" s="32" t="str">
        <f>IF(ISBLANK(AY63),"",IF(ISBLANK(VLOOKUP(AY63,role!A:E,2,FALSE)),"",VLOOKUP(AY63,role!A:E,2,FALSE)))</f>
        <v/>
      </c>
      <c r="BA63" s="32" t="str">
        <f>IF(ISBLANK(AY63),"",IF(ISBLANK(VLOOKUP(AY63,role!A:E,3,FALSE)),"",VLOOKUP(AY63,role!A:E,3,FALSE)))</f>
        <v/>
      </c>
      <c r="BB63" s="32" t="str">
        <f>IF(ISBLANK(AY63),"",IF(ISBLANK(VLOOKUP(AY63,role!A:E,4,FALSE)),"",VLOOKUP(AY63,role!A:E,4,FALSE)))</f>
        <v/>
      </c>
      <c r="BC63" s="32" t="str">
        <f>IF(ISBLANK(AY63),"",IF(ISBLANK(VLOOKUP(AY63,role!A:E,5,FALSE)),"",VLOOKUP(AY63,role!A:E,5,FALSE)))</f>
        <v/>
      </c>
      <c r="BE63" s="32" t="str">
        <f>IF(ISBLANK(BD63),"",IF(ISBLANK(VLOOKUP(BD63,role!A:E,2,FALSE)),"",VLOOKUP(BD63,role!A:E,2,FALSE)))</f>
        <v/>
      </c>
      <c r="BF63" s="32" t="str">
        <f>IF(ISBLANK(BD63),"",IF(ISBLANK(VLOOKUP(BD63,role!A:E,3,FALSE)),"",VLOOKUP(BD63,role!A:E,3,FALSE)))</f>
        <v/>
      </c>
      <c r="BG63" s="32" t="str">
        <f>IF(ISBLANK(BD63),"",IF(ISBLANK(VLOOKUP(BD63,role!A:E,4,FALSE)),"",VLOOKUP(BD63,role!A:E,4,FALSE)))</f>
        <v/>
      </c>
      <c r="BH63" s="32" t="str">
        <f>IF(ISBLANK(BD63),"",IF(ISBLANK(VLOOKUP(BD63,role!A:E,5,FALSE)),"",VLOOKUP(BD63,role!A:E,5,FALSE)))</f>
        <v/>
      </c>
      <c r="BX63" s="33"/>
      <c r="CA63" s="39"/>
      <c r="CC63" s="32" t="str">
        <f t="shared" si="33"/>
        <v/>
      </c>
      <c r="CD63" s="32" t="str">
        <f t="shared" si="34"/>
        <v/>
      </c>
      <c r="CE63" s="32" t="str">
        <f t="shared" si="35"/>
        <v/>
      </c>
      <c r="CG63" s="32" t="str">
        <f>IF(ISBLANK(CF63),"",IF(ISBLANK(VLOOKUP(CF63,role!A:E,2,FALSE)),"",VLOOKUP(CF63,role!A:E,2,FALSE)))</f>
        <v/>
      </c>
      <c r="CH63" s="32" t="str">
        <f>IF(ISBLANK(CF63),"",IF(ISBLANK(VLOOKUP(CF63,role!A:E,3,FALSE)),"",VLOOKUP(CF63,role!A:E,3,FALSE)))</f>
        <v/>
      </c>
      <c r="CI63" s="32" t="str">
        <f>IF(ISBLANK(CF63),"",IF(ISBLANK(VLOOKUP(CF63,role!A:E,4,FALSE)),"",VLOOKUP(CF63,role!A:E,4,FALSE)))</f>
        <v/>
      </c>
      <c r="CJ63" s="32" t="str">
        <f>IF(ISBLANK(CF63),"",IF(ISBLANK(VLOOKUP(CF63,role!A:E,5,FALSE)),"",VLOOKUP(CF63,role!A:E,5,FALSE)))</f>
        <v/>
      </c>
      <c r="CL63" s="32" t="str">
        <f>IF(ISBLANK(CK63),"",IF(ISBLANK(VLOOKUP(CK63,role!A:E,2,FALSE)),"",VLOOKUP(CK63,role!A:E,2,FALSE)))</f>
        <v/>
      </c>
      <c r="CM63" s="32" t="str">
        <f>IF(ISBLANK(CK63),"",IF(ISBLANK(VLOOKUP(CK63,role!A:E,3,FALSE)),"",VLOOKUP(CK63,role!A:E,3,FALSE)))</f>
        <v/>
      </c>
      <c r="CN63" s="32" t="str">
        <f>IF(ISBLANK(CK63),"",IF(ISBLANK(VLOOKUP(CK63,role!A:E,4,FALSE)),"",VLOOKUP(CK63,role!A:E,4,FALSE)))</f>
        <v/>
      </c>
      <c r="CO63" s="32" t="str">
        <f>IF(ISBLANK(CK63),"",IF(ISBLANK(VLOOKUP(CK63,role!A:E,5,FALSE)),"",VLOOKUP(CK63,role!A:E,5,FALSE)))</f>
        <v/>
      </c>
      <c r="DE63" s="33"/>
      <c r="DH63" s="39"/>
      <c r="DJ63" s="32" t="str">
        <f t="shared" si="36"/>
        <v/>
      </c>
      <c r="DK63" s="32" t="str">
        <f t="shared" si="37"/>
        <v/>
      </c>
      <c r="DL63" s="32" t="str">
        <f t="shared" si="38"/>
        <v/>
      </c>
      <c r="DN63" s="32" t="str">
        <f>IF(ISBLANK(DM63),"",IF(ISBLANK(VLOOKUP(DM63,role!A:E,2,FALSE)),"",VLOOKUP(DM63,role!A:E,2,FALSE)))</f>
        <v/>
      </c>
      <c r="DO63" s="32" t="str">
        <f>IF(ISBLANK(DM63),"",IF(ISBLANK(VLOOKUP(DM63,role!A:E,3,FALSE)),"",VLOOKUP(DM63,role!A:E,3,FALSE)))</f>
        <v/>
      </c>
      <c r="DP63" s="32" t="str">
        <f>IF(ISBLANK(DM63),"",IF(ISBLANK(VLOOKUP(DM63,role!A:E,4,FALSE)),"",VLOOKUP(DM63,role!A:E,4,FALSE)))</f>
        <v/>
      </c>
      <c r="DQ63" s="32" t="str">
        <f>IF(ISBLANK(DM63),"",IF(ISBLANK(VLOOKUP(DM63,role!A:E,5,FALSE)),"",VLOOKUP(DM63,role!A:E,5,FALSE)))</f>
        <v/>
      </c>
      <c r="EG63" s="33"/>
      <c r="EJ63" s="39"/>
      <c r="EL63" s="32" t="str">
        <f t="shared" si="39"/>
        <v/>
      </c>
      <c r="EM63" s="32" t="str">
        <f t="shared" si="40"/>
        <v/>
      </c>
      <c r="EN63" s="32" t="str">
        <f t="shared" si="41"/>
        <v/>
      </c>
      <c r="EP63" s="32" t="str">
        <f>IF(ISBLANK(EO63),"",IF(ISBLANK(VLOOKUP(EO63,role!A:E,2,FALSE)),"",VLOOKUP(EO63,role!A:E,2,FALSE)))</f>
        <v/>
      </c>
      <c r="EQ63" s="32" t="str">
        <f>IF(ISBLANK(EO63),"",IF(ISBLANK(VLOOKUP(EO63,role!A:E,3,FALSE)),"",VLOOKUP(EO63,role!A:E,3,FALSE)))</f>
        <v/>
      </c>
      <c r="ER63" s="32" t="str">
        <f>IF(ISBLANK(EO63),"",IF(ISBLANK(VLOOKUP(EO63,role!A:E,4,FALSE)),"",VLOOKUP(EO63,role!A:E,4,FALSE)))</f>
        <v/>
      </c>
      <c r="ES63" s="32" t="str">
        <f>IF(ISBLANK(EO63),"",IF(ISBLANK(VLOOKUP(EO63,role!A:E,5,FALSE)),"",VLOOKUP(EO63,role!A:E,5,FALSE)))</f>
        <v/>
      </c>
      <c r="FI63" s="33"/>
      <c r="FL63" s="39"/>
      <c r="FN63" s="32" t="str">
        <f t="shared" si="42"/>
        <v/>
      </c>
      <c r="FO63" s="32" t="str">
        <f t="shared" si="43"/>
        <v/>
      </c>
      <c r="FP63" s="32" t="str">
        <f t="shared" si="44"/>
        <v/>
      </c>
      <c r="FR63" s="32" t="str">
        <f>IF(ISBLANK(FQ63),"",VLOOKUP(FQ63,role!A:E,2,FALSE))</f>
        <v/>
      </c>
      <c r="FS63" s="32" t="str">
        <f>IF(ISBLANK(FQ63),"",IF(ISBLANK(VLOOKUP(FQ63,role!A:E,3,FALSE)),"",VLOOKUP(FQ63,role!A:E,3,FALSE)))</f>
        <v/>
      </c>
      <c r="FT63" s="32" t="str">
        <f>IF(ISBLANK(FQ63),"",IF(ISBLANK(VLOOKUP(FQ63,role!A:E,4,FALSE)),"",VLOOKUP(FQ63,role!A:E,4,FALSE)))</f>
        <v/>
      </c>
      <c r="FU63" s="32" t="str">
        <f>IF(ISBLANK(FQ63),"",IF(ISBLANK(VLOOKUP(FQ63,role!A:E,5,FALSE)),"",VLOOKUP(FQ63,role!A:E,5,FALSE)))</f>
        <v/>
      </c>
      <c r="GK63" s="33"/>
      <c r="GN63" s="33"/>
      <c r="GQ63" s="32" t="str">
        <f t="shared" si="45"/>
        <v/>
      </c>
      <c r="GR63" s="32" t="str">
        <f t="shared" si="46"/>
        <v/>
      </c>
      <c r="GS63" s="32" t="str">
        <f t="shared" si="47"/>
        <v/>
      </c>
      <c r="GU63" s="32" t="str">
        <f>IF(ISBLANK(GT63),"",IF(ISBLANK(VLOOKUP(GT63,role!A:E,2,FALSE)),"",VLOOKUP(GT63,role!A:E,2,FALSE)))</f>
        <v/>
      </c>
      <c r="GV63" s="32" t="str">
        <f>IF(ISBLANK(GT63),"",IF(ISBLANK(VLOOKUP(GT63,role!A:E,3,FALSE)),"",VLOOKUP(GT63,role!A:E,3,FALSE)))</f>
        <v/>
      </c>
      <c r="GW63" s="32" t="str">
        <f>IF(ISBLANK(GT63),"",IF(ISBLANK(VLOOKUP(GT63,role!A:E,4,FALSE)),"",VLOOKUP(GT63,role!A:E,4,FALSE)))</f>
        <v/>
      </c>
      <c r="GX63" s="32" t="str">
        <f>IF(ISBLANK(GT63),"",IF(ISBLANK(VLOOKUP(GT63,role!A:E,5,FALSE)),"",VLOOKUP(GT63,role!A:E,5,FALSE)))</f>
        <v/>
      </c>
      <c r="HN63" s="33"/>
      <c r="HQ63" s="39"/>
      <c r="HS63" s="32" t="str">
        <f t="shared" si="48"/>
        <v/>
      </c>
      <c r="HT63" s="32" t="str">
        <f t="shared" si="49"/>
        <v/>
      </c>
      <c r="HU63" s="32" t="str">
        <f t="shared" si="50"/>
        <v/>
      </c>
      <c r="HW63" s="32" t="str">
        <f>IF(ISBLANK(HV63),"",IF(ISBLANK(VLOOKUP(HV63,role!A:E,2,FALSE)),"",VLOOKUP(HV63,role!A:E,2,FALSE)))</f>
        <v/>
      </c>
      <c r="HX63" s="32" t="str">
        <f>IF(ISBLANK(HV63),"",IF(ISBLANK(VLOOKUP(HV63,role!A:E,3,FALSE)),"",VLOOKUP(HV63,role!A:E,3,FALSE)))</f>
        <v/>
      </c>
      <c r="HY63" s="32" t="str">
        <f>IF(ISBLANK(HV63),"",IF(ISBLANK(VLOOKUP(HV63,role!A:E,4,FALSE)),"",VLOOKUP(HV63,role!A:E,4,FALSE)))</f>
        <v/>
      </c>
      <c r="HZ63" s="32" t="str">
        <f>IF(ISBLANK(HV63),"",IF(ISBLANK(VLOOKUP(HV63,role!A:E,5,FALSE)),"",VLOOKUP(HV63,role!A:E,5,FALSE)))</f>
        <v/>
      </c>
      <c r="IP63" s="33"/>
      <c r="IS63" s="39"/>
      <c r="IU63" s="32" t="str">
        <f t="shared" si="51"/>
        <v/>
      </c>
      <c r="IV63" s="32" t="str">
        <f t="shared" si="52"/>
        <v/>
      </c>
      <c r="IW63" s="32" t="str">
        <f t="shared" si="53"/>
        <v/>
      </c>
      <c r="IY63" s="32" t="str">
        <f>IF(ISBLANK(IX63),"",IF(ISBLANK(VLOOKUP(IX63,role!A:E,2,FALSE)),"",VLOOKUP(IX63,role!A:E,2,FALSE)))</f>
        <v/>
      </c>
      <c r="IZ63" s="32" t="str">
        <f>IF(ISBLANK(IX63),"",IF(ISBLANK(VLOOKUP(IX63,role!A:E,3,FALSE)),"",VLOOKUP(IX63,role!A:E,3,FALSE)))</f>
        <v/>
      </c>
      <c r="JA63" s="32" t="str">
        <f>IF(ISBLANK(IX63),"",IF(ISBLANK(VLOOKUP(IX63,role!A:E,4,FALSE)),"",VLOOKUP(IX63,role!A:E,4,FALSE)))</f>
        <v/>
      </c>
      <c r="JB63" s="32" t="str">
        <f>IF(ISBLANK(IX63),"",IF(ISBLANK(VLOOKUP(IX63,role!A:E,5,FALSE)),"",VLOOKUP(IX63,role!A:E,5,FALSE)))</f>
        <v/>
      </c>
      <c r="JR63" s="33"/>
      <c r="JU63" s="39"/>
      <c r="JW63" s="32" t="str">
        <f t="shared" si="54"/>
        <v/>
      </c>
      <c r="JX63" s="32" t="str">
        <f t="shared" si="55"/>
        <v/>
      </c>
      <c r="JY63" s="32" t="str">
        <f t="shared" si="56"/>
        <v/>
      </c>
      <c r="KA63" s="32" t="str">
        <f>IF(ISBLANK(JZ63),"",IF(ISBLANK(VLOOKUP(JZ63,role!A:E,2,FALSE)),"",VLOOKUP(JZ63,role!A:E,2,FALSE)))</f>
        <v/>
      </c>
      <c r="KB63" s="32" t="str">
        <f>IF(ISBLANK(JZ63),"",IF(ISBLANK(VLOOKUP(JZ63,role!A:E,3,FALSE)),"",VLOOKUP(JZ63,role!A:E,3,FALSE)))</f>
        <v/>
      </c>
      <c r="KC63" s="32" t="str">
        <f>IF(ISBLANK(JZ63),"",IF(ISBLANK(VLOOKUP(JZ63,role!A:E,4,FALSE)),"",VLOOKUP(JZ63,role!A:E,4,FALSE)))</f>
        <v/>
      </c>
      <c r="KD63" s="32" t="str">
        <f>IF(ISBLANK(JZ63),"",IF(ISBLANK(VLOOKUP(JZ63,role!A:E,5,FALSE)),"",VLOOKUP(JZ63,role!A:E,5,FALSE)))</f>
        <v/>
      </c>
      <c r="KT63" s="33"/>
      <c r="KW63" s="39"/>
      <c r="KY63" s="32" t="str">
        <f t="shared" si="57"/>
        <v/>
      </c>
      <c r="KZ63" s="32" t="str">
        <f t="shared" si="58"/>
        <v/>
      </c>
      <c r="LA63" s="32" t="str">
        <f t="shared" si="59"/>
        <v/>
      </c>
      <c r="LC63" s="32" t="str">
        <f>IF(ISBLANK(LB63),"",IF(ISBLANK(VLOOKUP(LB63,role!A:E,2,FALSE)),"",VLOOKUP(LB63,role!A:E,2,FALSE)))</f>
        <v/>
      </c>
      <c r="LD63" s="32" t="str">
        <f>IF(ISBLANK(LB63),"",IF(ISBLANK(VLOOKUP(LB63,role!A:E,3,FALSE)),"",VLOOKUP(LB63,role!A:E,3,FALSE)))</f>
        <v/>
      </c>
      <c r="LE63" s="32" t="str">
        <f>IF(ISBLANK(LB63),"",IF(ISBLANK(VLOOKUP(LB63,role!A:E,4,FALSE)),"",VLOOKUP(LB63,role!A:E,4,FALSE)))</f>
        <v/>
      </c>
      <c r="LF63" s="32" t="str">
        <f>IF(ISBLANK(LB63),"",IF(ISBLANK(VLOOKUP(LB63,role!A:E,5,FALSE)),"",VLOOKUP(LB63,role!A:E,5,FALSE)))</f>
        <v/>
      </c>
      <c r="LV63" s="33"/>
      <c r="LY63" s="33"/>
      <c r="MB63" s="32" t="str">
        <f t="shared" si="60"/>
        <v/>
      </c>
      <c r="MC63" s="32" t="str">
        <f t="shared" si="61"/>
        <v/>
      </c>
      <c r="MD63" s="32" t="str">
        <f t="shared" si="62"/>
        <v/>
      </c>
      <c r="MF63" s="32" t="str">
        <f>IF(ISBLANK(ME63),"",IF(ISBLANK(VLOOKUP(ME63,role!A:E,2,FALSE)),"",VLOOKUP(ME63,role!A:E,2,FALSE)))</f>
        <v/>
      </c>
      <c r="MG63" s="32" t="str">
        <f>IF(ISBLANK(ME63),"",IF(ISBLANK(VLOOKUP(ME63,role!A:E,3,FALSE)),"",VLOOKUP(ME63,role!A:E,3,FALSE)))</f>
        <v/>
      </c>
      <c r="MH63" s="32" t="str">
        <f>IF(ISBLANK(ME63),"",IF(ISBLANK(VLOOKUP(ME63,role!A:E,4,FALSE)),"",VLOOKUP(ME63,role!A:E,4,FALSE)))</f>
        <v/>
      </c>
      <c r="MI63" s="32" t="str">
        <f>IF(ISBLANK(ME63),"",IF(ISBLANK(VLOOKUP(ME63,role!A:E,5,FALSE)),"",VLOOKUP(ME63,role!A:E,5,FALSE)))</f>
        <v/>
      </c>
      <c r="MY63" s="33"/>
      <c r="NB63" s="39"/>
      <c r="ND63" s="32" t="str">
        <f t="shared" si="63"/>
        <v/>
      </c>
      <c r="NE63" s="32" t="str">
        <f t="shared" si="64"/>
        <v/>
      </c>
      <c r="NF63" s="32" t="str">
        <f t="shared" si="65"/>
        <v/>
      </c>
      <c r="NH63" s="32" t="str">
        <f>IF(ISBLANK(NG63),"",IF(ISBLANK(VLOOKUP(NG63,role!A:E,2,FALSE)),"",VLOOKUP(NG63,role!A:E,2,FALSE)))</f>
        <v/>
      </c>
      <c r="NI63" s="32" t="str">
        <f>IF(ISBLANK(NG63),"",IF(ISBLANK(VLOOKUP(NG63,role!A:E,3,FALSE)),"",VLOOKUP(NG63,role!A:E,3,FALSE)))</f>
        <v/>
      </c>
      <c r="NJ63" s="32" t="str">
        <f>IF(ISBLANK(NG63),"",IF(ISBLANK(VLOOKUP(NG63,role!A:E,4,FALSE)),"",VLOOKUP(NG63,role!A:E,4,FALSE)))</f>
        <v/>
      </c>
      <c r="NK63" s="32" t="str">
        <f>IF(ISBLANK(NG63),"",IF(ISBLANK(VLOOKUP(NG63,role!A:E,5,FALSE)),"",VLOOKUP(NG63,role!A:E,5,FALSE)))</f>
        <v/>
      </c>
      <c r="OA63" s="33"/>
      <c r="OD63" s="39"/>
      <c r="OF63" s="32" t="str">
        <f t="shared" si="66"/>
        <v/>
      </c>
      <c r="OG63" s="32" t="str">
        <f t="shared" si="67"/>
        <v/>
      </c>
      <c r="OH63" s="32" t="str">
        <f t="shared" si="68"/>
        <v/>
      </c>
      <c r="OJ63" s="32" t="str">
        <f>IF(ISBLANK(OI63),"",IF(ISBLANK(VLOOKUP(OI63,role!A:E,2,FALSE)),"",VLOOKUP(OI63,role!A:E,2,FALSE)))</f>
        <v/>
      </c>
      <c r="OK63" s="32" t="str">
        <f>IF(ISBLANK(OI63),"",IF(ISBLANK(VLOOKUP(OI63,role!A:E,3,FALSE)),"",VLOOKUP(OI63,role!A:E,3,FALSE)))</f>
        <v/>
      </c>
      <c r="OL63" s="32" t="str">
        <f>IF(ISBLANK(OI63),"",IF(ISBLANK(VLOOKUP(OI63,role!A:E,4,FALSE)),"",VLOOKUP(OI63,role!A:E,4,FALSE)))</f>
        <v/>
      </c>
      <c r="OM63" s="32" t="str">
        <f>IF(ISBLANK(OI63),"",IF(ISBLANK(VLOOKUP(OI63,role!A:E,5,FALSE)),"",VLOOKUP(OI63,role!A:E,5,FALSE)))</f>
        <v/>
      </c>
      <c r="PC63" s="33"/>
      <c r="PF63" s="39"/>
      <c r="PH63" s="32" t="str">
        <f t="shared" si="69"/>
        <v/>
      </c>
      <c r="PI63" s="32" t="str">
        <f t="shared" si="70"/>
        <v/>
      </c>
      <c r="PJ63" s="32" t="str">
        <f t="shared" si="71"/>
        <v/>
      </c>
      <c r="PL63" s="32" t="str">
        <f>IF(ISBLANK(PK63),"",IF(ISBLANK(VLOOKUP(PK63,role!A:E,2,FALSE)),"",VLOOKUP(PK63,role!A:E,2,FALSE)))</f>
        <v/>
      </c>
      <c r="PM63" s="32" t="str">
        <f>IF(ISBLANK(PK63),"",IF(ISBLANK(VLOOKUP(PK63,role!A:E,3,FALSE)),"",VLOOKUP(PK63,role!A:E,3,FALSE)))</f>
        <v/>
      </c>
      <c r="PN63" s="32" t="str">
        <f>IF(ISBLANK(PK63),"",IF(ISBLANK(VLOOKUP(PK63,role!A:E,4,FALSE)),"",VLOOKUP(PK63,role!A:E,4,FALSE)))</f>
        <v/>
      </c>
      <c r="PO63" s="32" t="str">
        <f>IF(ISBLANK(PK63),"",IF(ISBLANK(VLOOKUP(PK63,role!A:E,5,FALSE)),"",VLOOKUP(PK63,role!A:E,5,FALSE)))</f>
        <v/>
      </c>
      <c r="QE63" s="33"/>
      <c r="QH63" s="39"/>
      <c r="QJ63" s="32" t="str">
        <f t="shared" si="72"/>
        <v/>
      </c>
      <c r="QK63" s="32" t="str">
        <f t="shared" si="73"/>
        <v/>
      </c>
      <c r="QL63" s="32" t="str">
        <f t="shared" si="74"/>
        <v/>
      </c>
      <c r="QN63" s="32" t="str">
        <f>IF(ISBLANK(QM63),"",IF(ISBLANK(VLOOKUP(QM63,role!A:E,2,FALSE)),"",VLOOKUP(QM63,role!A:E,2,FALSE)))</f>
        <v/>
      </c>
      <c r="QO63" s="32" t="str">
        <f>IF(ISBLANK(QM63),"",IF(ISBLANK(VLOOKUP(QM63,role!A:E,3,FALSE)),"",VLOOKUP(QM63,role!A:E,3,FALSE)))</f>
        <v/>
      </c>
      <c r="QP63" s="32" t="str">
        <f>IF(ISBLANK(QM63),"",IF(ISBLANK(VLOOKUP(QM63,role!A:E,4,FALSE)),"",VLOOKUP(QM63,role!A:E,4,FALSE)))</f>
        <v/>
      </c>
      <c r="QQ63" s="32" t="str">
        <f>IF(ISBLANK(QM63),"",IF(ISBLANK(VLOOKUP(QM63,role!A:E,5,FALSE)),"",VLOOKUP(QM63,role!A:E,5,FALSE)))</f>
        <v/>
      </c>
      <c r="RG63" s="33"/>
      <c r="RJ63" s="39"/>
      <c r="RL63" s="32" t="str">
        <f t="shared" si="75"/>
        <v/>
      </c>
      <c r="RM63" s="32" t="str">
        <f t="shared" si="76"/>
        <v/>
      </c>
      <c r="RN63" s="32" t="str">
        <f t="shared" si="77"/>
        <v/>
      </c>
      <c r="RP63" s="32" t="str">
        <f>IF(ISBLANK(RO63),"",IF(ISBLANK(VLOOKUP(RO63,role!A:E,2,FALSE)),"",VLOOKUP(RO63,role!A:E,2,FALSE)))</f>
        <v/>
      </c>
      <c r="RQ63" s="32" t="str">
        <f>IF(ISBLANK(RO63),"",IF(ISBLANK(VLOOKUP(RO63,role!A:E,3,FALSE)),"",VLOOKUP(RO63,role!A:E,3,FALSE)))</f>
        <v/>
      </c>
      <c r="RR63" s="32" t="str">
        <f>IF(ISBLANK(RO63),"",IF(ISBLANK(VLOOKUP(RO63,role!A:E,4,FALSE)),"",VLOOKUP(RO63,role!A:E,4,FALSE)))</f>
        <v/>
      </c>
      <c r="RS63" s="32" t="str">
        <f>IF(ISBLANK(RO63),"",IF(ISBLANK(VLOOKUP(RO63,role!A:E,5,FALSE)),"",VLOOKUP(RO63,role!A:E,5,FALSE)))</f>
        <v/>
      </c>
      <c r="SI63" s="33"/>
      <c r="SL63" s="39"/>
      <c r="SN63" s="32" t="str">
        <f t="shared" si="78"/>
        <v/>
      </c>
      <c r="SO63" s="32" t="str">
        <f t="shared" si="79"/>
        <v/>
      </c>
      <c r="SP63" s="32" t="str">
        <f t="shared" si="80"/>
        <v/>
      </c>
      <c r="SR63" s="32" t="str">
        <f>IF(ISBLANK(SQ63),"",IF(ISBLANK(VLOOKUP(SQ63,role!A:E,2,FALSE)),"",VLOOKUP(SQ63,role!A:E,2,FALSE)))</f>
        <v/>
      </c>
      <c r="SS63" s="32" t="str">
        <f>IF(ISBLANK(SQ63),"",IF(ISBLANK(VLOOKUP(SQ63,role!A:E,3,FALSE)),"",VLOOKUP(SQ63,role!A:E,3,FALSE)))</f>
        <v/>
      </c>
      <c r="ST63" s="32" t="str">
        <f>IF(ISBLANK(SQ63),"",IF(ISBLANK(VLOOKUP(SQ63,role!A:E,4,FALSE)),"",VLOOKUP(SQ63,role!A:E,4,FALSE)))</f>
        <v/>
      </c>
      <c r="SU63" s="32" t="str">
        <f>IF(ISBLANK(SQ63),"",IF(ISBLANK(VLOOKUP(SQ63,role!A:E,5,FALSE)),"",VLOOKUP(SQ63,role!A:E,5,FALSE)))</f>
        <v/>
      </c>
      <c r="TK63" s="33"/>
      <c r="TN63" s="39"/>
      <c r="TP63" s="32" t="str">
        <f t="shared" si="81"/>
        <v/>
      </c>
      <c r="TQ63" s="32" t="str">
        <f t="shared" si="82"/>
        <v/>
      </c>
      <c r="TR63" s="32" t="str">
        <f t="shared" si="83"/>
        <v/>
      </c>
      <c r="TT63" s="32" t="str">
        <f>IF(ISBLANK(TS63),"",IF(ISBLANK(VLOOKUP(TS63,role!A:E,2,FALSE)),"",VLOOKUP(TS63,role!A:E,2,FALSE)))</f>
        <v/>
      </c>
      <c r="TU63" s="32" t="str">
        <f>IF(ISBLANK(TS63),"",IF(ISBLANK(VLOOKUP(TS63,role!A:E,3,FALSE)),"",VLOOKUP(TS63,role!A:E,3,FALSE)))</f>
        <v/>
      </c>
      <c r="TV63" s="32" t="str">
        <f>IF(ISBLANK(TS63),"",IF(ISBLANK(VLOOKUP(TS63,role!A:E,4,FALSE)),"",VLOOKUP(TS63,role!A:E,4,FALSE)))</f>
        <v/>
      </c>
      <c r="TW63" s="32" t="str">
        <f>IF(ISBLANK(TS63),"",IF(ISBLANK(VLOOKUP(TS63,role!A:E,5,FALSE)),"",VLOOKUP(TS63,role!A:E,5,FALSE)))</f>
        <v/>
      </c>
      <c r="UM63" s="33"/>
      <c r="UP63" s="39"/>
      <c r="UR63" s="32" t="str">
        <f t="shared" si="84"/>
        <v/>
      </c>
      <c r="US63" s="32" t="str">
        <f t="shared" si="85"/>
        <v/>
      </c>
      <c r="UT63" s="32" t="str">
        <f t="shared" si="86"/>
        <v/>
      </c>
      <c r="UV63" s="32" t="str">
        <f>IF(ISBLANK(UU63),"",IF(ISBLANK(VLOOKUP(UU63,role!A:E,2,FALSE)),"",VLOOKUP(UU63,role!A:E,2,FALSE)))</f>
        <v/>
      </c>
      <c r="UW63" s="32" t="str">
        <f>IF(ISBLANK(UU63),"",IF(ISBLANK(VLOOKUP(UU63,role!A:E,3,FALSE)),"",VLOOKUP(UU63,role!A:E,3,FALSE)))</f>
        <v/>
      </c>
      <c r="UX63" s="32" t="str">
        <f>IF(ISBLANK(UU63),"",IF(ISBLANK(VLOOKUP(UU63,role!A:E,4,FALSE)),"",VLOOKUP(UU63,role!A:E,4,FALSE)))</f>
        <v/>
      </c>
      <c r="UY63" s="32" t="str">
        <f>IF(ISBLANK(UU63),"",IF(ISBLANK(VLOOKUP(UU63,role!A:E,5,FALSE)),"",VLOOKUP(UU63,role!A:E,5,FALSE)))</f>
        <v/>
      </c>
      <c r="VO63" s="33"/>
      <c r="VR63" s="39"/>
      <c r="VT63" s="32" t="str">
        <f t="shared" si="87"/>
        <v/>
      </c>
      <c r="VU63" s="32" t="str">
        <f t="shared" si="88"/>
        <v/>
      </c>
      <c r="VV63" s="32" t="str">
        <f t="shared" si="89"/>
        <v/>
      </c>
      <c r="VX63" s="32" t="str">
        <f>IF(ISBLANK(VW63),"",IF(ISBLANK(VLOOKUP(VW63,role!A:E,2,FALSE)),"",VLOOKUP(VW63,role!A:E,2,FALSE)))</f>
        <v/>
      </c>
      <c r="VY63" s="32" t="str">
        <f>IF(ISBLANK(VW63),"",IF(ISBLANK(VLOOKUP(VW63,role!A:E,3,FALSE)),"",VLOOKUP(VW63,role!A:E,3,FALSE)))</f>
        <v/>
      </c>
      <c r="VZ63" s="32" t="str">
        <f>IF(ISBLANK(VW63),"",IF(ISBLANK(VLOOKUP(VW63,role!A:E,4,FALSE)),"",VLOOKUP(VW63,role!A:E,4,FALSE)))</f>
        <v/>
      </c>
      <c r="WA63" s="32" t="str">
        <f>IF(ISBLANK(VW63),"",IF(ISBLANK(VLOOKUP(VW63,role!A:E,5,FALSE)),"",VLOOKUP(VW63,role!A:E,5,FALSE)))</f>
        <v/>
      </c>
      <c r="WQ63" s="33"/>
      <c r="WT63" s="33"/>
      <c r="WU63" s="34"/>
      <c r="WV63" s="36" t="str">
        <f t="shared" si="90"/>
        <v/>
      </c>
      <c r="WW63" s="36" t="str">
        <f t="shared" si="91"/>
        <v/>
      </c>
      <c r="WY63" s="32" t="str">
        <f>IF(ISBLANK(WX63),"",IF(ISBLANK(VLOOKUP(WX63,role!A:E,2,FALSE)),"",VLOOKUP(WX63,role!A:E,2,FALSE)))</f>
        <v/>
      </c>
      <c r="WZ63" s="32" t="str">
        <f>IF(ISBLANK(WX63),"",IF(ISBLANK(VLOOKUP(WX63,role!A:E,3,FALSE)),"",VLOOKUP(WX63,role!A:E,3,FALSE)))</f>
        <v/>
      </c>
      <c r="XA63" s="32" t="str">
        <f>IF(ISBLANK(WX63),"",IF(ISBLANK(VLOOKUP(WX63,role!A:E,4,FALSE)),"",VLOOKUP(WX63,role!A:E,4,FALSE)))</f>
        <v/>
      </c>
      <c r="XB63" s="32" t="str">
        <f>IF(ISBLANK(WX63),"",IF(ISBLANK(VLOOKUP(WX63,role!A:E,5,FALSE)),"",VLOOKUP(WX63,role!A:E,5,FALSE)))</f>
        <v/>
      </c>
      <c r="XC63" s="32" t="str">
        <f>IF(ISBLANK(WX63),"",VLOOKUP(WX63,role!A:F,6,FALSE))</f>
        <v/>
      </c>
      <c r="XD63" s="36"/>
      <c r="XE63" s="36" t="str">
        <f t="shared" si="92"/>
        <v/>
      </c>
      <c r="XF63" s="36" t="str">
        <f t="shared" si="93"/>
        <v/>
      </c>
      <c r="XH63" s="32" t="str">
        <f>IF(ISBLANK(XG63),"",IF(ISBLANK(VLOOKUP(XG63,role!A:E,2,FALSE)),"",VLOOKUP(XG63,role!A:E,2,FALSE)))</f>
        <v/>
      </c>
      <c r="XI63" s="32" t="str">
        <f>IF(ISBLANK(XG63),"",IF(ISBLANK(VLOOKUP(XG63,role!A:E,3,FALSE)),"",VLOOKUP(XG63,role!A:E,3,FALSE)))</f>
        <v/>
      </c>
      <c r="XJ63" s="32" t="str">
        <f>IF(ISBLANK(XG63),"",IF(ISBLANK(VLOOKUP(XG63,role!A:E,4,FALSE)),"",VLOOKUP(XG63,role!A:E,4,FALSE)))</f>
        <v/>
      </c>
      <c r="XK63" s="32" t="str">
        <f>IF(ISBLANK(XG63),"",IF(ISBLANK(VLOOKUP(XG63,role!A:E,5,FALSE)),"",VLOOKUP(XG63,role!A:E,5,FALSE)))</f>
        <v/>
      </c>
      <c r="XL63" s="32" t="str">
        <f>IF(ISBLANK(XG63),"",VLOOKUP(XG63,role!A:F,6,FALSE))</f>
        <v/>
      </c>
      <c r="XM63" s="36"/>
      <c r="XN63" s="36" t="str">
        <f t="shared" si="94"/>
        <v/>
      </c>
      <c r="XO63" s="36" t="str">
        <f t="shared" si="95"/>
        <v/>
      </c>
      <c r="XQ63" s="32" t="str">
        <f>IF(ISBLANK(XP63),"",IF(ISBLANK(VLOOKUP(XP63,role!A:E,2,FALSE)),"",VLOOKUP(XP63,role!A:E,2,FALSE)))</f>
        <v/>
      </c>
      <c r="XR63" s="32" t="str">
        <f>IF(ISBLANK(XP63),"",IF(ISBLANK(VLOOKUP(XP63,role!A:E,3,FALSE)),"",VLOOKUP(XP63,role!A:E,3,FALSE)))</f>
        <v/>
      </c>
      <c r="XS63" s="32" t="str">
        <f>IF(ISBLANK(XP63),"",IF(ISBLANK(VLOOKUP(XP63,role!A:E,4,FALSE)),"",VLOOKUP(XP63,role!A:E,4,FALSE)))</f>
        <v/>
      </c>
      <c r="XT63" s="32" t="str">
        <f>IF(ISBLANK(XP63),"",IF(ISBLANK(VLOOKUP(XP63,role!A:E,5,FALSE)),"",VLOOKUP(XP63,role!A:E,5,FALSE)))</f>
        <v/>
      </c>
      <c r="XU63" s="32" t="str">
        <f>IF(ISBLANK(XP63),"",VLOOKUP(XP63,role!A:F,6,FALSE))</f>
        <v/>
      </c>
      <c r="XV63" s="36"/>
      <c r="XW63" s="36" t="str">
        <f t="shared" si="96"/>
        <v/>
      </c>
      <c r="XX63" s="36" t="str">
        <f t="shared" si="97"/>
        <v/>
      </c>
      <c r="XZ63" s="32" t="str">
        <f>IF(ISBLANK(XY63),"",IF(ISBLANK(VLOOKUP(XY63,role!A:E,2,FALSE)),"",VLOOKUP(XY63,role!A:E,2,FALSE)))</f>
        <v/>
      </c>
      <c r="YA63" s="32" t="str">
        <f>IF(ISBLANK(XY63),"",IF(ISBLANK(VLOOKUP(XY63,role!A:E,3,FALSE)),"",VLOOKUP(XY63,role!A:E,3,FALSE)))</f>
        <v/>
      </c>
      <c r="YB63" s="32" t="str">
        <f>IF(ISBLANK(XY63),"",IF(ISBLANK(VLOOKUP(XY63,role!A:E,4,FALSE)),"",VLOOKUP(XY63,role!A:E,4,FALSE)))</f>
        <v/>
      </c>
      <c r="YC63" s="32" t="str">
        <f>IF(ISBLANK(XY63),"",IF(ISBLANK(VLOOKUP(XY63,role!A:E,5,FALSE)),"",VLOOKUP(XY63,role!A:E,5,FALSE)))</f>
        <v/>
      </c>
      <c r="YD63" s="32" t="str">
        <f>IF(ISBLANK(XY63),"",VLOOKUP(XY63,role!A:F,6,FALSE))</f>
        <v/>
      </c>
      <c r="YE63" s="36"/>
      <c r="YF63" s="36" t="str">
        <f t="shared" si="98"/>
        <v/>
      </c>
      <c r="YG63" s="36" t="str">
        <f t="shared" si="99"/>
        <v/>
      </c>
      <c r="YI63" s="32" t="str">
        <f>IF(ISBLANK(YH63),"",IF(ISBLANK(VLOOKUP(YH63,role!A:E,2,FALSE)),"",VLOOKUP(YH63,role!A:E,2,FALSE)))</f>
        <v/>
      </c>
      <c r="YJ63" s="32" t="str">
        <f>IF(ISBLANK(YH63),"",IF(ISBLANK(VLOOKUP(YH63,role!A:E,3,FALSE)),"",VLOOKUP(YH63,role!A:E,3,FALSE)))</f>
        <v/>
      </c>
      <c r="YK63" s="32" t="str">
        <f>IF(ISBLANK(YH63),"",IF(ISBLANK(VLOOKUP(YH63,role!A:E,4,FALSE)),"",VLOOKUP(YH63,role!A:E,4,FALSE)))</f>
        <v/>
      </c>
      <c r="YL63" s="32" t="str">
        <f>IF(ISBLANK(YH63),"",IF(ISBLANK(VLOOKUP(YH63,role!A:E,5,FALSE)),"",VLOOKUP(YH63,role!A:E,5,FALSE)))</f>
        <v/>
      </c>
      <c r="YM63" s="32" t="str">
        <f>IF(ISBLANK(YH63),"",VLOOKUP(YH63,role!A:F,6,FALSE))</f>
        <v/>
      </c>
      <c r="YN63" s="33"/>
      <c r="YO63" s="36"/>
      <c r="YP63" s="36" t="str">
        <f t="shared" si="100"/>
        <v/>
      </c>
      <c r="YQ63" s="36" t="str">
        <f t="shared" si="101"/>
        <v/>
      </c>
      <c r="YS63" s="32" t="str">
        <f>IF(ISBLANK(YR63),"",IF(ISBLANK(VLOOKUP(YR63,role!A:E,2,FALSE)),"",VLOOKUP(YR63,role!A:E,2,FALSE)))</f>
        <v/>
      </c>
      <c r="YT63" s="32" t="str">
        <f>IF(ISBLANK(YR63),"",IF(ISBLANK(VLOOKUP(YR63,role!A:E,3,FALSE)),"",VLOOKUP(YR63,role!A:E,3,FALSE)))</f>
        <v/>
      </c>
      <c r="YU63" s="32" t="str">
        <f>IF(ISBLANK(YR63),"",IF(ISBLANK(VLOOKUP(YR63,role!A:E,4,FALSE)),"",VLOOKUP(YR63,role!A:E,4,FALSE)))</f>
        <v/>
      </c>
      <c r="YV63" s="32" t="str">
        <f>IF(ISBLANK(YR63),"",IF(ISBLANK(VLOOKUP(YR63,role!A:E,5,FALSE)),"",VLOOKUP(YR63,role!A:E,5,FALSE)))</f>
        <v/>
      </c>
      <c r="YW63" s="32" t="str">
        <f>IF(ISBLANK(YR63),"",VLOOKUP(YR63,role!A:F,6,FALSE))</f>
        <v/>
      </c>
      <c r="YX63" s="36"/>
      <c r="YY63" s="36" t="str">
        <f t="shared" si="102"/>
        <v/>
      </c>
      <c r="YZ63" s="36" t="str">
        <f t="shared" si="103"/>
        <v/>
      </c>
      <c r="ZB63" s="32" t="str">
        <f>IF(ISBLANK(ZA63),"",IF(ISBLANK(VLOOKUP(ZA63,role!A:E,2,FALSE)),"",VLOOKUP(ZA63,role!A:E,2,FALSE)))</f>
        <v/>
      </c>
      <c r="ZC63" s="32" t="str">
        <f>IF(ISBLANK(ZA63),"",IF(ISBLANK(VLOOKUP(ZA63,role!A:E,3,FALSE)),"",VLOOKUP(ZA63,role!A:E,3,FALSE)))</f>
        <v/>
      </c>
      <c r="ZD63" s="32" t="str">
        <f>IF(ISBLANK(ZA63),"",IF(ISBLANK(VLOOKUP(ZA63,role!A:E,4,FALSE)),"",VLOOKUP(ZA63,role!A:E,4,FALSE)))</f>
        <v/>
      </c>
      <c r="ZE63" s="32" t="str">
        <f>IF(ISBLANK(ZA63),"",IF(ISBLANK(VLOOKUP(ZA63,role!A:E,5,FALSE)),"",VLOOKUP(ZA63,role!A:E,5,FALSE)))</f>
        <v/>
      </c>
      <c r="ZF63" s="32" t="str">
        <f>IF(ISBLANK(ZA63),"",VLOOKUP(ZA63,role!A:F,6,FALSE))</f>
        <v/>
      </c>
      <c r="ZG63" s="36"/>
      <c r="ZH63" s="36" t="str">
        <f t="shared" si="104"/>
        <v/>
      </c>
      <c r="ZI63" s="36" t="str">
        <f t="shared" si="105"/>
        <v/>
      </c>
      <c r="ZK63" s="32" t="str">
        <f>IF(ISBLANK(ZJ63),"",IF(ISBLANK(VLOOKUP(ZJ63,role!A:E,2,FALSE)),"",VLOOKUP(ZJ63,role!A:E,2,FALSE)))</f>
        <v/>
      </c>
      <c r="ZL63" s="32" t="str">
        <f>IF(ISBLANK(ZJ63),"",IF(ISBLANK(VLOOKUP(ZJ63,role!A:E,3,FALSE)),"",VLOOKUP(ZJ63,role!A:E,3,FALSE)))</f>
        <v/>
      </c>
      <c r="ZM63" s="32" t="str">
        <f>IF(ISBLANK(ZJ63),"",IF(ISBLANK(VLOOKUP(ZJ63,role!A:E,4,FALSE)),"",VLOOKUP(ZJ63,role!A:E,4,FALSE)))</f>
        <v/>
      </c>
      <c r="ZN63" s="32" t="str">
        <f>IF(ISBLANK(ZJ63),"",IF(ISBLANK(VLOOKUP(ZJ63,role!A:E,5,FALSE)),"",VLOOKUP(ZJ63,role!A:E,5,FALSE)))</f>
        <v/>
      </c>
      <c r="ZO63" s="32" t="str">
        <f>IF(ISBLANK(ZJ63),"",VLOOKUP(ZJ63,role!A:F,6,FALSE))</f>
        <v/>
      </c>
      <c r="ZP63" s="36"/>
      <c r="ZQ63" s="36" t="str">
        <f t="shared" si="106"/>
        <v/>
      </c>
      <c r="ZR63" s="36" t="str">
        <f t="shared" si="107"/>
        <v/>
      </c>
      <c r="ZT63" s="32" t="str">
        <f>IF(ISBLANK(ZS63),"",IF(ISBLANK(VLOOKUP(ZS63,role!A:E,2,FALSE)),"",VLOOKUP(ZS63,role!A:E,2,FALSE)))</f>
        <v/>
      </c>
      <c r="ZU63" s="32" t="str">
        <f>IF(ISBLANK(ZS63),"",IF(ISBLANK(VLOOKUP(ZS63,role!A:E,3,FALSE)),"",VLOOKUP(ZS63,role!A:E,3,FALSE)))</f>
        <v/>
      </c>
      <c r="ZV63" s="32" t="str">
        <f>IF(ISBLANK(ZS63),"",IF(ISBLANK(VLOOKUP(ZS63,role!A:E,4,FALSE)),"",VLOOKUP(ZS63,role!A:E,4,FALSE)))</f>
        <v/>
      </c>
      <c r="ZW63" s="32" t="str">
        <f>IF(ISBLANK(ZS63),"",IF(ISBLANK(VLOOKUP(ZS63,role!A:E,5,FALSE)),"",VLOOKUP(ZS63,role!A:E,5,FALSE)))</f>
        <v/>
      </c>
      <c r="ZX63" s="32" t="str">
        <f>IF(ISBLANK(ZS63),"",VLOOKUP(ZS63,role!A:F,6,FALSE))</f>
        <v/>
      </c>
      <c r="ZY63" s="36"/>
      <c r="ZZ63" s="36" t="str">
        <f t="shared" si="108"/>
        <v/>
      </c>
      <c r="AAA63" s="36" t="str">
        <f t="shared" si="109"/>
        <v/>
      </c>
      <c r="AAC63" s="32" t="str">
        <f>IF(ISBLANK(AAB63),"",IF(ISBLANK(VLOOKUP(AAB63,role!A:E,2,FALSE)),"",VLOOKUP(AAB63,role!A:E,2,FALSE)))</f>
        <v/>
      </c>
      <c r="AAD63" s="32" t="str">
        <f>IF(ISBLANK(AAB63),"",IF(ISBLANK(VLOOKUP(AAB63,role!A:E,3,FALSE)),"",VLOOKUP(AAB63,role!A:E,3,FALSE)))</f>
        <v/>
      </c>
      <c r="AAE63" s="32" t="str">
        <f>IF(ISBLANK(AAB63),"",IF(ISBLANK(VLOOKUP(AAB63,role!A:E,4,FALSE)),"",VLOOKUP(AAB63,role!A:E,4,FALSE)))</f>
        <v/>
      </c>
      <c r="AAF63" s="32" t="str">
        <f>IF(ISBLANK(AAB63),"",IF(ISBLANK(VLOOKUP(AAB63,role!A:E,5,FALSE)),"",VLOOKUP(AAB63,role!A:E,5,FALSE)))</f>
        <v/>
      </c>
      <c r="AAG63" s="32" t="str">
        <f>IF(ISBLANK(AAB63),"",VLOOKUP(AAB63,role!A:F,6,FALSE))</f>
        <v/>
      </c>
      <c r="AAH63" s="33"/>
      <c r="AAI63" s="34"/>
      <c r="AAK63" s="32" t="str">
        <f t="shared" si="110"/>
        <v/>
      </c>
      <c r="AAL63" s="39"/>
      <c r="AAM63" s="32" t="str">
        <f t="shared" si="111"/>
        <v/>
      </c>
      <c r="AAO63" s="32" t="str">
        <f t="shared" si="112"/>
        <v/>
      </c>
      <c r="AAQ63" s="32" t="str">
        <f t="shared" si="113"/>
        <v/>
      </c>
      <c r="AAS63" s="32" t="str">
        <f t="shared" si="114"/>
        <v/>
      </c>
      <c r="AAU63" s="32" t="str">
        <f t="shared" si="115"/>
        <v/>
      </c>
      <c r="AAW63" s="32" t="str">
        <f t="shared" si="116"/>
        <v/>
      </c>
      <c r="AAY63" s="32" t="str">
        <f t="shared" si="117"/>
        <v/>
      </c>
      <c r="ABA63" s="32" t="str">
        <f t="shared" si="118"/>
        <v/>
      </c>
      <c r="ABC63" s="32" t="str">
        <f t="shared" si="119"/>
        <v/>
      </c>
      <c r="ABE63" s="32" t="str">
        <f t="shared" si="120"/>
        <v/>
      </c>
      <c r="ABF63" s="33"/>
      <c r="ABH63" s="32" t="str">
        <f t="shared" si="121"/>
        <v/>
      </c>
      <c r="ABJ63" s="32" t="str">
        <f t="shared" si="122"/>
        <v/>
      </c>
      <c r="ABL63" s="32" t="str">
        <f t="shared" si="123"/>
        <v/>
      </c>
      <c r="ABN63" s="32" t="str">
        <f t="shared" si="124"/>
        <v/>
      </c>
      <c r="ABP63" s="32" t="str">
        <f t="shared" si="125"/>
        <v/>
      </c>
      <c r="ABQ63" s="33"/>
      <c r="ABS63" s="32" t="str">
        <f t="shared" si="126"/>
        <v/>
      </c>
      <c r="ABU63" s="32" t="str">
        <f t="shared" si="127"/>
        <v/>
      </c>
      <c r="ABW63" s="32" t="str">
        <f t="shared" si="128"/>
        <v/>
      </c>
      <c r="ABY63" s="32" t="str">
        <f t="shared" si="129"/>
        <v/>
      </c>
      <c r="ACA63" s="32" t="str">
        <f t="shared" si="130"/>
        <v/>
      </c>
      <c r="ACB63" s="33"/>
      <c r="ACD63" s="32" t="str">
        <f t="shared" si="131"/>
        <v/>
      </c>
      <c r="ACF63" s="32" t="str">
        <f t="shared" si="132"/>
        <v/>
      </c>
      <c r="ACH63" s="32" t="str">
        <f t="shared" si="133"/>
        <v/>
      </c>
      <c r="ACJ63" s="32" t="str">
        <f t="shared" si="134"/>
        <v/>
      </c>
      <c r="ACL63" s="32" t="str">
        <f t="shared" si="135"/>
        <v/>
      </c>
      <c r="ACM63" s="33"/>
      <c r="ACO63" s="32" t="str">
        <f t="shared" si="136"/>
        <v/>
      </c>
      <c r="ACQ63" s="32" t="str">
        <f t="shared" si="137"/>
        <v/>
      </c>
      <c r="ACS63" s="32" t="str">
        <f t="shared" si="138"/>
        <v/>
      </c>
      <c r="ACU63" s="32" t="str">
        <f t="shared" si="139"/>
        <v/>
      </c>
      <c r="ACW63" s="32" t="str">
        <f t="shared" si="140"/>
        <v/>
      </c>
      <c r="ACX63" s="33"/>
      <c r="ACZ63" s="32" t="str">
        <f t="shared" si="141"/>
        <v/>
      </c>
      <c r="ADA63" s="32" t="str">
        <f t="shared" si="142"/>
        <v/>
      </c>
      <c r="ADC63" s="32" t="str">
        <f t="shared" si="143"/>
        <v/>
      </c>
      <c r="ADD63" s="32" t="str">
        <f t="shared" si="144"/>
        <v/>
      </c>
      <c r="ADF63" s="32" t="str">
        <f t="shared" si="145"/>
        <v/>
      </c>
      <c r="ADG63" s="32" t="str">
        <f t="shared" si="146"/>
        <v/>
      </c>
      <c r="ADI63" s="32" t="str">
        <f t="shared" si="147"/>
        <v/>
      </c>
      <c r="ADJ63" s="32" t="str">
        <f t="shared" si="148"/>
        <v/>
      </c>
      <c r="ADL63" s="32" t="str">
        <f t="shared" si="149"/>
        <v/>
      </c>
      <c r="ADM63" s="32" t="str">
        <f t="shared" si="150"/>
        <v/>
      </c>
      <c r="ADN63" s="35"/>
      <c r="ADO63" s="34"/>
      <c r="ADP63" s="36" t="str">
        <f t="shared" si="151"/>
        <v/>
      </c>
      <c r="ADQ63" s="36" t="str">
        <f t="shared" si="152"/>
        <v/>
      </c>
      <c r="ADS63" s="36" t="str">
        <f t="shared" si="153"/>
        <v/>
      </c>
      <c r="ADT63" s="36" t="str">
        <f t="shared" si="154"/>
        <v/>
      </c>
      <c r="ADV63" s="36" t="str">
        <f t="shared" si="155"/>
        <v/>
      </c>
      <c r="ADW63" s="36" t="str">
        <f t="shared" si="156"/>
        <v/>
      </c>
      <c r="ADY63" s="36" t="str">
        <f t="shared" si="157"/>
        <v/>
      </c>
      <c r="ADZ63" s="36" t="str">
        <f t="shared" si="158"/>
        <v/>
      </c>
      <c r="AEB63" s="36" t="str">
        <f t="shared" si="159"/>
        <v/>
      </c>
      <c r="AEC63" s="36" t="str">
        <f t="shared" si="160"/>
        <v/>
      </c>
      <c r="AED63" s="33"/>
      <c r="AEF63" s="36" t="str">
        <f t="shared" si="161"/>
        <v/>
      </c>
      <c r="AEG63" s="36" t="str">
        <f t="shared" si="162"/>
        <v/>
      </c>
      <c r="AEI63" s="36" t="str">
        <f t="shared" si="163"/>
        <v/>
      </c>
      <c r="AEJ63" s="36" t="str">
        <f t="shared" si="164"/>
        <v/>
      </c>
      <c r="AEL63" s="36" t="str">
        <f t="shared" si="165"/>
        <v/>
      </c>
      <c r="AEM63" s="36" t="str">
        <f t="shared" si="166"/>
        <v/>
      </c>
      <c r="AEO63" s="36" t="str">
        <f t="shared" si="167"/>
        <v/>
      </c>
      <c r="AEP63" s="36" t="str">
        <f t="shared" si="168"/>
        <v/>
      </c>
      <c r="AER63" s="36" t="str">
        <f t="shared" si="169"/>
        <v/>
      </c>
      <c r="AES63" s="36" t="str">
        <f t="shared" si="170"/>
        <v/>
      </c>
      <c r="AET63" s="33"/>
      <c r="AEU63" s="57"/>
      <c r="AEV63" s="57"/>
      <c r="AEW63" s="57" t="str">
        <f>IF(ISBLANK(AEV63),"",VLOOKUP(AEV63,related_id_type!A:B,2,FALSE))</f>
        <v/>
      </c>
      <c r="AEX63" s="57"/>
      <c r="AEY63" s="57" t="str">
        <f>IF(ISBLANK(AEX63),"",IF(ISBLANK(VLOOKUP(AEX63,related_id_relation!A:B,2,FALSE)),"",VLOOKUP(AEX63,related_id_relation!A:B,2,FALSE)))</f>
        <v/>
      </c>
      <c r="AEZ63" s="57"/>
      <c r="AFA63" s="57"/>
      <c r="AFB63" s="57" t="str">
        <f>IF(ISBLANK(AFA63),"",VLOOKUP(AFA63,related_id_type!A:B,2,FALSE))</f>
        <v/>
      </c>
      <c r="AFC63" s="57"/>
      <c r="AFD63" s="57" t="str">
        <f>IF(ISBLANK(AFC63),"",IF(ISBLANK(VLOOKUP(AFC63,related_id_relation!A:B,2,FALSE)),"",VLOOKUP(AFC63,related_id_relation!A:B,2,FALSE)))</f>
        <v/>
      </c>
      <c r="AFE63" s="57"/>
      <c r="AFF63" s="57"/>
      <c r="AFG63" s="57" t="str">
        <f>IF(ISBLANK(AFF63),"",VLOOKUP(AFF63,related_id_type!A:B,2,FALSE))</f>
        <v/>
      </c>
      <c r="AFH63" s="57"/>
      <c r="AFI63" s="57" t="str">
        <f>IF(ISBLANK(AFH63),"",IF(ISBLANK(VLOOKUP(AFH63,related_id_relation!A:B,2,FALSE)),"",VLOOKUP(AFH63,related_id_relation!A:B,2,FALSE)))</f>
        <v/>
      </c>
      <c r="AFJ63" s="57"/>
      <c r="AFK63" s="57"/>
      <c r="AFL63" s="57" t="str">
        <f>IF(ISBLANK(AFK63),"",VLOOKUP(AFK63,related_id_type!A:B,2,FALSE))</f>
        <v/>
      </c>
      <c r="AFM63" s="57"/>
      <c r="AFN63" s="57" t="str">
        <f>IF(ISBLANK(AFM63),"",IF(ISBLANK(VLOOKUP(AFM63,related_id_relation!A:B,2,FALSE)),"",VLOOKUP(AFM63,related_id_relation!A:B,2,FALSE)))</f>
        <v/>
      </c>
      <c r="AFO63" s="57"/>
      <c r="AFP63" s="57"/>
      <c r="AFQ63" s="57" t="str">
        <f>IF(ISBLANK(AFP63),"",VLOOKUP(AFP63,related_id_type!A:B,2,FALSE))</f>
        <v/>
      </c>
      <c r="AFR63" s="57"/>
      <c r="AFS63" s="57" t="str">
        <f>IF(ISBLANK(AFR63),"",IF(ISBLANK(VLOOKUP(AFR63,related_id_relation!A:B,2,FALSE)),"",VLOOKUP(AFR63,related_id_relation!A:B,2,FALSE)))</f>
        <v/>
      </c>
      <c r="AFT63" s="37"/>
      <c r="AFU63" s="39"/>
      <c r="AFW63" s="32" t="str">
        <f t="shared" si="171"/>
        <v/>
      </c>
      <c r="AFX63" s="34"/>
      <c r="AFY63" s="36"/>
      <c r="AFZ63" s="36" t="str">
        <f t="shared" si="172"/>
        <v/>
      </c>
      <c r="AGA63" s="32" t="str">
        <f t="shared" si="173"/>
        <v/>
      </c>
      <c r="AGD63" s="36" t="str">
        <f t="shared" si="174"/>
        <v/>
      </c>
      <c r="AGE63" s="32" t="str">
        <f t="shared" si="175"/>
        <v/>
      </c>
      <c r="AGH63" s="36" t="str">
        <f t="shared" si="176"/>
        <v/>
      </c>
      <c r="AGI63" s="32" t="str">
        <f t="shared" si="177"/>
        <v/>
      </c>
      <c r="AGL63" s="36" t="str">
        <f t="shared" si="178"/>
        <v/>
      </c>
      <c r="AGM63" s="32" t="str">
        <f t="shared" si="179"/>
        <v/>
      </c>
      <c r="AGP63" s="36" t="str">
        <f t="shared" si="180"/>
        <v/>
      </c>
      <c r="AGQ63" s="32" t="str">
        <f t="shared" si="181"/>
        <v/>
      </c>
      <c r="AGT63" s="36" t="str">
        <f t="shared" si="182"/>
        <v/>
      </c>
      <c r="AGU63" s="32" t="str">
        <f t="shared" si="183"/>
        <v/>
      </c>
      <c r="AGX63" s="36" t="str">
        <f t="shared" si="184"/>
        <v/>
      </c>
      <c r="AGY63" s="32" t="str">
        <f t="shared" si="185"/>
        <v/>
      </c>
      <c r="AHB63" s="36" t="str">
        <f t="shared" si="186"/>
        <v/>
      </c>
      <c r="AHC63" s="32" t="str">
        <f t="shared" si="187"/>
        <v/>
      </c>
      <c r="AHF63" s="36" t="str">
        <f t="shared" si="188"/>
        <v/>
      </c>
      <c r="AHG63" s="32" t="str">
        <f t="shared" si="189"/>
        <v/>
      </c>
      <c r="AHJ63" s="36" t="str">
        <f t="shared" si="190"/>
        <v/>
      </c>
      <c r="AHK63" s="32" t="str">
        <f t="shared" si="191"/>
        <v/>
      </c>
      <c r="AHL63" s="37"/>
      <c r="AHM63" s="32" t="str">
        <f t="shared" si="192"/>
        <v/>
      </c>
      <c r="AHN63" s="32" t="str">
        <f t="shared" si="193"/>
        <v/>
      </c>
      <c r="AHO63" s="32" t="str">
        <f t="shared" si="194"/>
        <v/>
      </c>
      <c r="AHP63" s="32" t="str">
        <f t="shared" si="195"/>
        <v/>
      </c>
      <c r="AHQ63" s="32" t="str">
        <f t="shared" si="196"/>
        <v/>
      </c>
      <c r="AHR63" s="32" t="str">
        <f t="shared" si="197"/>
        <v/>
      </c>
      <c r="AHS63" s="32" t="str">
        <f t="shared" si="198"/>
        <v/>
      </c>
      <c r="AHT63" s="32" t="str">
        <f t="shared" si="199"/>
        <v/>
      </c>
      <c r="AHU63" s="32" t="str">
        <f t="shared" si="200"/>
        <v/>
      </c>
    </row>
    <row r="64" spans="3:905" s="32" customFormat="1" x14ac:dyDescent="0.35">
      <c r="C64" s="32" t="str">
        <f t="shared" si="9"/>
        <v/>
      </c>
      <c r="E64" s="32" t="str">
        <f t="shared" si="10"/>
        <v/>
      </c>
      <c r="F64" s="32" t="str">
        <f t="shared" si="11"/>
        <v/>
      </c>
      <c r="G64" s="32" t="str">
        <f t="shared" si="12"/>
        <v/>
      </c>
      <c r="J64" s="32" t="str">
        <f t="shared" si="13"/>
        <v/>
      </c>
      <c r="K64" s="32" t="str">
        <f t="shared" si="14"/>
        <v/>
      </c>
      <c r="L64" s="32" t="str">
        <f t="shared" si="15"/>
        <v/>
      </c>
      <c r="N64" s="32" t="str">
        <f t="shared" si="16"/>
        <v/>
      </c>
      <c r="O64" s="32" t="str">
        <f t="shared" si="17"/>
        <v/>
      </c>
      <c r="Q64" s="32" t="str">
        <f t="shared" si="18"/>
        <v/>
      </c>
      <c r="R64" s="32" t="str">
        <f t="shared" si="19"/>
        <v/>
      </c>
      <c r="U64" s="32" t="str">
        <f t="shared" si="20"/>
        <v/>
      </c>
      <c r="V64" s="32" t="str">
        <f t="shared" si="21"/>
        <v/>
      </c>
      <c r="Y64" s="32" t="str">
        <f>IF(ISBLANK(X64),"",VLOOKUP(X64,resource_type!A:C,3,FALSE))</f>
        <v/>
      </c>
      <c r="Z64" s="32" t="str">
        <f>IF(ISBLANK(X64),"",VLOOKUP(X64,resource_type!A:C,2,FALSE))</f>
        <v/>
      </c>
      <c r="AA64" s="32" t="str">
        <f t="shared" si="22"/>
        <v/>
      </c>
      <c r="AB64" s="32" t="str">
        <f t="shared" si="23"/>
        <v/>
      </c>
      <c r="AD64" s="32" t="str">
        <f>IF(ISBLANK(AC64),"",VLOOKUP(AC64,resource_type!A:C,3,FALSE))</f>
        <v/>
      </c>
      <c r="AF64" s="32" t="str">
        <f>IF(ISBLANK(AE64),"",VLOOKUP(AE64,resource_type!A:C,3,FALSE))</f>
        <v/>
      </c>
      <c r="AG64" s="33"/>
      <c r="AI64" s="32" t="str">
        <f t="shared" si="24"/>
        <v/>
      </c>
      <c r="AK64" s="32" t="str">
        <f t="shared" si="25"/>
        <v/>
      </c>
      <c r="AM64" s="32" t="str">
        <f t="shared" si="26"/>
        <v/>
      </c>
      <c r="AO64" s="32" t="str">
        <f t="shared" si="27"/>
        <v/>
      </c>
      <c r="AP64" s="52"/>
      <c r="AQ64" s="34"/>
      <c r="AR64" s="36" t="str">
        <f t="shared" si="28"/>
        <v/>
      </c>
      <c r="AS64" s="36" t="str">
        <f t="shared" si="29"/>
        <v/>
      </c>
      <c r="AT64" s="34"/>
      <c r="AV64" s="32" t="str">
        <f t="shared" si="30"/>
        <v/>
      </c>
      <c r="AW64" s="32" t="str">
        <f t="shared" si="31"/>
        <v/>
      </c>
      <c r="AX64" s="32" t="str">
        <f t="shared" si="32"/>
        <v/>
      </c>
      <c r="AZ64" s="32" t="str">
        <f>IF(ISBLANK(AY64),"",IF(ISBLANK(VLOOKUP(AY64,role!A:E,2,FALSE)),"",VLOOKUP(AY64,role!A:E,2,FALSE)))</f>
        <v/>
      </c>
      <c r="BA64" s="32" t="str">
        <f>IF(ISBLANK(AY64),"",IF(ISBLANK(VLOOKUP(AY64,role!A:E,3,FALSE)),"",VLOOKUP(AY64,role!A:E,3,FALSE)))</f>
        <v/>
      </c>
      <c r="BB64" s="32" t="str">
        <f>IF(ISBLANK(AY64),"",IF(ISBLANK(VLOOKUP(AY64,role!A:E,4,FALSE)),"",VLOOKUP(AY64,role!A:E,4,FALSE)))</f>
        <v/>
      </c>
      <c r="BC64" s="32" t="str">
        <f>IF(ISBLANK(AY64),"",IF(ISBLANK(VLOOKUP(AY64,role!A:E,5,FALSE)),"",VLOOKUP(AY64,role!A:E,5,FALSE)))</f>
        <v/>
      </c>
      <c r="BE64" s="32" t="str">
        <f>IF(ISBLANK(BD64),"",IF(ISBLANK(VLOOKUP(BD64,role!A:E,2,FALSE)),"",VLOOKUP(BD64,role!A:E,2,FALSE)))</f>
        <v/>
      </c>
      <c r="BF64" s="32" t="str">
        <f>IF(ISBLANK(BD64),"",IF(ISBLANK(VLOOKUP(BD64,role!A:E,3,FALSE)),"",VLOOKUP(BD64,role!A:E,3,FALSE)))</f>
        <v/>
      </c>
      <c r="BG64" s="32" t="str">
        <f>IF(ISBLANK(BD64),"",IF(ISBLANK(VLOOKUP(BD64,role!A:E,4,FALSE)),"",VLOOKUP(BD64,role!A:E,4,FALSE)))</f>
        <v/>
      </c>
      <c r="BH64" s="32" t="str">
        <f>IF(ISBLANK(BD64),"",IF(ISBLANK(VLOOKUP(BD64,role!A:E,5,FALSE)),"",VLOOKUP(BD64,role!A:E,5,FALSE)))</f>
        <v/>
      </c>
      <c r="BX64" s="33"/>
      <c r="CA64" s="39"/>
      <c r="CC64" s="32" t="str">
        <f t="shared" si="33"/>
        <v/>
      </c>
      <c r="CD64" s="32" t="str">
        <f t="shared" si="34"/>
        <v/>
      </c>
      <c r="CE64" s="32" t="str">
        <f t="shared" si="35"/>
        <v/>
      </c>
      <c r="CG64" s="32" t="str">
        <f>IF(ISBLANK(CF64),"",IF(ISBLANK(VLOOKUP(CF64,role!A:E,2,FALSE)),"",VLOOKUP(CF64,role!A:E,2,FALSE)))</f>
        <v/>
      </c>
      <c r="CH64" s="32" t="str">
        <f>IF(ISBLANK(CF64),"",IF(ISBLANK(VLOOKUP(CF64,role!A:E,3,FALSE)),"",VLOOKUP(CF64,role!A:E,3,FALSE)))</f>
        <v/>
      </c>
      <c r="CI64" s="32" t="str">
        <f>IF(ISBLANK(CF64),"",IF(ISBLANK(VLOOKUP(CF64,role!A:E,4,FALSE)),"",VLOOKUP(CF64,role!A:E,4,FALSE)))</f>
        <v/>
      </c>
      <c r="CJ64" s="32" t="str">
        <f>IF(ISBLANK(CF64),"",IF(ISBLANK(VLOOKUP(CF64,role!A:E,5,FALSE)),"",VLOOKUP(CF64,role!A:E,5,FALSE)))</f>
        <v/>
      </c>
      <c r="CL64" s="32" t="str">
        <f>IF(ISBLANK(CK64),"",IF(ISBLANK(VLOOKUP(CK64,role!A:E,2,FALSE)),"",VLOOKUP(CK64,role!A:E,2,FALSE)))</f>
        <v/>
      </c>
      <c r="CM64" s="32" t="str">
        <f>IF(ISBLANK(CK64),"",IF(ISBLANK(VLOOKUP(CK64,role!A:E,3,FALSE)),"",VLOOKUP(CK64,role!A:E,3,FALSE)))</f>
        <v/>
      </c>
      <c r="CN64" s="32" t="str">
        <f>IF(ISBLANK(CK64),"",IF(ISBLANK(VLOOKUP(CK64,role!A:E,4,FALSE)),"",VLOOKUP(CK64,role!A:E,4,FALSE)))</f>
        <v/>
      </c>
      <c r="CO64" s="32" t="str">
        <f>IF(ISBLANK(CK64),"",IF(ISBLANK(VLOOKUP(CK64,role!A:E,5,FALSE)),"",VLOOKUP(CK64,role!A:E,5,FALSE)))</f>
        <v/>
      </c>
      <c r="DE64" s="33"/>
      <c r="DH64" s="39"/>
      <c r="DJ64" s="32" t="str">
        <f t="shared" si="36"/>
        <v/>
      </c>
      <c r="DK64" s="32" t="str">
        <f t="shared" si="37"/>
        <v/>
      </c>
      <c r="DL64" s="32" t="str">
        <f t="shared" si="38"/>
        <v/>
      </c>
      <c r="DN64" s="32" t="str">
        <f>IF(ISBLANK(DM64),"",IF(ISBLANK(VLOOKUP(DM64,role!A:E,2,FALSE)),"",VLOOKUP(DM64,role!A:E,2,FALSE)))</f>
        <v/>
      </c>
      <c r="DO64" s="32" t="str">
        <f>IF(ISBLANK(DM64),"",IF(ISBLANK(VLOOKUP(DM64,role!A:E,3,FALSE)),"",VLOOKUP(DM64,role!A:E,3,FALSE)))</f>
        <v/>
      </c>
      <c r="DP64" s="32" t="str">
        <f>IF(ISBLANK(DM64),"",IF(ISBLANK(VLOOKUP(DM64,role!A:E,4,FALSE)),"",VLOOKUP(DM64,role!A:E,4,FALSE)))</f>
        <v/>
      </c>
      <c r="DQ64" s="32" t="str">
        <f>IF(ISBLANK(DM64),"",IF(ISBLANK(VLOOKUP(DM64,role!A:E,5,FALSE)),"",VLOOKUP(DM64,role!A:E,5,FALSE)))</f>
        <v/>
      </c>
      <c r="EG64" s="33"/>
      <c r="EJ64" s="39"/>
      <c r="EL64" s="32" t="str">
        <f t="shared" si="39"/>
        <v/>
      </c>
      <c r="EM64" s="32" t="str">
        <f t="shared" si="40"/>
        <v/>
      </c>
      <c r="EN64" s="32" t="str">
        <f t="shared" si="41"/>
        <v/>
      </c>
      <c r="EP64" s="32" t="str">
        <f>IF(ISBLANK(EO64),"",IF(ISBLANK(VLOOKUP(EO64,role!A:E,2,FALSE)),"",VLOOKUP(EO64,role!A:E,2,FALSE)))</f>
        <v/>
      </c>
      <c r="EQ64" s="32" t="str">
        <f>IF(ISBLANK(EO64),"",IF(ISBLANK(VLOOKUP(EO64,role!A:E,3,FALSE)),"",VLOOKUP(EO64,role!A:E,3,FALSE)))</f>
        <v/>
      </c>
      <c r="ER64" s="32" t="str">
        <f>IF(ISBLANK(EO64),"",IF(ISBLANK(VLOOKUP(EO64,role!A:E,4,FALSE)),"",VLOOKUP(EO64,role!A:E,4,FALSE)))</f>
        <v/>
      </c>
      <c r="ES64" s="32" t="str">
        <f>IF(ISBLANK(EO64),"",IF(ISBLANK(VLOOKUP(EO64,role!A:E,5,FALSE)),"",VLOOKUP(EO64,role!A:E,5,FALSE)))</f>
        <v/>
      </c>
      <c r="FI64" s="33"/>
      <c r="FL64" s="39"/>
      <c r="FN64" s="32" t="str">
        <f t="shared" si="42"/>
        <v/>
      </c>
      <c r="FO64" s="32" t="str">
        <f t="shared" si="43"/>
        <v/>
      </c>
      <c r="FP64" s="32" t="str">
        <f t="shared" si="44"/>
        <v/>
      </c>
      <c r="FR64" s="32" t="str">
        <f>IF(ISBLANK(FQ64),"",VLOOKUP(FQ64,role!A:E,2,FALSE))</f>
        <v/>
      </c>
      <c r="FS64" s="32" t="str">
        <f>IF(ISBLANK(FQ64),"",IF(ISBLANK(VLOOKUP(FQ64,role!A:E,3,FALSE)),"",VLOOKUP(FQ64,role!A:E,3,FALSE)))</f>
        <v/>
      </c>
      <c r="FT64" s="32" t="str">
        <f>IF(ISBLANK(FQ64),"",IF(ISBLANK(VLOOKUP(FQ64,role!A:E,4,FALSE)),"",VLOOKUP(FQ64,role!A:E,4,FALSE)))</f>
        <v/>
      </c>
      <c r="FU64" s="32" t="str">
        <f>IF(ISBLANK(FQ64),"",IF(ISBLANK(VLOOKUP(FQ64,role!A:E,5,FALSE)),"",VLOOKUP(FQ64,role!A:E,5,FALSE)))</f>
        <v/>
      </c>
      <c r="GK64" s="33"/>
      <c r="GN64" s="33"/>
      <c r="GQ64" s="32" t="str">
        <f t="shared" si="45"/>
        <v/>
      </c>
      <c r="GR64" s="32" t="str">
        <f t="shared" si="46"/>
        <v/>
      </c>
      <c r="GS64" s="32" t="str">
        <f t="shared" si="47"/>
        <v/>
      </c>
      <c r="GU64" s="32" t="str">
        <f>IF(ISBLANK(GT64),"",IF(ISBLANK(VLOOKUP(GT64,role!A:E,2,FALSE)),"",VLOOKUP(GT64,role!A:E,2,FALSE)))</f>
        <v/>
      </c>
      <c r="GV64" s="32" t="str">
        <f>IF(ISBLANK(GT64),"",IF(ISBLANK(VLOOKUP(GT64,role!A:E,3,FALSE)),"",VLOOKUP(GT64,role!A:E,3,FALSE)))</f>
        <v/>
      </c>
      <c r="GW64" s="32" t="str">
        <f>IF(ISBLANK(GT64),"",IF(ISBLANK(VLOOKUP(GT64,role!A:E,4,FALSE)),"",VLOOKUP(GT64,role!A:E,4,FALSE)))</f>
        <v/>
      </c>
      <c r="GX64" s="32" t="str">
        <f>IF(ISBLANK(GT64),"",IF(ISBLANK(VLOOKUP(GT64,role!A:E,5,FALSE)),"",VLOOKUP(GT64,role!A:E,5,FALSE)))</f>
        <v/>
      </c>
      <c r="HN64" s="33"/>
      <c r="HQ64" s="39"/>
      <c r="HS64" s="32" t="str">
        <f t="shared" si="48"/>
        <v/>
      </c>
      <c r="HT64" s="32" t="str">
        <f t="shared" si="49"/>
        <v/>
      </c>
      <c r="HU64" s="32" t="str">
        <f t="shared" si="50"/>
        <v/>
      </c>
      <c r="HW64" s="32" t="str">
        <f>IF(ISBLANK(HV64),"",IF(ISBLANK(VLOOKUP(HV64,role!A:E,2,FALSE)),"",VLOOKUP(HV64,role!A:E,2,FALSE)))</f>
        <v/>
      </c>
      <c r="HX64" s="32" t="str">
        <f>IF(ISBLANK(HV64),"",IF(ISBLANK(VLOOKUP(HV64,role!A:E,3,FALSE)),"",VLOOKUP(HV64,role!A:E,3,FALSE)))</f>
        <v/>
      </c>
      <c r="HY64" s="32" t="str">
        <f>IF(ISBLANK(HV64),"",IF(ISBLANK(VLOOKUP(HV64,role!A:E,4,FALSE)),"",VLOOKUP(HV64,role!A:E,4,FALSE)))</f>
        <v/>
      </c>
      <c r="HZ64" s="32" t="str">
        <f>IF(ISBLANK(HV64),"",IF(ISBLANK(VLOOKUP(HV64,role!A:E,5,FALSE)),"",VLOOKUP(HV64,role!A:E,5,FALSE)))</f>
        <v/>
      </c>
      <c r="IP64" s="33"/>
      <c r="IS64" s="39"/>
      <c r="IU64" s="32" t="str">
        <f t="shared" si="51"/>
        <v/>
      </c>
      <c r="IV64" s="32" t="str">
        <f t="shared" si="52"/>
        <v/>
      </c>
      <c r="IW64" s="32" t="str">
        <f t="shared" si="53"/>
        <v/>
      </c>
      <c r="IY64" s="32" t="str">
        <f>IF(ISBLANK(IX64),"",IF(ISBLANK(VLOOKUP(IX64,role!A:E,2,FALSE)),"",VLOOKUP(IX64,role!A:E,2,FALSE)))</f>
        <v/>
      </c>
      <c r="IZ64" s="32" t="str">
        <f>IF(ISBLANK(IX64),"",IF(ISBLANK(VLOOKUP(IX64,role!A:E,3,FALSE)),"",VLOOKUP(IX64,role!A:E,3,FALSE)))</f>
        <v/>
      </c>
      <c r="JA64" s="32" t="str">
        <f>IF(ISBLANK(IX64),"",IF(ISBLANK(VLOOKUP(IX64,role!A:E,4,FALSE)),"",VLOOKUP(IX64,role!A:E,4,FALSE)))</f>
        <v/>
      </c>
      <c r="JB64" s="32" t="str">
        <f>IF(ISBLANK(IX64),"",IF(ISBLANK(VLOOKUP(IX64,role!A:E,5,FALSE)),"",VLOOKUP(IX64,role!A:E,5,FALSE)))</f>
        <v/>
      </c>
      <c r="JR64" s="33"/>
      <c r="JU64" s="39"/>
      <c r="JW64" s="32" t="str">
        <f t="shared" si="54"/>
        <v/>
      </c>
      <c r="JX64" s="32" t="str">
        <f t="shared" si="55"/>
        <v/>
      </c>
      <c r="JY64" s="32" t="str">
        <f t="shared" si="56"/>
        <v/>
      </c>
      <c r="KA64" s="32" t="str">
        <f>IF(ISBLANK(JZ64),"",IF(ISBLANK(VLOOKUP(JZ64,role!A:E,2,FALSE)),"",VLOOKUP(JZ64,role!A:E,2,FALSE)))</f>
        <v/>
      </c>
      <c r="KB64" s="32" t="str">
        <f>IF(ISBLANK(JZ64),"",IF(ISBLANK(VLOOKUP(JZ64,role!A:E,3,FALSE)),"",VLOOKUP(JZ64,role!A:E,3,FALSE)))</f>
        <v/>
      </c>
      <c r="KC64" s="32" t="str">
        <f>IF(ISBLANK(JZ64),"",IF(ISBLANK(VLOOKUP(JZ64,role!A:E,4,FALSE)),"",VLOOKUP(JZ64,role!A:E,4,FALSE)))</f>
        <v/>
      </c>
      <c r="KD64" s="32" t="str">
        <f>IF(ISBLANK(JZ64),"",IF(ISBLANK(VLOOKUP(JZ64,role!A:E,5,FALSE)),"",VLOOKUP(JZ64,role!A:E,5,FALSE)))</f>
        <v/>
      </c>
      <c r="KT64" s="33"/>
      <c r="KW64" s="39"/>
      <c r="KY64" s="32" t="str">
        <f t="shared" si="57"/>
        <v/>
      </c>
      <c r="KZ64" s="32" t="str">
        <f t="shared" si="58"/>
        <v/>
      </c>
      <c r="LA64" s="32" t="str">
        <f t="shared" si="59"/>
        <v/>
      </c>
      <c r="LC64" s="32" t="str">
        <f>IF(ISBLANK(LB64),"",IF(ISBLANK(VLOOKUP(LB64,role!A:E,2,FALSE)),"",VLOOKUP(LB64,role!A:E,2,FALSE)))</f>
        <v/>
      </c>
      <c r="LD64" s="32" t="str">
        <f>IF(ISBLANK(LB64),"",IF(ISBLANK(VLOOKUP(LB64,role!A:E,3,FALSE)),"",VLOOKUP(LB64,role!A:E,3,FALSE)))</f>
        <v/>
      </c>
      <c r="LE64" s="32" t="str">
        <f>IF(ISBLANK(LB64),"",IF(ISBLANK(VLOOKUP(LB64,role!A:E,4,FALSE)),"",VLOOKUP(LB64,role!A:E,4,FALSE)))</f>
        <v/>
      </c>
      <c r="LF64" s="32" t="str">
        <f>IF(ISBLANK(LB64),"",IF(ISBLANK(VLOOKUP(LB64,role!A:E,5,FALSE)),"",VLOOKUP(LB64,role!A:E,5,FALSE)))</f>
        <v/>
      </c>
      <c r="LV64" s="33"/>
      <c r="LY64" s="33"/>
      <c r="MB64" s="32" t="str">
        <f t="shared" si="60"/>
        <v/>
      </c>
      <c r="MC64" s="32" t="str">
        <f t="shared" si="61"/>
        <v/>
      </c>
      <c r="MD64" s="32" t="str">
        <f t="shared" si="62"/>
        <v/>
      </c>
      <c r="MF64" s="32" t="str">
        <f>IF(ISBLANK(ME64),"",IF(ISBLANK(VLOOKUP(ME64,role!A:E,2,FALSE)),"",VLOOKUP(ME64,role!A:E,2,FALSE)))</f>
        <v/>
      </c>
      <c r="MG64" s="32" t="str">
        <f>IF(ISBLANK(ME64),"",IF(ISBLANK(VLOOKUP(ME64,role!A:E,3,FALSE)),"",VLOOKUP(ME64,role!A:E,3,FALSE)))</f>
        <v/>
      </c>
      <c r="MH64" s="32" t="str">
        <f>IF(ISBLANK(ME64),"",IF(ISBLANK(VLOOKUP(ME64,role!A:E,4,FALSE)),"",VLOOKUP(ME64,role!A:E,4,FALSE)))</f>
        <v/>
      </c>
      <c r="MI64" s="32" t="str">
        <f>IF(ISBLANK(ME64),"",IF(ISBLANK(VLOOKUP(ME64,role!A:E,5,FALSE)),"",VLOOKUP(ME64,role!A:E,5,FALSE)))</f>
        <v/>
      </c>
      <c r="MY64" s="33"/>
      <c r="NB64" s="39"/>
      <c r="ND64" s="32" t="str">
        <f t="shared" si="63"/>
        <v/>
      </c>
      <c r="NE64" s="32" t="str">
        <f t="shared" si="64"/>
        <v/>
      </c>
      <c r="NF64" s="32" t="str">
        <f t="shared" si="65"/>
        <v/>
      </c>
      <c r="NH64" s="32" t="str">
        <f>IF(ISBLANK(NG64),"",IF(ISBLANK(VLOOKUP(NG64,role!A:E,2,FALSE)),"",VLOOKUP(NG64,role!A:E,2,FALSE)))</f>
        <v/>
      </c>
      <c r="NI64" s="32" t="str">
        <f>IF(ISBLANK(NG64),"",IF(ISBLANK(VLOOKUP(NG64,role!A:E,3,FALSE)),"",VLOOKUP(NG64,role!A:E,3,FALSE)))</f>
        <v/>
      </c>
      <c r="NJ64" s="32" t="str">
        <f>IF(ISBLANK(NG64),"",IF(ISBLANK(VLOOKUP(NG64,role!A:E,4,FALSE)),"",VLOOKUP(NG64,role!A:E,4,FALSE)))</f>
        <v/>
      </c>
      <c r="NK64" s="32" t="str">
        <f>IF(ISBLANK(NG64),"",IF(ISBLANK(VLOOKUP(NG64,role!A:E,5,FALSE)),"",VLOOKUP(NG64,role!A:E,5,FALSE)))</f>
        <v/>
      </c>
      <c r="OA64" s="33"/>
      <c r="OD64" s="39"/>
      <c r="OF64" s="32" t="str">
        <f t="shared" si="66"/>
        <v/>
      </c>
      <c r="OG64" s="32" t="str">
        <f t="shared" si="67"/>
        <v/>
      </c>
      <c r="OH64" s="32" t="str">
        <f t="shared" si="68"/>
        <v/>
      </c>
      <c r="OJ64" s="32" t="str">
        <f>IF(ISBLANK(OI64),"",IF(ISBLANK(VLOOKUP(OI64,role!A:E,2,FALSE)),"",VLOOKUP(OI64,role!A:E,2,FALSE)))</f>
        <v/>
      </c>
      <c r="OK64" s="32" t="str">
        <f>IF(ISBLANK(OI64),"",IF(ISBLANK(VLOOKUP(OI64,role!A:E,3,FALSE)),"",VLOOKUP(OI64,role!A:E,3,FALSE)))</f>
        <v/>
      </c>
      <c r="OL64" s="32" t="str">
        <f>IF(ISBLANK(OI64),"",IF(ISBLANK(VLOOKUP(OI64,role!A:E,4,FALSE)),"",VLOOKUP(OI64,role!A:E,4,FALSE)))</f>
        <v/>
      </c>
      <c r="OM64" s="32" t="str">
        <f>IF(ISBLANK(OI64),"",IF(ISBLANK(VLOOKUP(OI64,role!A:E,5,FALSE)),"",VLOOKUP(OI64,role!A:E,5,FALSE)))</f>
        <v/>
      </c>
      <c r="PC64" s="33"/>
      <c r="PF64" s="39"/>
      <c r="PH64" s="32" t="str">
        <f t="shared" si="69"/>
        <v/>
      </c>
      <c r="PI64" s="32" t="str">
        <f t="shared" si="70"/>
        <v/>
      </c>
      <c r="PJ64" s="32" t="str">
        <f t="shared" si="71"/>
        <v/>
      </c>
      <c r="PL64" s="32" t="str">
        <f>IF(ISBLANK(PK64),"",IF(ISBLANK(VLOOKUP(PK64,role!A:E,2,FALSE)),"",VLOOKUP(PK64,role!A:E,2,FALSE)))</f>
        <v/>
      </c>
      <c r="PM64" s="32" t="str">
        <f>IF(ISBLANK(PK64),"",IF(ISBLANK(VLOOKUP(PK64,role!A:E,3,FALSE)),"",VLOOKUP(PK64,role!A:E,3,FALSE)))</f>
        <v/>
      </c>
      <c r="PN64" s="32" t="str">
        <f>IF(ISBLANK(PK64),"",IF(ISBLANK(VLOOKUP(PK64,role!A:E,4,FALSE)),"",VLOOKUP(PK64,role!A:E,4,FALSE)))</f>
        <v/>
      </c>
      <c r="PO64" s="32" t="str">
        <f>IF(ISBLANK(PK64),"",IF(ISBLANK(VLOOKUP(PK64,role!A:E,5,FALSE)),"",VLOOKUP(PK64,role!A:E,5,FALSE)))</f>
        <v/>
      </c>
      <c r="QE64" s="33"/>
      <c r="QH64" s="39"/>
      <c r="QJ64" s="32" t="str">
        <f t="shared" si="72"/>
        <v/>
      </c>
      <c r="QK64" s="32" t="str">
        <f t="shared" si="73"/>
        <v/>
      </c>
      <c r="QL64" s="32" t="str">
        <f t="shared" si="74"/>
        <v/>
      </c>
      <c r="QN64" s="32" t="str">
        <f>IF(ISBLANK(QM64),"",IF(ISBLANK(VLOOKUP(QM64,role!A:E,2,FALSE)),"",VLOOKUP(QM64,role!A:E,2,FALSE)))</f>
        <v/>
      </c>
      <c r="QO64" s="32" t="str">
        <f>IF(ISBLANK(QM64),"",IF(ISBLANK(VLOOKUP(QM64,role!A:E,3,FALSE)),"",VLOOKUP(QM64,role!A:E,3,FALSE)))</f>
        <v/>
      </c>
      <c r="QP64" s="32" t="str">
        <f>IF(ISBLANK(QM64),"",IF(ISBLANK(VLOOKUP(QM64,role!A:E,4,FALSE)),"",VLOOKUP(QM64,role!A:E,4,FALSE)))</f>
        <v/>
      </c>
      <c r="QQ64" s="32" t="str">
        <f>IF(ISBLANK(QM64),"",IF(ISBLANK(VLOOKUP(QM64,role!A:E,5,FALSE)),"",VLOOKUP(QM64,role!A:E,5,FALSE)))</f>
        <v/>
      </c>
      <c r="RG64" s="33"/>
      <c r="RJ64" s="39"/>
      <c r="RL64" s="32" t="str">
        <f t="shared" si="75"/>
        <v/>
      </c>
      <c r="RM64" s="32" t="str">
        <f t="shared" si="76"/>
        <v/>
      </c>
      <c r="RN64" s="32" t="str">
        <f t="shared" si="77"/>
        <v/>
      </c>
      <c r="RP64" s="32" t="str">
        <f>IF(ISBLANK(RO64),"",IF(ISBLANK(VLOOKUP(RO64,role!A:E,2,FALSE)),"",VLOOKUP(RO64,role!A:E,2,FALSE)))</f>
        <v/>
      </c>
      <c r="RQ64" s="32" t="str">
        <f>IF(ISBLANK(RO64),"",IF(ISBLANK(VLOOKUP(RO64,role!A:E,3,FALSE)),"",VLOOKUP(RO64,role!A:E,3,FALSE)))</f>
        <v/>
      </c>
      <c r="RR64" s="32" t="str">
        <f>IF(ISBLANK(RO64),"",IF(ISBLANK(VLOOKUP(RO64,role!A:E,4,FALSE)),"",VLOOKUP(RO64,role!A:E,4,FALSE)))</f>
        <v/>
      </c>
      <c r="RS64" s="32" t="str">
        <f>IF(ISBLANK(RO64),"",IF(ISBLANK(VLOOKUP(RO64,role!A:E,5,FALSE)),"",VLOOKUP(RO64,role!A:E,5,FALSE)))</f>
        <v/>
      </c>
      <c r="SI64" s="33"/>
      <c r="SL64" s="39"/>
      <c r="SN64" s="32" t="str">
        <f t="shared" si="78"/>
        <v/>
      </c>
      <c r="SO64" s="32" t="str">
        <f t="shared" si="79"/>
        <v/>
      </c>
      <c r="SP64" s="32" t="str">
        <f t="shared" si="80"/>
        <v/>
      </c>
      <c r="SR64" s="32" t="str">
        <f>IF(ISBLANK(SQ64),"",IF(ISBLANK(VLOOKUP(SQ64,role!A:E,2,FALSE)),"",VLOOKUP(SQ64,role!A:E,2,FALSE)))</f>
        <v/>
      </c>
      <c r="SS64" s="32" t="str">
        <f>IF(ISBLANK(SQ64),"",IF(ISBLANK(VLOOKUP(SQ64,role!A:E,3,FALSE)),"",VLOOKUP(SQ64,role!A:E,3,FALSE)))</f>
        <v/>
      </c>
      <c r="ST64" s="32" t="str">
        <f>IF(ISBLANK(SQ64),"",IF(ISBLANK(VLOOKUP(SQ64,role!A:E,4,FALSE)),"",VLOOKUP(SQ64,role!A:E,4,FALSE)))</f>
        <v/>
      </c>
      <c r="SU64" s="32" t="str">
        <f>IF(ISBLANK(SQ64),"",IF(ISBLANK(VLOOKUP(SQ64,role!A:E,5,FALSE)),"",VLOOKUP(SQ64,role!A:E,5,FALSE)))</f>
        <v/>
      </c>
      <c r="TK64" s="33"/>
      <c r="TN64" s="39"/>
      <c r="TP64" s="32" t="str">
        <f t="shared" si="81"/>
        <v/>
      </c>
      <c r="TQ64" s="32" t="str">
        <f t="shared" si="82"/>
        <v/>
      </c>
      <c r="TR64" s="32" t="str">
        <f t="shared" si="83"/>
        <v/>
      </c>
      <c r="TT64" s="32" t="str">
        <f>IF(ISBLANK(TS64),"",IF(ISBLANK(VLOOKUP(TS64,role!A:E,2,FALSE)),"",VLOOKUP(TS64,role!A:E,2,FALSE)))</f>
        <v/>
      </c>
      <c r="TU64" s="32" t="str">
        <f>IF(ISBLANK(TS64),"",IF(ISBLANK(VLOOKUP(TS64,role!A:E,3,FALSE)),"",VLOOKUP(TS64,role!A:E,3,FALSE)))</f>
        <v/>
      </c>
      <c r="TV64" s="32" t="str">
        <f>IF(ISBLANK(TS64),"",IF(ISBLANK(VLOOKUP(TS64,role!A:E,4,FALSE)),"",VLOOKUP(TS64,role!A:E,4,FALSE)))</f>
        <v/>
      </c>
      <c r="TW64" s="32" t="str">
        <f>IF(ISBLANK(TS64),"",IF(ISBLANK(VLOOKUP(TS64,role!A:E,5,FALSE)),"",VLOOKUP(TS64,role!A:E,5,FALSE)))</f>
        <v/>
      </c>
      <c r="UM64" s="33"/>
      <c r="UP64" s="39"/>
      <c r="UR64" s="32" t="str">
        <f t="shared" si="84"/>
        <v/>
      </c>
      <c r="US64" s="32" t="str">
        <f t="shared" si="85"/>
        <v/>
      </c>
      <c r="UT64" s="32" t="str">
        <f t="shared" si="86"/>
        <v/>
      </c>
      <c r="UV64" s="32" t="str">
        <f>IF(ISBLANK(UU64),"",IF(ISBLANK(VLOOKUP(UU64,role!A:E,2,FALSE)),"",VLOOKUP(UU64,role!A:E,2,FALSE)))</f>
        <v/>
      </c>
      <c r="UW64" s="32" t="str">
        <f>IF(ISBLANK(UU64),"",IF(ISBLANK(VLOOKUP(UU64,role!A:E,3,FALSE)),"",VLOOKUP(UU64,role!A:E,3,FALSE)))</f>
        <v/>
      </c>
      <c r="UX64" s="32" t="str">
        <f>IF(ISBLANK(UU64),"",IF(ISBLANK(VLOOKUP(UU64,role!A:E,4,FALSE)),"",VLOOKUP(UU64,role!A:E,4,FALSE)))</f>
        <v/>
      </c>
      <c r="UY64" s="32" t="str">
        <f>IF(ISBLANK(UU64),"",IF(ISBLANK(VLOOKUP(UU64,role!A:E,5,FALSE)),"",VLOOKUP(UU64,role!A:E,5,FALSE)))</f>
        <v/>
      </c>
      <c r="VO64" s="33"/>
      <c r="VR64" s="39"/>
      <c r="VT64" s="32" t="str">
        <f t="shared" si="87"/>
        <v/>
      </c>
      <c r="VU64" s="32" t="str">
        <f t="shared" si="88"/>
        <v/>
      </c>
      <c r="VV64" s="32" t="str">
        <f t="shared" si="89"/>
        <v/>
      </c>
      <c r="VX64" s="32" t="str">
        <f>IF(ISBLANK(VW64),"",IF(ISBLANK(VLOOKUP(VW64,role!A:E,2,FALSE)),"",VLOOKUP(VW64,role!A:E,2,FALSE)))</f>
        <v/>
      </c>
      <c r="VY64" s="32" t="str">
        <f>IF(ISBLANK(VW64),"",IF(ISBLANK(VLOOKUP(VW64,role!A:E,3,FALSE)),"",VLOOKUP(VW64,role!A:E,3,FALSE)))</f>
        <v/>
      </c>
      <c r="VZ64" s="32" t="str">
        <f>IF(ISBLANK(VW64),"",IF(ISBLANK(VLOOKUP(VW64,role!A:E,4,FALSE)),"",VLOOKUP(VW64,role!A:E,4,FALSE)))</f>
        <v/>
      </c>
      <c r="WA64" s="32" t="str">
        <f>IF(ISBLANK(VW64),"",IF(ISBLANK(VLOOKUP(VW64,role!A:E,5,FALSE)),"",VLOOKUP(VW64,role!A:E,5,FALSE)))</f>
        <v/>
      </c>
      <c r="WQ64" s="33"/>
      <c r="WT64" s="33"/>
      <c r="WU64" s="34"/>
      <c r="WV64" s="36" t="str">
        <f t="shared" si="90"/>
        <v/>
      </c>
      <c r="WW64" s="36" t="str">
        <f t="shared" si="91"/>
        <v/>
      </c>
      <c r="WY64" s="32" t="str">
        <f>IF(ISBLANK(WX64),"",IF(ISBLANK(VLOOKUP(WX64,role!A:E,2,FALSE)),"",VLOOKUP(WX64,role!A:E,2,FALSE)))</f>
        <v/>
      </c>
      <c r="WZ64" s="32" t="str">
        <f>IF(ISBLANK(WX64),"",IF(ISBLANK(VLOOKUP(WX64,role!A:E,3,FALSE)),"",VLOOKUP(WX64,role!A:E,3,FALSE)))</f>
        <v/>
      </c>
      <c r="XA64" s="32" t="str">
        <f>IF(ISBLANK(WX64),"",IF(ISBLANK(VLOOKUP(WX64,role!A:E,4,FALSE)),"",VLOOKUP(WX64,role!A:E,4,FALSE)))</f>
        <v/>
      </c>
      <c r="XB64" s="32" t="str">
        <f>IF(ISBLANK(WX64),"",IF(ISBLANK(VLOOKUP(WX64,role!A:E,5,FALSE)),"",VLOOKUP(WX64,role!A:E,5,FALSE)))</f>
        <v/>
      </c>
      <c r="XC64" s="32" t="str">
        <f>IF(ISBLANK(WX64),"",VLOOKUP(WX64,role!A:F,6,FALSE))</f>
        <v/>
      </c>
      <c r="XD64" s="36"/>
      <c r="XE64" s="36" t="str">
        <f t="shared" si="92"/>
        <v/>
      </c>
      <c r="XF64" s="36" t="str">
        <f t="shared" si="93"/>
        <v/>
      </c>
      <c r="XH64" s="32" t="str">
        <f>IF(ISBLANK(XG64),"",IF(ISBLANK(VLOOKUP(XG64,role!A:E,2,FALSE)),"",VLOOKUP(XG64,role!A:E,2,FALSE)))</f>
        <v/>
      </c>
      <c r="XI64" s="32" t="str">
        <f>IF(ISBLANK(XG64),"",IF(ISBLANK(VLOOKUP(XG64,role!A:E,3,FALSE)),"",VLOOKUP(XG64,role!A:E,3,FALSE)))</f>
        <v/>
      </c>
      <c r="XJ64" s="32" t="str">
        <f>IF(ISBLANK(XG64),"",IF(ISBLANK(VLOOKUP(XG64,role!A:E,4,FALSE)),"",VLOOKUP(XG64,role!A:E,4,FALSE)))</f>
        <v/>
      </c>
      <c r="XK64" s="32" t="str">
        <f>IF(ISBLANK(XG64),"",IF(ISBLANK(VLOOKUP(XG64,role!A:E,5,FALSE)),"",VLOOKUP(XG64,role!A:E,5,FALSE)))</f>
        <v/>
      </c>
      <c r="XL64" s="32" t="str">
        <f>IF(ISBLANK(XG64),"",VLOOKUP(XG64,role!A:F,6,FALSE))</f>
        <v/>
      </c>
      <c r="XM64" s="36"/>
      <c r="XN64" s="36" t="str">
        <f t="shared" si="94"/>
        <v/>
      </c>
      <c r="XO64" s="36" t="str">
        <f t="shared" si="95"/>
        <v/>
      </c>
      <c r="XQ64" s="32" t="str">
        <f>IF(ISBLANK(XP64),"",IF(ISBLANK(VLOOKUP(XP64,role!A:E,2,FALSE)),"",VLOOKUP(XP64,role!A:E,2,FALSE)))</f>
        <v/>
      </c>
      <c r="XR64" s="32" t="str">
        <f>IF(ISBLANK(XP64),"",IF(ISBLANK(VLOOKUP(XP64,role!A:E,3,FALSE)),"",VLOOKUP(XP64,role!A:E,3,FALSE)))</f>
        <v/>
      </c>
      <c r="XS64" s="32" t="str">
        <f>IF(ISBLANK(XP64),"",IF(ISBLANK(VLOOKUP(XP64,role!A:E,4,FALSE)),"",VLOOKUP(XP64,role!A:E,4,FALSE)))</f>
        <v/>
      </c>
      <c r="XT64" s="32" t="str">
        <f>IF(ISBLANK(XP64),"",IF(ISBLANK(VLOOKUP(XP64,role!A:E,5,FALSE)),"",VLOOKUP(XP64,role!A:E,5,FALSE)))</f>
        <v/>
      </c>
      <c r="XU64" s="32" t="str">
        <f>IF(ISBLANK(XP64),"",VLOOKUP(XP64,role!A:F,6,FALSE))</f>
        <v/>
      </c>
      <c r="XV64" s="36"/>
      <c r="XW64" s="36" t="str">
        <f t="shared" si="96"/>
        <v/>
      </c>
      <c r="XX64" s="36" t="str">
        <f t="shared" si="97"/>
        <v/>
      </c>
      <c r="XZ64" s="32" t="str">
        <f>IF(ISBLANK(XY64),"",IF(ISBLANK(VLOOKUP(XY64,role!A:E,2,FALSE)),"",VLOOKUP(XY64,role!A:E,2,FALSE)))</f>
        <v/>
      </c>
      <c r="YA64" s="32" t="str">
        <f>IF(ISBLANK(XY64),"",IF(ISBLANK(VLOOKUP(XY64,role!A:E,3,FALSE)),"",VLOOKUP(XY64,role!A:E,3,FALSE)))</f>
        <v/>
      </c>
      <c r="YB64" s="32" t="str">
        <f>IF(ISBLANK(XY64),"",IF(ISBLANK(VLOOKUP(XY64,role!A:E,4,FALSE)),"",VLOOKUP(XY64,role!A:E,4,FALSE)))</f>
        <v/>
      </c>
      <c r="YC64" s="32" t="str">
        <f>IF(ISBLANK(XY64),"",IF(ISBLANK(VLOOKUP(XY64,role!A:E,5,FALSE)),"",VLOOKUP(XY64,role!A:E,5,FALSE)))</f>
        <v/>
      </c>
      <c r="YD64" s="32" t="str">
        <f>IF(ISBLANK(XY64),"",VLOOKUP(XY64,role!A:F,6,FALSE))</f>
        <v/>
      </c>
      <c r="YE64" s="36"/>
      <c r="YF64" s="36" t="str">
        <f t="shared" si="98"/>
        <v/>
      </c>
      <c r="YG64" s="36" t="str">
        <f t="shared" si="99"/>
        <v/>
      </c>
      <c r="YI64" s="32" t="str">
        <f>IF(ISBLANK(YH64),"",IF(ISBLANK(VLOOKUP(YH64,role!A:E,2,FALSE)),"",VLOOKUP(YH64,role!A:E,2,FALSE)))</f>
        <v/>
      </c>
      <c r="YJ64" s="32" t="str">
        <f>IF(ISBLANK(YH64),"",IF(ISBLANK(VLOOKUP(YH64,role!A:E,3,FALSE)),"",VLOOKUP(YH64,role!A:E,3,FALSE)))</f>
        <v/>
      </c>
      <c r="YK64" s="32" t="str">
        <f>IF(ISBLANK(YH64),"",IF(ISBLANK(VLOOKUP(YH64,role!A:E,4,FALSE)),"",VLOOKUP(YH64,role!A:E,4,FALSE)))</f>
        <v/>
      </c>
      <c r="YL64" s="32" t="str">
        <f>IF(ISBLANK(YH64),"",IF(ISBLANK(VLOOKUP(YH64,role!A:E,5,FALSE)),"",VLOOKUP(YH64,role!A:E,5,FALSE)))</f>
        <v/>
      </c>
      <c r="YM64" s="32" t="str">
        <f>IF(ISBLANK(YH64),"",VLOOKUP(YH64,role!A:F,6,FALSE))</f>
        <v/>
      </c>
      <c r="YN64" s="33"/>
      <c r="YO64" s="36"/>
      <c r="YP64" s="36" t="str">
        <f t="shared" si="100"/>
        <v/>
      </c>
      <c r="YQ64" s="36" t="str">
        <f t="shared" si="101"/>
        <v/>
      </c>
      <c r="YS64" s="32" t="str">
        <f>IF(ISBLANK(YR64),"",IF(ISBLANK(VLOOKUP(YR64,role!A:E,2,FALSE)),"",VLOOKUP(YR64,role!A:E,2,FALSE)))</f>
        <v/>
      </c>
      <c r="YT64" s="32" t="str">
        <f>IF(ISBLANK(YR64),"",IF(ISBLANK(VLOOKUP(YR64,role!A:E,3,FALSE)),"",VLOOKUP(YR64,role!A:E,3,FALSE)))</f>
        <v/>
      </c>
      <c r="YU64" s="32" t="str">
        <f>IF(ISBLANK(YR64),"",IF(ISBLANK(VLOOKUP(YR64,role!A:E,4,FALSE)),"",VLOOKUP(YR64,role!A:E,4,FALSE)))</f>
        <v/>
      </c>
      <c r="YV64" s="32" t="str">
        <f>IF(ISBLANK(YR64),"",IF(ISBLANK(VLOOKUP(YR64,role!A:E,5,FALSE)),"",VLOOKUP(YR64,role!A:E,5,FALSE)))</f>
        <v/>
      </c>
      <c r="YW64" s="32" t="str">
        <f>IF(ISBLANK(YR64),"",VLOOKUP(YR64,role!A:F,6,FALSE))</f>
        <v/>
      </c>
      <c r="YX64" s="36"/>
      <c r="YY64" s="36" t="str">
        <f t="shared" si="102"/>
        <v/>
      </c>
      <c r="YZ64" s="36" t="str">
        <f t="shared" si="103"/>
        <v/>
      </c>
      <c r="ZB64" s="32" t="str">
        <f>IF(ISBLANK(ZA64),"",IF(ISBLANK(VLOOKUP(ZA64,role!A:E,2,FALSE)),"",VLOOKUP(ZA64,role!A:E,2,FALSE)))</f>
        <v/>
      </c>
      <c r="ZC64" s="32" t="str">
        <f>IF(ISBLANK(ZA64),"",IF(ISBLANK(VLOOKUP(ZA64,role!A:E,3,FALSE)),"",VLOOKUP(ZA64,role!A:E,3,FALSE)))</f>
        <v/>
      </c>
      <c r="ZD64" s="32" t="str">
        <f>IF(ISBLANK(ZA64),"",IF(ISBLANK(VLOOKUP(ZA64,role!A:E,4,FALSE)),"",VLOOKUP(ZA64,role!A:E,4,FALSE)))</f>
        <v/>
      </c>
      <c r="ZE64" s="32" t="str">
        <f>IF(ISBLANK(ZA64),"",IF(ISBLANK(VLOOKUP(ZA64,role!A:E,5,FALSE)),"",VLOOKUP(ZA64,role!A:E,5,FALSE)))</f>
        <v/>
      </c>
      <c r="ZF64" s="32" t="str">
        <f>IF(ISBLANK(ZA64),"",VLOOKUP(ZA64,role!A:F,6,FALSE))</f>
        <v/>
      </c>
      <c r="ZG64" s="36"/>
      <c r="ZH64" s="36" t="str">
        <f t="shared" si="104"/>
        <v/>
      </c>
      <c r="ZI64" s="36" t="str">
        <f t="shared" si="105"/>
        <v/>
      </c>
      <c r="ZK64" s="32" t="str">
        <f>IF(ISBLANK(ZJ64),"",IF(ISBLANK(VLOOKUP(ZJ64,role!A:E,2,FALSE)),"",VLOOKUP(ZJ64,role!A:E,2,FALSE)))</f>
        <v/>
      </c>
      <c r="ZL64" s="32" t="str">
        <f>IF(ISBLANK(ZJ64),"",IF(ISBLANK(VLOOKUP(ZJ64,role!A:E,3,FALSE)),"",VLOOKUP(ZJ64,role!A:E,3,FALSE)))</f>
        <v/>
      </c>
      <c r="ZM64" s="32" t="str">
        <f>IF(ISBLANK(ZJ64),"",IF(ISBLANK(VLOOKUP(ZJ64,role!A:E,4,FALSE)),"",VLOOKUP(ZJ64,role!A:E,4,FALSE)))</f>
        <v/>
      </c>
      <c r="ZN64" s="32" t="str">
        <f>IF(ISBLANK(ZJ64),"",IF(ISBLANK(VLOOKUP(ZJ64,role!A:E,5,FALSE)),"",VLOOKUP(ZJ64,role!A:E,5,FALSE)))</f>
        <v/>
      </c>
      <c r="ZO64" s="32" t="str">
        <f>IF(ISBLANK(ZJ64),"",VLOOKUP(ZJ64,role!A:F,6,FALSE))</f>
        <v/>
      </c>
      <c r="ZP64" s="36"/>
      <c r="ZQ64" s="36" t="str">
        <f t="shared" si="106"/>
        <v/>
      </c>
      <c r="ZR64" s="36" t="str">
        <f t="shared" si="107"/>
        <v/>
      </c>
      <c r="ZT64" s="32" t="str">
        <f>IF(ISBLANK(ZS64),"",IF(ISBLANK(VLOOKUP(ZS64,role!A:E,2,FALSE)),"",VLOOKUP(ZS64,role!A:E,2,FALSE)))</f>
        <v/>
      </c>
      <c r="ZU64" s="32" t="str">
        <f>IF(ISBLANK(ZS64),"",IF(ISBLANK(VLOOKUP(ZS64,role!A:E,3,FALSE)),"",VLOOKUP(ZS64,role!A:E,3,FALSE)))</f>
        <v/>
      </c>
      <c r="ZV64" s="32" t="str">
        <f>IF(ISBLANK(ZS64),"",IF(ISBLANK(VLOOKUP(ZS64,role!A:E,4,FALSE)),"",VLOOKUP(ZS64,role!A:E,4,FALSE)))</f>
        <v/>
      </c>
      <c r="ZW64" s="32" t="str">
        <f>IF(ISBLANK(ZS64),"",IF(ISBLANK(VLOOKUP(ZS64,role!A:E,5,FALSE)),"",VLOOKUP(ZS64,role!A:E,5,FALSE)))</f>
        <v/>
      </c>
      <c r="ZX64" s="32" t="str">
        <f>IF(ISBLANK(ZS64),"",VLOOKUP(ZS64,role!A:F,6,FALSE))</f>
        <v/>
      </c>
      <c r="ZY64" s="36"/>
      <c r="ZZ64" s="36" t="str">
        <f t="shared" si="108"/>
        <v/>
      </c>
      <c r="AAA64" s="36" t="str">
        <f t="shared" si="109"/>
        <v/>
      </c>
      <c r="AAC64" s="32" t="str">
        <f>IF(ISBLANK(AAB64),"",IF(ISBLANK(VLOOKUP(AAB64,role!A:E,2,FALSE)),"",VLOOKUP(AAB64,role!A:E,2,FALSE)))</f>
        <v/>
      </c>
      <c r="AAD64" s="32" t="str">
        <f>IF(ISBLANK(AAB64),"",IF(ISBLANK(VLOOKUP(AAB64,role!A:E,3,FALSE)),"",VLOOKUP(AAB64,role!A:E,3,FALSE)))</f>
        <v/>
      </c>
      <c r="AAE64" s="32" t="str">
        <f>IF(ISBLANK(AAB64),"",IF(ISBLANK(VLOOKUP(AAB64,role!A:E,4,FALSE)),"",VLOOKUP(AAB64,role!A:E,4,FALSE)))</f>
        <v/>
      </c>
      <c r="AAF64" s="32" t="str">
        <f>IF(ISBLANK(AAB64),"",IF(ISBLANK(VLOOKUP(AAB64,role!A:E,5,FALSE)),"",VLOOKUP(AAB64,role!A:E,5,FALSE)))</f>
        <v/>
      </c>
      <c r="AAG64" s="32" t="str">
        <f>IF(ISBLANK(AAB64),"",VLOOKUP(AAB64,role!A:F,6,FALSE))</f>
        <v/>
      </c>
      <c r="AAH64" s="33"/>
      <c r="AAI64" s="34"/>
      <c r="AAK64" s="32" t="str">
        <f t="shared" si="110"/>
        <v/>
      </c>
      <c r="AAL64" s="39"/>
      <c r="AAM64" s="32" t="str">
        <f t="shared" si="111"/>
        <v/>
      </c>
      <c r="AAO64" s="32" t="str">
        <f t="shared" si="112"/>
        <v/>
      </c>
      <c r="AAQ64" s="32" t="str">
        <f t="shared" si="113"/>
        <v/>
      </c>
      <c r="AAS64" s="32" t="str">
        <f t="shared" si="114"/>
        <v/>
      </c>
      <c r="AAU64" s="32" t="str">
        <f t="shared" si="115"/>
        <v/>
      </c>
      <c r="AAW64" s="32" t="str">
        <f t="shared" si="116"/>
        <v/>
      </c>
      <c r="AAY64" s="32" t="str">
        <f t="shared" si="117"/>
        <v/>
      </c>
      <c r="ABA64" s="32" t="str">
        <f t="shared" si="118"/>
        <v/>
      </c>
      <c r="ABC64" s="32" t="str">
        <f t="shared" si="119"/>
        <v/>
      </c>
      <c r="ABE64" s="32" t="str">
        <f t="shared" si="120"/>
        <v/>
      </c>
      <c r="ABF64" s="33"/>
      <c r="ABH64" s="32" t="str">
        <f t="shared" si="121"/>
        <v/>
      </c>
      <c r="ABJ64" s="32" t="str">
        <f t="shared" si="122"/>
        <v/>
      </c>
      <c r="ABL64" s="32" t="str">
        <f t="shared" si="123"/>
        <v/>
      </c>
      <c r="ABN64" s="32" t="str">
        <f t="shared" si="124"/>
        <v/>
      </c>
      <c r="ABP64" s="32" t="str">
        <f t="shared" si="125"/>
        <v/>
      </c>
      <c r="ABQ64" s="33"/>
      <c r="ABS64" s="32" t="str">
        <f t="shared" si="126"/>
        <v/>
      </c>
      <c r="ABU64" s="32" t="str">
        <f t="shared" si="127"/>
        <v/>
      </c>
      <c r="ABW64" s="32" t="str">
        <f t="shared" si="128"/>
        <v/>
      </c>
      <c r="ABY64" s="32" t="str">
        <f t="shared" si="129"/>
        <v/>
      </c>
      <c r="ACA64" s="32" t="str">
        <f t="shared" si="130"/>
        <v/>
      </c>
      <c r="ACB64" s="33"/>
      <c r="ACD64" s="32" t="str">
        <f t="shared" si="131"/>
        <v/>
      </c>
      <c r="ACF64" s="32" t="str">
        <f t="shared" si="132"/>
        <v/>
      </c>
      <c r="ACH64" s="32" t="str">
        <f t="shared" si="133"/>
        <v/>
      </c>
      <c r="ACJ64" s="32" t="str">
        <f t="shared" si="134"/>
        <v/>
      </c>
      <c r="ACL64" s="32" t="str">
        <f t="shared" si="135"/>
        <v/>
      </c>
      <c r="ACM64" s="33"/>
      <c r="ACO64" s="32" t="str">
        <f t="shared" si="136"/>
        <v/>
      </c>
      <c r="ACQ64" s="32" t="str">
        <f t="shared" si="137"/>
        <v/>
      </c>
      <c r="ACS64" s="32" t="str">
        <f t="shared" si="138"/>
        <v/>
      </c>
      <c r="ACU64" s="32" t="str">
        <f t="shared" si="139"/>
        <v/>
      </c>
      <c r="ACW64" s="32" t="str">
        <f t="shared" si="140"/>
        <v/>
      </c>
      <c r="ACX64" s="33"/>
      <c r="ACZ64" s="32" t="str">
        <f t="shared" si="141"/>
        <v/>
      </c>
      <c r="ADA64" s="32" t="str">
        <f t="shared" si="142"/>
        <v/>
      </c>
      <c r="ADC64" s="32" t="str">
        <f t="shared" si="143"/>
        <v/>
      </c>
      <c r="ADD64" s="32" t="str">
        <f t="shared" si="144"/>
        <v/>
      </c>
      <c r="ADF64" s="32" t="str">
        <f t="shared" si="145"/>
        <v/>
      </c>
      <c r="ADG64" s="32" t="str">
        <f t="shared" si="146"/>
        <v/>
      </c>
      <c r="ADI64" s="32" t="str">
        <f t="shared" si="147"/>
        <v/>
      </c>
      <c r="ADJ64" s="32" t="str">
        <f t="shared" si="148"/>
        <v/>
      </c>
      <c r="ADL64" s="32" t="str">
        <f t="shared" si="149"/>
        <v/>
      </c>
      <c r="ADM64" s="32" t="str">
        <f t="shared" si="150"/>
        <v/>
      </c>
      <c r="ADN64" s="35"/>
      <c r="ADO64" s="34"/>
      <c r="ADP64" s="36" t="str">
        <f t="shared" si="151"/>
        <v/>
      </c>
      <c r="ADQ64" s="36" t="str">
        <f t="shared" si="152"/>
        <v/>
      </c>
      <c r="ADS64" s="36" t="str">
        <f t="shared" si="153"/>
        <v/>
      </c>
      <c r="ADT64" s="36" t="str">
        <f t="shared" si="154"/>
        <v/>
      </c>
      <c r="ADV64" s="36" t="str">
        <f t="shared" si="155"/>
        <v/>
      </c>
      <c r="ADW64" s="36" t="str">
        <f t="shared" si="156"/>
        <v/>
      </c>
      <c r="ADY64" s="36" t="str">
        <f t="shared" si="157"/>
        <v/>
      </c>
      <c r="ADZ64" s="36" t="str">
        <f t="shared" si="158"/>
        <v/>
      </c>
      <c r="AEB64" s="36" t="str">
        <f t="shared" si="159"/>
        <v/>
      </c>
      <c r="AEC64" s="36" t="str">
        <f t="shared" si="160"/>
        <v/>
      </c>
      <c r="AED64" s="33"/>
      <c r="AEF64" s="36" t="str">
        <f t="shared" si="161"/>
        <v/>
      </c>
      <c r="AEG64" s="36" t="str">
        <f t="shared" si="162"/>
        <v/>
      </c>
      <c r="AEI64" s="36" t="str">
        <f t="shared" si="163"/>
        <v/>
      </c>
      <c r="AEJ64" s="36" t="str">
        <f t="shared" si="164"/>
        <v/>
      </c>
      <c r="AEL64" s="36" t="str">
        <f t="shared" si="165"/>
        <v/>
      </c>
      <c r="AEM64" s="36" t="str">
        <f t="shared" si="166"/>
        <v/>
      </c>
      <c r="AEO64" s="36" t="str">
        <f t="shared" si="167"/>
        <v/>
      </c>
      <c r="AEP64" s="36" t="str">
        <f t="shared" si="168"/>
        <v/>
      </c>
      <c r="AER64" s="36" t="str">
        <f t="shared" si="169"/>
        <v/>
      </c>
      <c r="AES64" s="36" t="str">
        <f t="shared" si="170"/>
        <v/>
      </c>
      <c r="AET64" s="33"/>
      <c r="AEU64" s="57"/>
      <c r="AEV64" s="57"/>
      <c r="AEW64" s="57" t="str">
        <f>IF(ISBLANK(AEV64),"",VLOOKUP(AEV64,related_id_type!A:B,2,FALSE))</f>
        <v/>
      </c>
      <c r="AEX64" s="57"/>
      <c r="AEY64" s="57" t="str">
        <f>IF(ISBLANK(AEX64),"",IF(ISBLANK(VLOOKUP(AEX64,related_id_relation!A:B,2,FALSE)),"",VLOOKUP(AEX64,related_id_relation!A:B,2,FALSE)))</f>
        <v/>
      </c>
      <c r="AEZ64" s="57"/>
      <c r="AFA64" s="57"/>
      <c r="AFB64" s="57" t="str">
        <f>IF(ISBLANK(AFA64),"",VLOOKUP(AFA64,related_id_type!A:B,2,FALSE))</f>
        <v/>
      </c>
      <c r="AFC64" s="57"/>
      <c r="AFD64" s="57" t="str">
        <f>IF(ISBLANK(AFC64),"",IF(ISBLANK(VLOOKUP(AFC64,related_id_relation!A:B,2,FALSE)),"",VLOOKUP(AFC64,related_id_relation!A:B,2,FALSE)))</f>
        <v/>
      </c>
      <c r="AFE64" s="57"/>
      <c r="AFF64" s="57"/>
      <c r="AFG64" s="57" t="str">
        <f>IF(ISBLANK(AFF64),"",VLOOKUP(AFF64,related_id_type!A:B,2,FALSE))</f>
        <v/>
      </c>
      <c r="AFH64" s="57"/>
      <c r="AFI64" s="57" t="str">
        <f>IF(ISBLANK(AFH64),"",IF(ISBLANK(VLOOKUP(AFH64,related_id_relation!A:B,2,FALSE)),"",VLOOKUP(AFH64,related_id_relation!A:B,2,FALSE)))</f>
        <v/>
      </c>
      <c r="AFJ64" s="57"/>
      <c r="AFK64" s="57"/>
      <c r="AFL64" s="57" t="str">
        <f>IF(ISBLANK(AFK64),"",VLOOKUP(AFK64,related_id_type!A:B,2,FALSE))</f>
        <v/>
      </c>
      <c r="AFM64" s="57"/>
      <c r="AFN64" s="57" t="str">
        <f>IF(ISBLANK(AFM64),"",IF(ISBLANK(VLOOKUP(AFM64,related_id_relation!A:B,2,FALSE)),"",VLOOKUP(AFM64,related_id_relation!A:B,2,FALSE)))</f>
        <v/>
      </c>
      <c r="AFO64" s="57"/>
      <c r="AFP64" s="57"/>
      <c r="AFQ64" s="57" t="str">
        <f>IF(ISBLANK(AFP64),"",VLOOKUP(AFP64,related_id_type!A:B,2,FALSE))</f>
        <v/>
      </c>
      <c r="AFR64" s="57"/>
      <c r="AFS64" s="57" t="str">
        <f>IF(ISBLANK(AFR64),"",IF(ISBLANK(VLOOKUP(AFR64,related_id_relation!A:B,2,FALSE)),"",VLOOKUP(AFR64,related_id_relation!A:B,2,FALSE)))</f>
        <v/>
      </c>
      <c r="AFT64" s="37"/>
      <c r="AFU64" s="39"/>
      <c r="AFW64" s="32" t="str">
        <f t="shared" si="171"/>
        <v/>
      </c>
      <c r="AFX64" s="34"/>
      <c r="AFY64" s="36"/>
      <c r="AFZ64" s="36" t="str">
        <f t="shared" si="172"/>
        <v/>
      </c>
      <c r="AGA64" s="32" t="str">
        <f t="shared" si="173"/>
        <v/>
      </c>
      <c r="AGD64" s="36" t="str">
        <f t="shared" si="174"/>
        <v/>
      </c>
      <c r="AGE64" s="32" t="str">
        <f t="shared" si="175"/>
        <v/>
      </c>
      <c r="AGH64" s="36" t="str">
        <f t="shared" si="176"/>
        <v/>
      </c>
      <c r="AGI64" s="32" t="str">
        <f t="shared" si="177"/>
        <v/>
      </c>
      <c r="AGL64" s="36" t="str">
        <f t="shared" si="178"/>
        <v/>
      </c>
      <c r="AGM64" s="32" t="str">
        <f t="shared" si="179"/>
        <v/>
      </c>
      <c r="AGP64" s="36" t="str">
        <f t="shared" si="180"/>
        <v/>
      </c>
      <c r="AGQ64" s="32" t="str">
        <f t="shared" si="181"/>
        <v/>
      </c>
      <c r="AGT64" s="36" t="str">
        <f t="shared" si="182"/>
        <v/>
      </c>
      <c r="AGU64" s="32" t="str">
        <f t="shared" si="183"/>
        <v/>
      </c>
      <c r="AGX64" s="36" t="str">
        <f t="shared" si="184"/>
        <v/>
      </c>
      <c r="AGY64" s="32" t="str">
        <f t="shared" si="185"/>
        <v/>
      </c>
      <c r="AHB64" s="36" t="str">
        <f t="shared" si="186"/>
        <v/>
      </c>
      <c r="AHC64" s="32" t="str">
        <f t="shared" si="187"/>
        <v/>
      </c>
      <c r="AHF64" s="36" t="str">
        <f t="shared" si="188"/>
        <v/>
      </c>
      <c r="AHG64" s="32" t="str">
        <f t="shared" si="189"/>
        <v/>
      </c>
      <c r="AHJ64" s="36" t="str">
        <f t="shared" si="190"/>
        <v/>
      </c>
      <c r="AHK64" s="32" t="str">
        <f t="shared" si="191"/>
        <v/>
      </c>
      <c r="AHL64" s="37"/>
      <c r="AHM64" s="32" t="str">
        <f t="shared" si="192"/>
        <v/>
      </c>
      <c r="AHN64" s="32" t="str">
        <f t="shared" si="193"/>
        <v/>
      </c>
      <c r="AHO64" s="32" t="str">
        <f t="shared" si="194"/>
        <v/>
      </c>
      <c r="AHP64" s="32" t="str">
        <f t="shared" si="195"/>
        <v/>
      </c>
      <c r="AHQ64" s="32" t="str">
        <f t="shared" si="196"/>
        <v/>
      </c>
      <c r="AHR64" s="32" t="str">
        <f t="shared" si="197"/>
        <v/>
      </c>
      <c r="AHS64" s="32" t="str">
        <f t="shared" si="198"/>
        <v/>
      </c>
      <c r="AHT64" s="32" t="str">
        <f t="shared" si="199"/>
        <v/>
      </c>
      <c r="AHU64" s="32" t="str">
        <f t="shared" si="200"/>
        <v/>
      </c>
    </row>
    <row r="65" spans="3:905" s="32" customFormat="1" x14ac:dyDescent="0.35">
      <c r="C65" s="32" t="str">
        <f t="shared" si="9"/>
        <v/>
      </c>
      <c r="E65" s="32" t="str">
        <f t="shared" si="10"/>
        <v/>
      </c>
      <c r="F65" s="32" t="str">
        <f t="shared" si="11"/>
        <v/>
      </c>
      <c r="G65" s="32" t="str">
        <f t="shared" si="12"/>
        <v/>
      </c>
      <c r="J65" s="32" t="str">
        <f t="shared" si="13"/>
        <v/>
      </c>
      <c r="K65" s="32" t="str">
        <f t="shared" si="14"/>
        <v/>
      </c>
      <c r="L65" s="32" t="str">
        <f t="shared" si="15"/>
        <v/>
      </c>
      <c r="N65" s="32" t="str">
        <f t="shared" si="16"/>
        <v/>
      </c>
      <c r="O65" s="32" t="str">
        <f t="shared" si="17"/>
        <v/>
      </c>
      <c r="Q65" s="32" t="str">
        <f t="shared" si="18"/>
        <v/>
      </c>
      <c r="R65" s="32" t="str">
        <f t="shared" si="19"/>
        <v/>
      </c>
      <c r="U65" s="32" t="str">
        <f t="shared" si="20"/>
        <v/>
      </c>
      <c r="V65" s="32" t="str">
        <f t="shared" si="21"/>
        <v/>
      </c>
      <c r="Y65" s="32" t="str">
        <f>IF(ISBLANK(X65),"",VLOOKUP(X65,resource_type!A:C,3,FALSE))</f>
        <v/>
      </c>
      <c r="Z65" s="32" t="str">
        <f>IF(ISBLANK(X65),"",VLOOKUP(X65,resource_type!A:C,2,FALSE))</f>
        <v/>
      </c>
      <c r="AA65" s="32" t="str">
        <f t="shared" si="22"/>
        <v/>
      </c>
      <c r="AB65" s="32" t="str">
        <f t="shared" si="23"/>
        <v/>
      </c>
      <c r="AD65" s="32" t="str">
        <f>IF(ISBLANK(AC65),"",VLOOKUP(AC65,resource_type!A:C,3,FALSE))</f>
        <v/>
      </c>
      <c r="AF65" s="32" t="str">
        <f>IF(ISBLANK(AE65),"",VLOOKUP(AE65,resource_type!A:C,3,FALSE))</f>
        <v/>
      </c>
      <c r="AG65" s="33"/>
      <c r="AI65" s="32" t="str">
        <f t="shared" si="24"/>
        <v/>
      </c>
      <c r="AK65" s="32" t="str">
        <f t="shared" si="25"/>
        <v/>
      </c>
      <c r="AM65" s="32" t="str">
        <f t="shared" si="26"/>
        <v/>
      </c>
      <c r="AO65" s="32" t="str">
        <f t="shared" si="27"/>
        <v/>
      </c>
      <c r="AP65" s="52"/>
      <c r="AQ65" s="34"/>
      <c r="AR65" s="36" t="str">
        <f t="shared" si="28"/>
        <v/>
      </c>
      <c r="AS65" s="36" t="str">
        <f t="shared" si="29"/>
        <v/>
      </c>
      <c r="AT65" s="34"/>
      <c r="AV65" s="32" t="str">
        <f t="shared" si="30"/>
        <v/>
      </c>
      <c r="AW65" s="32" t="str">
        <f t="shared" si="31"/>
        <v/>
      </c>
      <c r="AX65" s="32" t="str">
        <f t="shared" si="32"/>
        <v/>
      </c>
      <c r="AZ65" s="32" t="str">
        <f>IF(ISBLANK(AY65),"",IF(ISBLANK(VLOOKUP(AY65,role!A:E,2,FALSE)),"",VLOOKUP(AY65,role!A:E,2,FALSE)))</f>
        <v/>
      </c>
      <c r="BA65" s="32" t="str">
        <f>IF(ISBLANK(AY65),"",IF(ISBLANK(VLOOKUP(AY65,role!A:E,3,FALSE)),"",VLOOKUP(AY65,role!A:E,3,FALSE)))</f>
        <v/>
      </c>
      <c r="BB65" s="32" t="str">
        <f>IF(ISBLANK(AY65),"",IF(ISBLANK(VLOOKUP(AY65,role!A:E,4,FALSE)),"",VLOOKUP(AY65,role!A:E,4,FALSE)))</f>
        <v/>
      </c>
      <c r="BC65" s="32" t="str">
        <f>IF(ISBLANK(AY65),"",IF(ISBLANK(VLOOKUP(AY65,role!A:E,5,FALSE)),"",VLOOKUP(AY65,role!A:E,5,FALSE)))</f>
        <v/>
      </c>
      <c r="BE65" s="32" t="str">
        <f>IF(ISBLANK(BD65),"",IF(ISBLANK(VLOOKUP(BD65,role!A:E,2,FALSE)),"",VLOOKUP(BD65,role!A:E,2,FALSE)))</f>
        <v/>
      </c>
      <c r="BF65" s="32" t="str">
        <f>IF(ISBLANK(BD65),"",IF(ISBLANK(VLOOKUP(BD65,role!A:E,3,FALSE)),"",VLOOKUP(BD65,role!A:E,3,FALSE)))</f>
        <v/>
      </c>
      <c r="BG65" s="32" t="str">
        <f>IF(ISBLANK(BD65),"",IF(ISBLANK(VLOOKUP(BD65,role!A:E,4,FALSE)),"",VLOOKUP(BD65,role!A:E,4,FALSE)))</f>
        <v/>
      </c>
      <c r="BH65" s="32" t="str">
        <f>IF(ISBLANK(BD65),"",IF(ISBLANK(VLOOKUP(BD65,role!A:E,5,FALSE)),"",VLOOKUP(BD65,role!A:E,5,FALSE)))</f>
        <v/>
      </c>
      <c r="BX65" s="33"/>
      <c r="CA65" s="39"/>
      <c r="CC65" s="32" t="str">
        <f t="shared" si="33"/>
        <v/>
      </c>
      <c r="CD65" s="32" t="str">
        <f t="shared" si="34"/>
        <v/>
      </c>
      <c r="CE65" s="32" t="str">
        <f t="shared" si="35"/>
        <v/>
      </c>
      <c r="CG65" s="32" t="str">
        <f>IF(ISBLANK(CF65),"",IF(ISBLANK(VLOOKUP(CF65,role!A:E,2,FALSE)),"",VLOOKUP(CF65,role!A:E,2,FALSE)))</f>
        <v/>
      </c>
      <c r="CH65" s="32" t="str">
        <f>IF(ISBLANK(CF65),"",IF(ISBLANK(VLOOKUP(CF65,role!A:E,3,FALSE)),"",VLOOKUP(CF65,role!A:E,3,FALSE)))</f>
        <v/>
      </c>
      <c r="CI65" s="32" t="str">
        <f>IF(ISBLANK(CF65),"",IF(ISBLANK(VLOOKUP(CF65,role!A:E,4,FALSE)),"",VLOOKUP(CF65,role!A:E,4,FALSE)))</f>
        <v/>
      </c>
      <c r="CJ65" s="32" t="str">
        <f>IF(ISBLANK(CF65),"",IF(ISBLANK(VLOOKUP(CF65,role!A:E,5,FALSE)),"",VLOOKUP(CF65,role!A:E,5,FALSE)))</f>
        <v/>
      </c>
      <c r="CL65" s="32" t="str">
        <f>IF(ISBLANK(CK65),"",IF(ISBLANK(VLOOKUP(CK65,role!A:E,2,FALSE)),"",VLOOKUP(CK65,role!A:E,2,FALSE)))</f>
        <v/>
      </c>
      <c r="CM65" s="32" t="str">
        <f>IF(ISBLANK(CK65),"",IF(ISBLANK(VLOOKUP(CK65,role!A:E,3,FALSE)),"",VLOOKUP(CK65,role!A:E,3,FALSE)))</f>
        <v/>
      </c>
      <c r="CN65" s="32" t="str">
        <f>IF(ISBLANK(CK65),"",IF(ISBLANK(VLOOKUP(CK65,role!A:E,4,FALSE)),"",VLOOKUP(CK65,role!A:E,4,FALSE)))</f>
        <v/>
      </c>
      <c r="CO65" s="32" t="str">
        <f>IF(ISBLANK(CK65),"",IF(ISBLANK(VLOOKUP(CK65,role!A:E,5,FALSE)),"",VLOOKUP(CK65,role!A:E,5,FALSE)))</f>
        <v/>
      </c>
      <c r="DE65" s="33"/>
      <c r="DH65" s="39"/>
      <c r="DJ65" s="32" t="str">
        <f t="shared" si="36"/>
        <v/>
      </c>
      <c r="DK65" s="32" t="str">
        <f t="shared" si="37"/>
        <v/>
      </c>
      <c r="DL65" s="32" t="str">
        <f t="shared" si="38"/>
        <v/>
      </c>
      <c r="DN65" s="32" t="str">
        <f>IF(ISBLANK(DM65),"",IF(ISBLANK(VLOOKUP(DM65,role!A:E,2,FALSE)),"",VLOOKUP(DM65,role!A:E,2,FALSE)))</f>
        <v/>
      </c>
      <c r="DO65" s="32" t="str">
        <f>IF(ISBLANK(DM65),"",IF(ISBLANK(VLOOKUP(DM65,role!A:E,3,FALSE)),"",VLOOKUP(DM65,role!A:E,3,FALSE)))</f>
        <v/>
      </c>
      <c r="DP65" s="32" t="str">
        <f>IF(ISBLANK(DM65),"",IF(ISBLANK(VLOOKUP(DM65,role!A:E,4,FALSE)),"",VLOOKUP(DM65,role!A:E,4,FALSE)))</f>
        <v/>
      </c>
      <c r="DQ65" s="32" t="str">
        <f>IF(ISBLANK(DM65),"",IF(ISBLANK(VLOOKUP(DM65,role!A:E,5,FALSE)),"",VLOOKUP(DM65,role!A:E,5,FALSE)))</f>
        <v/>
      </c>
      <c r="EG65" s="33"/>
      <c r="EJ65" s="39"/>
      <c r="EL65" s="32" t="str">
        <f t="shared" si="39"/>
        <v/>
      </c>
      <c r="EM65" s="32" t="str">
        <f t="shared" si="40"/>
        <v/>
      </c>
      <c r="EN65" s="32" t="str">
        <f t="shared" si="41"/>
        <v/>
      </c>
      <c r="EP65" s="32" t="str">
        <f>IF(ISBLANK(EO65),"",IF(ISBLANK(VLOOKUP(EO65,role!A:E,2,FALSE)),"",VLOOKUP(EO65,role!A:E,2,FALSE)))</f>
        <v/>
      </c>
      <c r="EQ65" s="32" t="str">
        <f>IF(ISBLANK(EO65),"",IF(ISBLANK(VLOOKUP(EO65,role!A:E,3,FALSE)),"",VLOOKUP(EO65,role!A:E,3,FALSE)))</f>
        <v/>
      </c>
      <c r="ER65" s="32" t="str">
        <f>IF(ISBLANK(EO65),"",IF(ISBLANK(VLOOKUP(EO65,role!A:E,4,FALSE)),"",VLOOKUP(EO65,role!A:E,4,FALSE)))</f>
        <v/>
      </c>
      <c r="ES65" s="32" t="str">
        <f>IF(ISBLANK(EO65),"",IF(ISBLANK(VLOOKUP(EO65,role!A:E,5,FALSE)),"",VLOOKUP(EO65,role!A:E,5,FALSE)))</f>
        <v/>
      </c>
      <c r="FI65" s="33"/>
      <c r="FL65" s="39"/>
      <c r="FN65" s="32" t="str">
        <f t="shared" si="42"/>
        <v/>
      </c>
      <c r="FO65" s="32" t="str">
        <f t="shared" si="43"/>
        <v/>
      </c>
      <c r="FP65" s="32" t="str">
        <f t="shared" si="44"/>
        <v/>
      </c>
      <c r="FR65" s="32" t="str">
        <f>IF(ISBLANK(FQ65),"",VLOOKUP(FQ65,role!A:E,2,FALSE))</f>
        <v/>
      </c>
      <c r="FS65" s="32" t="str">
        <f>IF(ISBLANK(FQ65),"",IF(ISBLANK(VLOOKUP(FQ65,role!A:E,3,FALSE)),"",VLOOKUP(FQ65,role!A:E,3,FALSE)))</f>
        <v/>
      </c>
      <c r="FT65" s="32" t="str">
        <f>IF(ISBLANK(FQ65),"",IF(ISBLANK(VLOOKUP(FQ65,role!A:E,4,FALSE)),"",VLOOKUP(FQ65,role!A:E,4,FALSE)))</f>
        <v/>
      </c>
      <c r="FU65" s="32" t="str">
        <f>IF(ISBLANK(FQ65),"",IF(ISBLANK(VLOOKUP(FQ65,role!A:E,5,FALSE)),"",VLOOKUP(FQ65,role!A:E,5,FALSE)))</f>
        <v/>
      </c>
      <c r="GK65" s="33"/>
      <c r="GN65" s="33"/>
      <c r="GQ65" s="32" t="str">
        <f t="shared" si="45"/>
        <v/>
      </c>
      <c r="GR65" s="32" t="str">
        <f t="shared" si="46"/>
        <v/>
      </c>
      <c r="GS65" s="32" t="str">
        <f t="shared" si="47"/>
        <v/>
      </c>
      <c r="GU65" s="32" t="str">
        <f>IF(ISBLANK(GT65),"",IF(ISBLANK(VLOOKUP(GT65,role!A:E,2,FALSE)),"",VLOOKUP(GT65,role!A:E,2,FALSE)))</f>
        <v/>
      </c>
      <c r="GV65" s="32" t="str">
        <f>IF(ISBLANK(GT65),"",IF(ISBLANK(VLOOKUP(GT65,role!A:E,3,FALSE)),"",VLOOKUP(GT65,role!A:E,3,FALSE)))</f>
        <v/>
      </c>
      <c r="GW65" s="32" t="str">
        <f>IF(ISBLANK(GT65),"",IF(ISBLANK(VLOOKUP(GT65,role!A:E,4,FALSE)),"",VLOOKUP(GT65,role!A:E,4,FALSE)))</f>
        <v/>
      </c>
      <c r="GX65" s="32" t="str">
        <f>IF(ISBLANK(GT65),"",IF(ISBLANK(VLOOKUP(GT65,role!A:E,5,FALSE)),"",VLOOKUP(GT65,role!A:E,5,FALSE)))</f>
        <v/>
      </c>
      <c r="HN65" s="33"/>
      <c r="HQ65" s="39"/>
      <c r="HS65" s="32" t="str">
        <f t="shared" si="48"/>
        <v/>
      </c>
      <c r="HT65" s="32" t="str">
        <f t="shared" si="49"/>
        <v/>
      </c>
      <c r="HU65" s="32" t="str">
        <f t="shared" si="50"/>
        <v/>
      </c>
      <c r="HW65" s="32" t="str">
        <f>IF(ISBLANK(HV65),"",IF(ISBLANK(VLOOKUP(HV65,role!A:E,2,FALSE)),"",VLOOKUP(HV65,role!A:E,2,FALSE)))</f>
        <v/>
      </c>
      <c r="HX65" s="32" t="str">
        <f>IF(ISBLANK(HV65),"",IF(ISBLANK(VLOOKUP(HV65,role!A:E,3,FALSE)),"",VLOOKUP(HV65,role!A:E,3,FALSE)))</f>
        <v/>
      </c>
      <c r="HY65" s="32" t="str">
        <f>IF(ISBLANK(HV65),"",IF(ISBLANK(VLOOKUP(HV65,role!A:E,4,FALSE)),"",VLOOKUP(HV65,role!A:E,4,FALSE)))</f>
        <v/>
      </c>
      <c r="HZ65" s="32" t="str">
        <f>IF(ISBLANK(HV65),"",IF(ISBLANK(VLOOKUP(HV65,role!A:E,5,FALSE)),"",VLOOKUP(HV65,role!A:E,5,FALSE)))</f>
        <v/>
      </c>
      <c r="IP65" s="33"/>
      <c r="IS65" s="39"/>
      <c r="IU65" s="32" t="str">
        <f t="shared" si="51"/>
        <v/>
      </c>
      <c r="IV65" s="32" t="str">
        <f t="shared" si="52"/>
        <v/>
      </c>
      <c r="IW65" s="32" t="str">
        <f t="shared" si="53"/>
        <v/>
      </c>
      <c r="IY65" s="32" t="str">
        <f>IF(ISBLANK(IX65),"",IF(ISBLANK(VLOOKUP(IX65,role!A:E,2,FALSE)),"",VLOOKUP(IX65,role!A:E,2,FALSE)))</f>
        <v/>
      </c>
      <c r="IZ65" s="32" t="str">
        <f>IF(ISBLANK(IX65),"",IF(ISBLANK(VLOOKUP(IX65,role!A:E,3,FALSE)),"",VLOOKUP(IX65,role!A:E,3,FALSE)))</f>
        <v/>
      </c>
      <c r="JA65" s="32" t="str">
        <f>IF(ISBLANK(IX65),"",IF(ISBLANK(VLOOKUP(IX65,role!A:E,4,FALSE)),"",VLOOKUP(IX65,role!A:E,4,FALSE)))</f>
        <v/>
      </c>
      <c r="JB65" s="32" t="str">
        <f>IF(ISBLANK(IX65),"",IF(ISBLANK(VLOOKUP(IX65,role!A:E,5,FALSE)),"",VLOOKUP(IX65,role!A:E,5,FALSE)))</f>
        <v/>
      </c>
      <c r="JR65" s="33"/>
      <c r="JU65" s="39"/>
      <c r="JW65" s="32" t="str">
        <f t="shared" si="54"/>
        <v/>
      </c>
      <c r="JX65" s="32" t="str">
        <f t="shared" si="55"/>
        <v/>
      </c>
      <c r="JY65" s="32" t="str">
        <f t="shared" si="56"/>
        <v/>
      </c>
      <c r="KA65" s="32" t="str">
        <f>IF(ISBLANK(JZ65),"",IF(ISBLANK(VLOOKUP(JZ65,role!A:E,2,FALSE)),"",VLOOKUP(JZ65,role!A:E,2,FALSE)))</f>
        <v/>
      </c>
      <c r="KB65" s="32" t="str">
        <f>IF(ISBLANK(JZ65),"",IF(ISBLANK(VLOOKUP(JZ65,role!A:E,3,FALSE)),"",VLOOKUP(JZ65,role!A:E,3,FALSE)))</f>
        <v/>
      </c>
      <c r="KC65" s="32" t="str">
        <f>IF(ISBLANK(JZ65),"",IF(ISBLANK(VLOOKUP(JZ65,role!A:E,4,FALSE)),"",VLOOKUP(JZ65,role!A:E,4,FALSE)))</f>
        <v/>
      </c>
      <c r="KD65" s="32" t="str">
        <f>IF(ISBLANK(JZ65),"",IF(ISBLANK(VLOOKUP(JZ65,role!A:E,5,FALSE)),"",VLOOKUP(JZ65,role!A:E,5,FALSE)))</f>
        <v/>
      </c>
      <c r="KT65" s="33"/>
      <c r="KW65" s="39"/>
      <c r="KY65" s="32" t="str">
        <f t="shared" si="57"/>
        <v/>
      </c>
      <c r="KZ65" s="32" t="str">
        <f t="shared" si="58"/>
        <v/>
      </c>
      <c r="LA65" s="32" t="str">
        <f t="shared" si="59"/>
        <v/>
      </c>
      <c r="LC65" s="32" t="str">
        <f>IF(ISBLANK(LB65),"",IF(ISBLANK(VLOOKUP(LB65,role!A:E,2,FALSE)),"",VLOOKUP(LB65,role!A:E,2,FALSE)))</f>
        <v/>
      </c>
      <c r="LD65" s="32" t="str">
        <f>IF(ISBLANK(LB65),"",IF(ISBLANK(VLOOKUP(LB65,role!A:E,3,FALSE)),"",VLOOKUP(LB65,role!A:E,3,FALSE)))</f>
        <v/>
      </c>
      <c r="LE65" s="32" t="str">
        <f>IF(ISBLANK(LB65),"",IF(ISBLANK(VLOOKUP(LB65,role!A:E,4,FALSE)),"",VLOOKUP(LB65,role!A:E,4,FALSE)))</f>
        <v/>
      </c>
      <c r="LF65" s="32" t="str">
        <f>IF(ISBLANK(LB65),"",IF(ISBLANK(VLOOKUP(LB65,role!A:E,5,FALSE)),"",VLOOKUP(LB65,role!A:E,5,FALSE)))</f>
        <v/>
      </c>
      <c r="LV65" s="33"/>
      <c r="LY65" s="33"/>
      <c r="MB65" s="32" t="str">
        <f t="shared" si="60"/>
        <v/>
      </c>
      <c r="MC65" s="32" t="str">
        <f t="shared" si="61"/>
        <v/>
      </c>
      <c r="MD65" s="32" t="str">
        <f t="shared" si="62"/>
        <v/>
      </c>
      <c r="MF65" s="32" t="str">
        <f>IF(ISBLANK(ME65),"",IF(ISBLANK(VLOOKUP(ME65,role!A:E,2,FALSE)),"",VLOOKUP(ME65,role!A:E,2,FALSE)))</f>
        <v/>
      </c>
      <c r="MG65" s="32" t="str">
        <f>IF(ISBLANK(ME65),"",IF(ISBLANK(VLOOKUP(ME65,role!A:E,3,FALSE)),"",VLOOKUP(ME65,role!A:E,3,FALSE)))</f>
        <v/>
      </c>
      <c r="MH65" s="32" t="str">
        <f>IF(ISBLANK(ME65),"",IF(ISBLANK(VLOOKUP(ME65,role!A:E,4,FALSE)),"",VLOOKUP(ME65,role!A:E,4,FALSE)))</f>
        <v/>
      </c>
      <c r="MI65" s="32" t="str">
        <f>IF(ISBLANK(ME65),"",IF(ISBLANK(VLOOKUP(ME65,role!A:E,5,FALSE)),"",VLOOKUP(ME65,role!A:E,5,FALSE)))</f>
        <v/>
      </c>
      <c r="MY65" s="33"/>
      <c r="NB65" s="39"/>
      <c r="ND65" s="32" t="str">
        <f t="shared" si="63"/>
        <v/>
      </c>
      <c r="NE65" s="32" t="str">
        <f t="shared" si="64"/>
        <v/>
      </c>
      <c r="NF65" s="32" t="str">
        <f t="shared" si="65"/>
        <v/>
      </c>
      <c r="NH65" s="32" t="str">
        <f>IF(ISBLANK(NG65),"",IF(ISBLANK(VLOOKUP(NG65,role!A:E,2,FALSE)),"",VLOOKUP(NG65,role!A:E,2,FALSE)))</f>
        <v/>
      </c>
      <c r="NI65" s="32" t="str">
        <f>IF(ISBLANK(NG65),"",IF(ISBLANK(VLOOKUP(NG65,role!A:E,3,FALSE)),"",VLOOKUP(NG65,role!A:E,3,FALSE)))</f>
        <v/>
      </c>
      <c r="NJ65" s="32" t="str">
        <f>IF(ISBLANK(NG65),"",IF(ISBLANK(VLOOKUP(NG65,role!A:E,4,FALSE)),"",VLOOKUP(NG65,role!A:E,4,FALSE)))</f>
        <v/>
      </c>
      <c r="NK65" s="32" t="str">
        <f>IF(ISBLANK(NG65),"",IF(ISBLANK(VLOOKUP(NG65,role!A:E,5,FALSE)),"",VLOOKUP(NG65,role!A:E,5,FALSE)))</f>
        <v/>
      </c>
      <c r="OA65" s="33"/>
      <c r="OD65" s="39"/>
      <c r="OF65" s="32" t="str">
        <f t="shared" si="66"/>
        <v/>
      </c>
      <c r="OG65" s="32" t="str">
        <f t="shared" si="67"/>
        <v/>
      </c>
      <c r="OH65" s="32" t="str">
        <f t="shared" si="68"/>
        <v/>
      </c>
      <c r="OJ65" s="32" t="str">
        <f>IF(ISBLANK(OI65),"",IF(ISBLANK(VLOOKUP(OI65,role!A:E,2,FALSE)),"",VLOOKUP(OI65,role!A:E,2,FALSE)))</f>
        <v/>
      </c>
      <c r="OK65" s="32" t="str">
        <f>IF(ISBLANK(OI65),"",IF(ISBLANK(VLOOKUP(OI65,role!A:E,3,FALSE)),"",VLOOKUP(OI65,role!A:E,3,FALSE)))</f>
        <v/>
      </c>
      <c r="OL65" s="32" t="str">
        <f>IF(ISBLANK(OI65),"",IF(ISBLANK(VLOOKUP(OI65,role!A:E,4,FALSE)),"",VLOOKUP(OI65,role!A:E,4,FALSE)))</f>
        <v/>
      </c>
      <c r="OM65" s="32" t="str">
        <f>IF(ISBLANK(OI65),"",IF(ISBLANK(VLOOKUP(OI65,role!A:E,5,FALSE)),"",VLOOKUP(OI65,role!A:E,5,FALSE)))</f>
        <v/>
      </c>
      <c r="PC65" s="33"/>
      <c r="PF65" s="39"/>
      <c r="PH65" s="32" t="str">
        <f t="shared" si="69"/>
        <v/>
      </c>
      <c r="PI65" s="32" t="str">
        <f t="shared" si="70"/>
        <v/>
      </c>
      <c r="PJ65" s="32" t="str">
        <f t="shared" si="71"/>
        <v/>
      </c>
      <c r="PL65" s="32" t="str">
        <f>IF(ISBLANK(PK65),"",IF(ISBLANK(VLOOKUP(PK65,role!A:E,2,FALSE)),"",VLOOKUP(PK65,role!A:E,2,FALSE)))</f>
        <v/>
      </c>
      <c r="PM65" s="32" t="str">
        <f>IF(ISBLANK(PK65),"",IF(ISBLANK(VLOOKUP(PK65,role!A:E,3,FALSE)),"",VLOOKUP(PK65,role!A:E,3,FALSE)))</f>
        <v/>
      </c>
      <c r="PN65" s="32" t="str">
        <f>IF(ISBLANK(PK65),"",IF(ISBLANK(VLOOKUP(PK65,role!A:E,4,FALSE)),"",VLOOKUP(PK65,role!A:E,4,FALSE)))</f>
        <v/>
      </c>
      <c r="PO65" s="32" t="str">
        <f>IF(ISBLANK(PK65),"",IF(ISBLANK(VLOOKUP(PK65,role!A:E,5,FALSE)),"",VLOOKUP(PK65,role!A:E,5,FALSE)))</f>
        <v/>
      </c>
      <c r="QE65" s="33"/>
      <c r="QH65" s="39"/>
      <c r="QJ65" s="32" t="str">
        <f t="shared" si="72"/>
        <v/>
      </c>
      <c r="QK65" s="32" t="str">
        <f t="shared" si="73"/>
        <v/>
      </c>
      <c r="QL65" s="32" t="str">
        <f t="shared" si="74"/>
        <v/>
      </c>
      <c r="QN65" s="32" t="str">
        <f>IF(ISBLANK(QM65),"",IF(ISBLANK(VLOOKUP(QM65,role!A:E,2,FALSE)),"",VLOOKUP(QM65,role!A:E,2,FALSE)))</f>
        <v/>
      </c>
      <c r="QO65" s="32" t="str">
        <f>IF(ISBLANK(QM65),"",IF(ISBLANK(VLOOKUP(QM65,role!A:E,3,FALSE)),"",VLOOKUP(QM65,role!A:E,3,FALSE)))</f>
        <v/>
      </c>
      <c r="QP65" s="32" t="str">
        <f>IF(ISBLANK(QM65),"",IF(ISBLANK(VLOOKUP(QM65,role!A:E,4,FALSE)),"",VLOOKUP(QM65,role!A:E,4,FALSE)))</f>
        <v/>
      </c>
      <c r="QQ65" s="32" t="str">
        <f>IF(ISBLANK(QM65),"",IF(ISBLANK(VLOOKUP(QM65,role!A:E,5,FALSE)),"",VLOOKUP(QM65,role!A:E,5,FALSE)))</f>
        <v/>
      </c>
      <c r="RG65" s="33"/>
      <c r="RJ65" s="39"/>
      <c r="RL65" s="32" t="str">
        <f t="shared" si="75"/>
        <v/>
      </c>
      <c r="RM65" s="32" t="str">
        <f t="shared" si="76"/>
        <v/>
      </c>
      <c r="RN65" s="32" t="str">
        <f t="shared" si="77"/>
        <v/>
      </c>
      <c r="RP65" s="32" t="str">
        <f>IF(ISBLANK(RO65),"",IF(ISBLANK(VLOOKUP(RO65,role!A:E,2,FALSE)),"",VLOOKUP(RO65,role!A:E,2,FALSE)))</f>
        <v/>
      </c>
      <c r="RQ65" s="32" t="str">
        <f>IF(ISBLANK(RO65),"",IF(ISBLANK(VLOOKUP(RO65,role!A:E,3,FALSE)),"",VLOOKUP(RO65,role!A:E,3,FALSE)))</f>
        <v/>
      </c>
      <c r="RR65" s="32" t="str">
        <f>IF(ISBLANK(RO65),"",IF(ISBLANK(VLOOKUP(RO65,role!A:E,4,FALSE)),"",VLOOKUP(RO65,role!A:E,4,FALSE)))</f>
        <v/>
      </c>
      <c r="RS65" s="32" t="str">
        <f>IF(ISBLANK(RO65),"",IF(ISBLANK(VLOOKUP(RO65,role!A:E,5,FALSE)),"",VLOOKUP(RO65,role!A:E,5,FALSE)))</f>
        <v/>
      </c>
      <c r="SI65" s="33"/>
      <c r="SL65" s="39"/>
      <c r="SN65" s="32" t="str">
        <f t="shared" si="78"/>
        <v/>
      </c>
      <c r="SO65" s="32" t="str">
        <f t="shared" si="79"/>
        <v/>
      </c>
      <c r="SP65" s="32" t="str">
        <f t="shared" si="80"/>
        <v/>
      </c>
      <c r="SR65" s="32" t="str">
        <f>IF(ISBLANK(SQ65),"",IF(ISBLANK(VLOOKUP(SQ65,role!A:E,2,FALSE)),"",VLOOKUP(SQ65,role!A:E,2,FALSE)))</f>
        <v/>
      </c>
      <c r="SS65" s="32" t="str">
        <f>IF(ISBLANK(SQ65),"",IF(ISBLANK(VLOOKUP(SQ65,role!A:E,3,FALSE)),"",VLOOKUP(SQ65,role!A:E,3,FALSE)))</f>
        <v/>
      </c>
      <c r="ST65" s="32" t="str">
        <f>IF(ISBLANK(SQ65),"",IF(ISBLANK(VLOOKUP(SQ65,role!A:E,4,FALSE)),"",VLOOKUP(SQ65,role!A:E,4,FALSE)))</f>
        <v/>
      </c>
      <c r="SU65" s="32" t="str">
        <f>IF(ISBLANK(SQ65),"",IF(ISBLANK(VLOOKUP(SQ65,role!A:E,5,FALSE)),"",VLOOKUP(SQ65,role!A:E,5,FALSE)))</f>
        <v/>
      </c>
      <c r="TK65" s="33"/>
      <c r="TN65" s="39"/>
      <c r="TP65" s="32" t="str">
        <f t="shared" si="81"/>
        <v/>
      </c>
      <c r="TQ65" s="32" t="str">
        <f t="shared" si="82"/>
        <v/>
      </c>
      <c r="TR65" s="32" t="str">
        <f t="shared" si="83"/>
        <v/>
      </c>
      <c r="TT65" s="32" t="str">
        <f>IF(ISBLANK(TS65),"",IF(ISBLANK(VLOOKUP(TS65,role!A:E,2,FALSE)),"",VLOOKUP(TS65,role!A:E,2,FALSE)))</f>
        <v/>
      </c>
      <c r="TU65" s="32" t="str">
        <f>IF(ISBLANK(TS65),"",IF(ISBLANK(VLOOKUP(TS65,role!A:E,3,FALSE)),"",VLOOKUP(TS65,role!A:E,3,FALSE)))</f>
        <v/>
      </c>
      <c r="TV65" s="32" t="str">
        <f>IF(ISBLANK(TS65),"",IF(ISBLANK(VLOOKUP(TS65,role!A:E,4,FALSE)),"",VLOOKUP(TS65,role!A:E,4,FALSE)))</f>
        <v/>
      </c>
      <c r="TW65" s="32" t="str">
        <f>IF(ISBLANK(TS65),"",IF(ISBLANK(VLOOKUP(TS65,role!A:E,5,FALSE)),"",VLOOKUP(TS65,role!A:E,5,FALSE)))</f>
        <v/>
      </c>
      <c r="UM65" s="33"/>
      <c r="UP65" s="39"/>
      <c r="UR65" s="32" t="str">
        <f t="shared" si="84"/>
        <v/>
      </c>
      <c r="US65" s="32" t="str">
        <f t="shared" si="85"/>
        <v/>
      </c>
      <c r="UT65" s="32" t="str">
        <f t="shared" si="86"/>
        <v/>
      </c>
      <c r="UV65" s="32" t="str">
        <f>IF(ISBLANK(UU65),"",IF(ISBLANK(VLOOKUP(UU65,role!A:E,2,FALSE)),"",VLOOKUP(UU65,role!A:E,2,FALSE)))</f>
        <v/>
      </c>
      <c r="UW65" s="32" t="str">
        <f>IF(ISBLANK(UU65),"",IF(ISBLANK(VLOOKUP(UU65,role!A:E,3,FALSE)),"",VLOOKUP(UU65,role!A:E,3,FALSE)))</f>
        <v/>
      </c>
      <c r="UX65" s="32" t="str">
        <f>IF(ISBLANK(UU65),"",IF(ISBLANK(VLOOKUP(UU65,role!A:E,4,FALSE)),"",VLOOKUP(UU65,role!A:E,4,FALSE)))</f>
        <v/>
      </c>
      <c r="UY65" s="32" t="str">
        <f>IF(ISBLANK(UU65),"",IF(ISBLANK(VLOOKUP(UU65,role!A:E,5,FALSE)),"",VLOOKUP(UU65,role!A:E,5,FALSE)))</f>
        <v/>
      </c>
      <c r="VO65" s="33"/>
      <c r="VR65" s="39"/>
      <c r="VT65" s="32" t="str">
        <f t="shared" si="87"/>
        <v/>
      </c>
      <c r="VU65" s="32" t="str">
        <f t="shared" si="88"/>
        <v/>
      </c>
      <c r="VV65" s="32" t="str">
        <f t="shared" si="89"/>
        <v/>
      </c>
      <c r="VX65" s="32" t="str">
        <f>IF(ISBLANK(VW65),"",IF(ISBLANK(VLOOKUP(VW65,role!A:E,2,FALSE)),"",VLOOKUP(VW65,role!A:E,2,FALSE)))</f>
        <v/>
      </c>
      <c r="VY65" s="32" t="str">
        <f>IF(ISBLANK(VW65),"",IF(ISBLANK(VLOOKUP(VW65,role!A:E,3,FALSE)),"",VLOOKUP(VW65,role!A:E,3,FALSE)))</f>
        <v/>
      </c>
      <c r="VZ65" s="32" t="str">
        <f>IF(ISBLANK(VW65),"",IF(ISBLANK(VLOOKUP(VW65,role!A:E,4,FALSE)),"",VLOOKUP(VW65,role!A:E,4,FALSE)))</f>
        <v/>
      </c>
      <c r="WA65" s="32" t="str">
        <f>IF(ISBLANK(VW65),"",IF(ISBLANK(VLOOKUP(VW65,role!A:E,5,FALSE)),"",VLOOKUP(VW65,role!A:E,5,FALSE)))</f>
        <v/>
      </c>
      <c r="WQ65" s="33"/>
      <c r="WT65" s="33"/>
      <c r="WU65" s="34"/>
      <c r="WV65" s="36" t="str">
        <f t="shared" si="90"/>
        <v/>
      </c>
      <c r="WW65" s="36" t="str">
        <f t="shared" si="91"/>
        <v/>
      </c>
      <c r="WY65" s="32" t="str">
        <f>IF(ISBLANK(WX65),"",IF(ISBLANK(VLOOKUP(WX65,role!A:E,2,FALSE)),"",VLOOKUP(WX65,role!A:E,2,FALSE)))</f>
        <v/>
      </c>
      <c r="WZ65" s="32" t="str">
        <f>IF(ISBLANK(WX65),"",IF(ISBLANK(VLOOKUP(WX65,role!A:E,3,FALSE)),"",VLOOKUP(WX65,role!A:E,3,FALSE)))</f>
        <v/>
      </c>
      <c r="XA65" s="32" t="str">
        <f>IF(ISBLANK(WX65),"",IF(ISBLANK(VLOOKUP(WX65,role!A:E,4,FALSE)),"",VLOOKUP(WX65,role!A:E,4,FALSE)))</f>
        <v/>
      </c>
      <c r="XB65" s="32" t="str">
        <f>IF(ISBLANK(WX65),"",IF(ISBLANK(VLOOKUP(WX65,role!A:E,5,FALSE)),"",VLOOKUP(WX65,role!A:E,5,FALSE)))</f>
        <v/>
      </c>
      <c r="XC65" s="32" t="str">
        <f>IF(ISBLANK(WX65),"",VLOOKUP(WX65,role!A:F,6,FALSE))</f>
        <v/>
      </c>
      <c r="XD65" s="36"/>
      <c r="XE65" s="36" t="str">
        <f t="shared" si="92"/>
        <v/>
      </c>
      <c r="XF65" s="36" t="str">
        <f t="shared" si="93"/>
        <v/>
      </c>
      <c r="XH65" s="32" t="str">
        <f>IF(ISBLANK(XG65),"",IF(ISBLANK(VLOOKUP(XG65,role!A:E,2,FALSE)),"",VLOOKUP(XG65,role!A:E,2,FALSE)))</f>
        <v/>
      </c>
      <c r="XI65" s="32" t="str">
        <f>IF(ISBLANK(XG65),"",IF(ISBLANK(VLOOKUP(XG65,role!A:E,3,FALSE)),"",VLOOKUP(XG65,role!A:E,3,FALSE)))</f>
        <v/>
      </c>
      <c r="XJ65" s="32" t="str">
        <f>IF(ISBLANK(XG65),"",IF(ISBLANK(VLOOKUP(XG65,role!A:E,4,FALSE)),"",VLOOKUP(XG65,role!A:E,4,FALSE)))</f>
        <v/>
      </c>
      <c r="XK65" s="32" t="str">
        <f>IF(ISBLANK(XG65),"",IF(ISBLANK(VLOOKUP(XG65,role!A:E,5,FALSE)),"",VLOOKUP(XG65,role!A:E,5,FALSE)))</f>
        <v/>
      </c>
      <c r="XL65" s="32" t="str">
        <f>IF(ISBLANK(XG65),"",VLOOKUP(XG65,role!A:F,6,FALSE))</f>
        <v/>
      </c>
      <c r="XM65" s="36"/>
      <c r="XN65" s="36" t="str">
        <f t="shared" si="94"/>
        <v/>
      </c>
      <c r="XO65" s="36" t="str">
        <f t="shared" si="95"/>
        <v/>
      </c>
      <c r="XQ65" s="32" t="str">
        <f>IF(ISBLANK(XP65),"",IF(ISBLANK(VLOOKUP(XP65,role!A:E,2,FALSE)),"",VLOOKUP(XP65,role!A:E,2,FALSE)))</f>
        <v/>
      </c>
      <c r="XR65" s="32" t="str">
        <f>IF(ISBLANK(XP65),"",IF(ISBLANK(VLOOKUP(XP65,role!A:E,3,FALSE)),"",VLOOKUP(XP65,role!A:E,3,FALSE)))</f>
        <v/>
      </c>
      <c r="XS65" s="32" t="str">
        <f>IF(ISBLANK(XP65),"",IF(ISBLANK(VLOOKUP(XP65,role!A:E,4,FALSE)),"",VLOOKUP(XP65,role!A:E,4,FALSE)))</f>
        <v/>
      </c>
      <c r="XT65" s="32" t="str">
        <f>IF(ISBLANK(XP65),"",IF(ISBLANK(VLOOKUP(XP65,role!A:E,5,FALSE)),"",VLOOKUP(XP65,role!A:E,5,FALSE)))</f>
        <v/>
      </c>
      <c r="XU65" s="32" t="str">
        <f>IF(ISBLANK(XP65),"",VLOOKUP(XP65,role!A:F,6,FALSE))</f>
        <v/>
      </c>
      <c r="XV65" s="36"/>
      <c r="XW65" s="36" t="str">
        <f t="shared" si="96"/>
        <v/>
      </c>
      <c r="XX65" s="36" t="str">
        <f t="shared" si="97"/>
        <v/>
      </c>
      <c r="XZ65" s="32" t="str">
        <f>IF(ISBLANK(XY65),"",IF(ISBLANK(VLOOKUP(XY65,role!A:E,2,FALSE)),"",VLOOKUP(XY65,role!A:E,2,FALSE)))</f>
        <v/>
      </c>
      <c r="YA65" s="32" t="str">
        <f>IF(ISBLANK(XY65),"",IF(ISBLANK(VLOOKUP(XY65,role!A:E,3,FALSE)),"",VLOOKUP(XY65,role!A:E,3,FALSE)))</f>
        <v/>
      </c>
      <c r="YB65" s="32" t="str">
        <f>IF(ISBLANK(XY65),"",IF(ISBLANK(VLOOKUP(XY65,role!A:E,4,FALSE)),"",VLOOKUP(XY65,role!A:E,4,FALSE)))</f>
        <v/>
      </c>
      <c r="YC65" s="32" t="str">
        <f>IF(ISBLANK(XY65),"",IF(ISBLANK(VLOOKUP(XY65,role!A:E,5,FALSE)),"",VLOOKUP(XY65,role!A:E,5,FALSE)))</f>
        <v/>
      </c>
      <c r="YD65" s="32" t="str">
        <f>IF(ISBLANK(XY65),"",VLOOKUP(XY65,role!A:F,6,FALSE))</f>
        <v/>
      </c>
      <c r="YE65" s="36"/>
      <c r="YF65" s="36" t="str">
        <f t="shared" si="98"/>
        <v/>
      </c>
      <c r="YG65" s="36" t="str">
        <f t="shared" si="99"/>
        <v/>
      </c>
      <c r="YI65" s="32" t="str">
        <f>IF(ISBLANK(YH65),"",IF(ISBLANK(VLOOKUP(YH65,role!A:E,2,FALSE)),"",VLOOKUP(YH65,role!A:E,2,FALSE)))</f>
        <v/>
      </c>
      <c r="YJ65" s="32" t="str">
        <f>IF(ISBLANK(YH65),"",IF(ISBLANK(VLOOKUP(YH65,role!A:E,3,FALSE)),"",VLOOKUP(YH65,role!A:E,3,FALSE)))</f>
        <v/>
      </c>
      <c r="YK65" s="32" t="str">
        <f>IF(ISBLANK(YH65),"",IF(ISBLANK(VLOOKUP(YH65,role!A:E,4,FALSE)),"",VLOOKUP(YH65,role!A:E,4,FALSE)))</f>
        <v/>
      </c>
      <c r="YL65" s="32" t="str">
        <f>IF(ISBLANK(YH65),"",IF(ISBLANK(VLOOKUP(YH65,role!A:E,5,FALSE)),"",VLOOKUP(YH65,role!A:E,5,FALSE)))</f>
        <v/>
      </c>
      <c r="YM65" s="32" t="str">
        <f>IF(ISBLANK(YH65),"",VLOOKUP(YH65,role!A:F,6,FALSE))</f>
        <v/>
      </c>
      <c r="YN65" s="33"/>
      <c r="YO65" s="36"/>
      <c r="YP65" s="36" t="str">
        <f t="shared" si="100"/>
        <v/>
      </c>
      <c r="YQ65" s="36" t="str">
        <f t="shared" si="101"/>
        <v/>
      </c>
      <c r="YS65" s="32" t="str">
        <f>IF(ISBLANK(YR65),"",IF(ISBLANK(VLOOKUP(YR65,role!A:E,2,FALSE)),"",VLOOKUP(YR65,role!A:E,2,FALSE)))</f>
        <v/>
      </c>
      <c r="YT65" s="32" t="str">
        <f>IF(ISBLANK(YR65),"",IF(ISBLANK(VLOOKUP(YR65,role!A:E,3,FALSE)),"",VLOOKUP(YR65,role!A:E,3,FALSE)))</f>
        <v/>
      </c>
      <c r="YU65" s="32" t="str">
        <f>IF(ISBLANK(YR65),"",IF(ISBLANK(VLOOKUP(YR65,role!A:E,4,FALSE)),"",VLOOKUP(YR65,role!A:E,4,FALSE)))</f>
        <v/>
      </c>
      <c r="YV65" s="32" t="str">
        <f>IF(ISBLANK(YR65),"",IF(ISBLANK(VLOOKUP(YR65,role!A:E,5,FALSE)),"",VLOOKUP(YR65,role!A:E,5,FALSE)))</f>
        <v/>
      </c>
      <c r="YW65" s="32" t="str">
        <f>IF(ISBLANK(YR65),"",VLOOKUP(YR65,role!A:F,6,FALSE))</f>
        <v/>
      </c>
      <c r="YX65" s="36"/>
      <c r="YY65" s="36" t="str">
        <f t="shared" si="102"/>
        <v/>
      </c>
      <c r="YZ65" s="36" t="str">
        <f t="shared" si="103"/>
        <v/>
      </c>
      <c r="ZB65" s="32" t="str">
        <f>IF(ISBLANK(ZA65),"",IF(ISBLANK(VLOOKUP(ZA65,role!A:E,2,FALSE)),"",VLOOKUP(ZA65,role!A:E,2,FALSE)))</f>
        <v/>
      </c>
      <c r="ZC65" s="32" t="str">
        <f>IF(ISBLANK(ZA65),"",IF(ISBLANK(VLOOKUP(ZA65,role!A:E,3,FALSE)),"",VLOOKUP(ZA65,role!A:E,3,FALSE)))</f>
        <v/>
      </c>
      <c r="ZD65" s="32" t="str">
        <f>IF(ISBLANK(ZA65),"",IF(ISBLANK(VLOOKUP(ZA65,role!A:E,4,FALSE)),"",VLOOKUP(ZA65,role!A:E,4,FALSE)))</f>
        <v/>
      </c>
      <c r="ZE65" s="32" t="str">
        <f>IF(ISBLANK(ZA65),"",IF(ISBLANK(VLOOKUP(ZA65,role!A:E,5,FALSE)),"",VLOOKUP(ZA65,role!A:E,5,FALSE)))</f>
        <v/>
      </c>
      <c r="ZF65" s="32" t="str">
        <f>IF(ISBLANK(ZA65),"",VLOOKUP(ZA65,role!A:F,6,FALSE))</f>
        <v/>
      </c>
      <c r="ZG65" s="36"/>
      <c r="ZH65" s="36" t="str">
        <f t="shared" si="104"/>
        <v/>
      </c>
      <c r="ZI65" s="36" t="str">
        <f t="shared" si="105"/>
        <v/>
      </c>
      <c r="ZK65" s="32" t="str">
        <f>IF(ISBLANK(ZJ65),"",IF(ISBLANK(VLOOKUP(ZJ65,role!A:E,2,FALSE)),"",VLOOKUP(ZJ65,role!A:E,2,FALSE)))</f>
        <v/>
      </c>
      <c r="ZL65" s="32" t="str">
        <f>IF(ISBLANK(ZJ65),"",IF(ISBLANK(VLOOKUP(ZJ65,role!A:E,3,FALSE)),"",VLOOKUP(ZJ65,role!A:E,3,FALSE)))</f>
        <v/>
      </c>
      <c r="ZM65" s="32" t="str">
        <f>IF(ISBLANK(ZJ65),"",IF(ISBLANK(VLOOKUP(ZJ65,role!A:E,4,FALSE)),"",VLOOKUP(ZJ65,role!A:E,4,FALSE)))</f>
        <v/>
      </c>
      <c r="ZN65" s="32" t="str">
        <f>IF(ISBLANK(ZJ65),"",IF(ISBLANK(VLOOKUP(ZJ65,role!A:E,5,FALSE)),"",VLOOKUP(ZJ65,role!A:E,5,FALSE)))</f>
        <v/>
      </c>
      <c r="ZO65" s="32" t="str">
        <f>IF(ISBLANK(ZJ65),"",VLOOKUP(ZJ65,role!A:F,6,FALSE))</f>
        <v/>
      </c>
      <c r="ZP65" s="36"/>
      <c r="ZQ65" s="36" t="str">
        <f t="shared" si="106"/>
        <v/>
      </c>
      <c r="ZR65" s="36" t="str">
        <f t="shared" si="107"/>
        <v/>
      </c>
      <c r="ZT65" s="32" t="str">
        <f>IF(ISBLANK(ZS65),"",IF(ISBLANK(VLOOKUP(ZS65,role!A:E,2,FALSE)),"",VLOOKUP(ZS65,role!A:E,2,FALSE)))</f>
        <v/>
      </c>
      <c r="ZU65" s="32" t="str">
        <f>IF(ISBLANK(ZS65),"",IF(ISBLANK(VLOOKUP(ZS65,role!A:E,3,FALSE)),"",VLOOKUP(ZS65,role!A:E,3,FALSE)))</f>
        <v/>
      </c>
      <c r="ZV65" s="32" t="str">
        <f>IF(ISBLANK(ZS65),"",IF(ISBLANK(VLOOKUP(ZS65,role!A:E,4,FALSE)),"",VLOOKUP(ZS65,role!A:E,4,FALSE)))</f>
        <v/>
      </c>
      <c r="ZW65" s="32" t="str">
        <f>IF(ISBLANK(ZS65),"",IF(ISBLANK(VLOOKUP(ZS65,role!A:E,5,FALSE)),"",VLOOKUP(ZS65,role!A:E,5,FALSE)))</f>
        <v/>
      </c>
      <c r="ZX65" s="32" t="str">
        <f>IF(ISBLANK(ZS65),"",VLOOKUP(ZS65,role!A:F,6,FALSE))</f>
        <v/>
      </c>
      <c r="ZY65" s="36"/>
      <c r="ZZ65" s="36" t="str">
        <f t="shared" si="108"/>
        <v/>
      </c>
      <c r="AAA65" s="36" t="str">
        <f t="shared" si="109"/>
        <v/>
      </c>
      <c r="AAC65" s="32" t="str">
        <f>IF(ISBLANK(AAB65),"",IF(ISBLANK(VLOOKUP(AAB65,role!A:E,2,FALSE)),"",VLOOKUP(AAB65,role!A:E,2,FALSE)))</f>
        <v/>
      </c>
      <c r="AAD65" s="32" t="str">
        <f>IF(ISBLANK(AAB65),"",IF(ISBLANK(VLOOKUP(AAB65,role!A:E,3,FALSE)),"",VLOOKUP(AAB65,role!A:E,3,FALSE)))</f>
        <v/>
      </c>
      <c r="AAE65" s="32" t="str">
        <f>IF(ISBLANK(AAB65),"",IF(ISBLANK(VLOOKUP(AAB65,role!A:E,4,FALSE)),"",VLOOKUP(AAB65,role!A:E,4,FALSE)))</f>
        <v/>
      </c>
      <c r="AAF65" s="32" t="str">
        <f>IF(ISBLANK(AAB65),"",IF(ISBLANK(VLOOKUP(AAB65,role!A:E,5,FALSE)),"",VLOOKUP(AAB65,role!A:E,5,FALSE)))</f>
        <v/>
      </c>
      <c r="AAG65" s="32" t="str">
        <f>IF(ISBLANK(AAB65),"",VLOOKUP(AAB65,role!A:F,6,FALSE))</f>
        <v/>
      </c>
      <c r="AAH65" s="33"/>
      <c r="AAI65" s="34"/>
      <c r="AAK65" s="32" t="str">
        <f t="shared" si="110"/>
        <v/>
      </c>
      <c r="AAL65" s="39"/>
      <c r="AAM65" s="32" t="str">
        <f t="shared" si="111"/>
        <v/>
      </c>
      <c r="AAO65" s="32" t="str">
        <f t="shared" si="112"/>
        <v/>
      </c>
      <c r="AAQ65" s="32" t="str">
        <f t="shared" si="113"/>
        <v/>
      </c>
      <c r="AAS65" s="32" t="str">
        <f t="shared" si="114"/>
        <v/>
      </c>
      <c r="AAU65" s="32" t="str">
        <f t="shared" si="115"/>
        <v/>
      </c>
      <c r="AAW65" s="32" t="str">
        <f t="shared" si="116"/>
        <v/>
      </c>
      <c r="AAY65" s="32" t="str">
        <f t="shared" si="117"/>
        <v/>
      </c>
      <c r="ABA65" s="32" t="str">
        <f t="shared" si="118"/>
        <v/>
      </c>
      <c r="ABC65" s="32" t="str">
        <f t="shared" si="119"/>
        <v/>
      </c>
      <c r="ABE65" s="32" t="str">
        <f t="shared" si="120"/>
        <v/>
      </c>
      <c r="ABF65" s="33"/>
      <c r="ABH65" s="32" t="str">
        <f t="shared" si="121"/>
        <v/>
      </c>
      <c r="ABJ65" s="32" t="str">
        <f t="shared" si="122"/>
        <v/>
      </c>
      <c r="ABL65" s="32" t="str">
        <f t="shared" si="123"/>
        <v/>
      </c>
      <c r="ABN65" s="32" t="str">
        <f t="shared" si="124"/>
        <v/>
      </c>
      <c r="ABP65" s="32" t="str">
        <f t="shared" si="125"/>
        <v/>
      </c>
      <c r="ABQ65" s="33"/>
      <c r="ABS65" s="32" t="str">
        <f t="shared" si="126"/>
        <v/>
      </c>
      <c r="ABU65" s="32" t="str">
        <f t="shared" si="127"/>
        <v/>
      </c>
      <c r="ABW65" s="32" t="str">
        <f t="shared" si="128"/>
        <v/>
      </c>
      <c r="ABY65" s="32" t="str">
        <f t="shared" si="129"/>
        <v/>
      </c>
      <c r="ACA65" s="32" t="str">
        <f t="shared" si="130"/>
        <v/>
      </c>
      <c r="ACB65" s="33"/>
      <c r="ACD65" s="32" t="str">
        <f t="shared" si="131"/>
        <v/>
      </c>
      <c r="ACF65" s="32" t="str">
        <f t="shared" si="132"/>
        <v/>
      </c>
      <c r="ACH65" s="32" t="str">
        <f t="shared" si="133"/>
        <v/>
      </c>
      <c r="ACJ65" s="32" t="str">
        <f t="shared" si="134"/>
        <v/>
      </c>
      <c r="ACL65" s="32" t="str">
        <f t="shared" si="135"/>
        <v/>
      </c>
      <c r="ACM65" s="33"/>
      <c r="ACO65" s="32" t="str">
        <f t="shared" si="136"/>
        <v/>
      </c>
      <c r="ACQ65" s="32" t="str">
        <f t="shared" si="137"/>
        <v/>
      </c>
      <c r="ACS65" s="32" t="str">
        <f t="shared" si="138"/>
        <v/>
      </c>
      <c r="ACU65" s="32" t="str">
        <f t="shared" si="139"/>
        <v/>
      </c>
      <c r="ACW65" s="32" t="str">
        <f t="shared" si="140"/>
        <v/>
      </c>
      <c r="ACX65" s="33"/>
      <c r="ACZ65" s="32" t="str">
        <f t="shared" si="141"/>
        <v/>
      </c>
      <c r="ADA65" s="32" t="str">
        <f t="shared" si="142"/>
        <v/>
      </c>
      <c r="ADC65" s="32" t="str">
        <f t="shared" si="143"/>
        <v/>
      </c>
      <c r="ADD65" s="32" t="str">
        <f t="shared" si="144"/>
        <v/>
      </c>
      <c r="ADF65" s="32" t="str">
        <f t="shared" si="145"/>
        <v/>
      </c>
      <c r="ADG65" s="32" t="str">
        <f t="shared" si="146"/>
        <v/>
      </c>
      <c r="ADI65" s="32" t="str">
        <f t="shared" si="147"/>
        <v/>
      </c>
      <c r="ADJ65" s="32" t="str">
        <f t="shared" si="148"/>
        <v/>
      </c>
      <c r="ADL65" s="32" t="str">
        <f t="shared" si="149"/>
        <v/>
      </c>
      <c r="ADM65" s="32" t="str">
        <f t="shared" si="150"/>
        <v/>
      </c>
      <c r="ADN65" s="35"/>
      <c r="ADO65" s="34"/>
      <c r="ADP65" s="36" t="str">
        <f t="shared" si="151"/>
        <v/>
      </c>
      <c r="ADQ65" s="36" t="str">
        <f t="shared" si="152"/>
        <v/>
      </c>
      <c r="ADS65" s="36" t="str">
        <f t="shared" si="153"/>
        <v/>
      </c>
      <c r="ADT65" s="36" t="str">
        <f t="shared" si="154"/>
        <v/>
      </c>
      <c r="ADV65" s="36" t="str">
        <f t="shared" si="155"/>
        <v/>
      </c>
      <c r="ADW65" s="36" t="str">
        <f t="shared" si="156"/>
        <v/>
      </c>
      <c r="ADY65" s="36" t="str">
        <f t="shared" si="157"/>
        <v/>
      </c>
      <c r="ADZ65" s="36" t="str">
        <f t="shared" si="158"/>
        <v/>
      </c>
      <c r="AEB65" s="36" t="str">
        <f t="shared" si="159"/>
        <v/>
      </c>
      <c r="AEC65" s="36" t="str">
        <f t="shared" si="160"/>
        <v/>
      </c>
      <c r="AED65" s="33"/>
      <c r="AEF65" s="36" t="str">
        <f t="shared" si="161"/>
        <v/>
      </c>
      <c r="AEG65" s="36" t="str">
        <f t="shared" si="162"/>
        <v/>
      </c>
      <c r="AEI65" s="36" t="str">
        <f t="shared" si="163"/>
        <v/>
      </c>
      <c r="AEJ65" s="36" t="str">
        <f t="shared" si="164"/>
        <v/>
      </c>
      <c r="AEL65" s="36" t="str">
        <f t="shared" si="165"/>
        <v/>
      </c>
      <c r="AEM65" s="36" t="str">
        <f t="shared" si="166"/>
        <v/>
      </c>
      <c r="AEO65" s="36" t="str">
        <f t="shared" si="167"/>
        <v/>
      </c>
      <c r="AEP65" s="36" t="str">
        <f t="shared" si="168"/>
        <v/>
      </c>
      <c r="AER65" s="36" t="str">
        <f t="shared" si="169"/>
        <v/>
      </c>
      <c r="AES65" s="36" t="str">
        <f t="shared" si="170"/>
        <v/>
      </c>
      <c r="AET65" s="33"/>
      <c r="AEU65" s="57"/>
      <c r="AEV65" s="57"/>
      <c r="AEW65" s="57" t="str">
        <f>IF(ISBLANK(AEV65),"",VLOOKUP(AEV65,related_id_type!A:B,2,FALSE))</f>
        <v/>
      </c>
      <c r="AEX65" s="57"/>
      <c r="AEY65" s="57" t="str">
        <f>IF(ISBLANK(AEX65),"",IF(ISBLANK(VLOOKUP(AEX65,related_id_relation!A:B,2,FALSE)),"",VLOOKUP(AEX65,related_id_relation!A:B,2,FALSE)))</f>
        <v/>
      </c>
      <c r="AEZ65" s="57"/>
      <c r="AFA65" s="57"/>
      <c r="AFB65" s="57" t="str">
        <f>IF(ISBLANK(AFA65),"",VLOOKUP(AFA65,related_id_type!A:B,2,FALSE))</f>
        <v/>
      </c>
      <c r="AFC65" s="57"/>
      <c r="AFD65" s="57" t="str">
        <f>IF(ISBLANK(AFC65),"",IF(ISBLANK(VLOOKUP(AFC65,related_id_relation!A:B,2,FALSE)),"",VLOOKUP(AFC65,related_id_relation!A:B,2,FALSE)))</f>
        <v/>
      </c>
      <c r="AFE65" s="57"/>
      <c r="AFF65" s="57"/>
      <c r="AFG65" s="57" t="str">
        <f>IF(ISBLANK(AFF65),"",VLOOKUP(AFF65,related_id_type!A:B,2,FALSE))</f>
        <v/>
      </c>
      <c r="AFH65" s="57"/>
      <c r="AFI65" s="57" t="str">
        <f>IF(ISBLANK(AFH65),"",IF(ISBLANK(VLOOKUP(AFH65,related_id_relation!A:B,2,FALSE)),"",VLOOKUP(AFH65,related_id_relation!A:B,2,FALSE)))</f>
        <v/>
      </c>
      <c r="AFJ65" s="57"/>
      <c r="AFK65" s="57"/>
      <c r="AFL65" s="57" t="str">
        <f>IF(ISBLANK(AFK65),"",VLOOKUP(AFK65,related_id_type!A:B,2,FALSE))</f>
        <v/>
      </c>
      <c r="AFM65" s="57"/>
      <c r="AFN65" s="57" t="str">
        <f>IF(ISBLANK(AFM65),"",IF(ISBLANK(VLOOKUP(AFM65,related_id_relation!A:B,2,FALSE)),"",VLOOKUP(AFM65,related_id_relation!A:B,2,FALSE)))</f>
        <v/>
      </c>
      <c r="AFO65" s="57"/>
      <c r="AFP65" s="57"/>
      <c r="AFQ65" s="57" t="str">
        <f>IF(ISBLANK(AFP65),"",VLOOKUP(AFP65,related_id_type!A:B,2,FALSE))</f>
        <v/>
      </c>
      <c r="AFR65" s="57"/>
      <c r="AFS65" s="57" t="str">
        <f>IF(ISBLANK(AFR65),"",IF(ISBLANK(VLOOKUP(AFR65,related_id_relation!A:B,2,FALSE)),"",VLOOKUP(AFR65,related_id_relation!A:B,2,FALSE)))</f>
        <v/>
      </c>
      <c r="AFT65" s="37"/>
      <c r="AFU65" s="39"/>
      <c r="AFW65" s="32" t="str">
        <f t="shared" si="171"/>
        <v/>
      </c>
      <c r="AFX65" s="34"/>
      <c r="AFY65" s="36"/>
      <c r="AFZ65" s="36" t="str">
        <f t="shared" si="172"/>
        <v/>
      </c>
      <c r="AGA65" s="32" t="str">
        <f t="shared" si="173"/>
        <v/>
      </c>
      <c r="AGD65" s="36" t="str">
        <f t="shared" si="174"/>
        <v/>
      </c>
      <c r="AGE65" s="32" t="str">
        <f t="shared" si="175"/>
        <v/>
      </c>
      <c r="AGH65" s="36" t="str">
        <f t="shared" si="176"/>
        <v/>
      </c>
      <c r="AGI65" s="32" t="str">
        <f t="shared" si="177"/>
        <v/>
      </c>
      <c r="AGL65" s="36" t="str">
        <f t="shared" si="178"/>
        <v/>
      </c>
      <c r="AGM65" s="32" t="str">
        <f t="shared" si="179"/>
        <v/>
      </c>
      <c r="AGP65" s="36" t="str">
        <f t="shared" si="180"/>
        <v/>
      </c>
      <c r="AGQ65" s="32" t="str">
        <f t="shared" si="181"/>
        <v/>
      </c>
      <c r="AGT65" s="36" t="str">
        <f t="shared" si="182"/>
        <v/>
      </c>
      <c r="AGU65" s="32" t="str">
        <f t="shared" si="183"/>
        <v/>
      </c>
      <c r="AGX65" s="36" t="str">
        <f t="shared" si="184"/>
        <v/>
      </c>
      <c r="AGY65" s="32" t="str">
        <f t="shared" si="185"/>
        <v/>
      </c>
      <c r="AHB65" s="36" t="str">
        <f t="shared" si="186"/>
        <v/>
      </c>
      <c r="AHC65" s="32" t="str">
        <f t="shared" si="187"/>
        <v/>
      </c>
      <c r="AHF65" s="36" t="str">
        <f t="shared" si="188"/>
        <v/>
      </c>
      <c r="AHG65" s="32" t="str">
        <f t="shared" si="189"/>
        <v/>
      </c>
      <c r="AHJ65" s="36" t="str">
        <f t="shared" si="190"/>
        <v/>
      </c>
      <c r="AHK65" s="32" t="str">
        <f t="shared" si="191"/>
        <v/>
      </c>
      <c r="AHL65" s="37"/>
      <c r="AHM65" s="32" t="str">
        <f t="shared" si="192"/>
        <v/>
      </c>
      <c r="AHN65" s="32" t="str">
        <f t="shared" si="193"/>
        <v/>
      </c>
      <c r="AHO65" s="32" t="str">
        <f t="shared" si="194"/>
        <v/>
      </c>
      <c r="AHP65" s="32" t="str">
        <f t="shared" si="195"/>
        <v/>
      </c>
      <c r="AHQ65" s="32" t="str">
        <f t="shared" si="196"/>
        <v/>
      </c>
      <c r="AHR65" s="32" t="str">
        <f t="shared" si="197"/>
        <v/>
      </c>
      <c r="AHS65" s="32" t="str">
        <f t="shared" si="198"/>
        <v/>
      </c>
      <c r="AHT65" s="32" t="str">
        <f t="shared" si="199"/>
        <v/>
      </c>
      <c r="AHU65" s="32" t="str">
        <f t="shared" si="200"/>
        <v/>
      </c>
    </row>
    <row r="66" spans="3:905" s="32" customFormat="1" x14ac:dyDescent="0.35">
      <c r="C66" s="32" t="str">
        <f t="shared" si="9"/>
        <v/>
      </c>
      <c r="E66" s="32" t="str">
        <f t="shared" si="10"/>
        <v/>
      </c>
      <c r="F66" s="32" t="str">
        <f t="shared" si="11"/>
        <v/>
      </c>
      <c r="G66" s="32" t="str">
        <f t="shared" si="12"/>
        <v/>
      </c>
      <c r="J66" s="32" t="str">
        <f t="shared" si="13"/>
        <v/>
      </c>
      <c r="K66" s="32" t="str">
        <f t="shared" si="14"/>
        <v/>
      </c>
      <c r="L66" s="32" t="str">
        <f t="shared" si="15"/>
        <v/>
      </c>
      <c r="N66" s="32" t="str">
        <f t="shared" si="16"/>
        <v/>
      </c>
      <c r="O66" s="32" t="str">
        <f t="shared" si="17"/>
        <v/>
      </c>
      <c r="Q66" s="32" t="str">
        <f t="shared" si="18"/>
        <v/>
      </c>
      <c r="R66" s="32" t="str">
        <f t="shared" si="19"/>
        <v/>
      </c>
      <c r="U66" s="32" t="str">
        <f t="shared" si="20"/>
        <v/>
      </c>
      <c r="V66" s="32" t="str">
        <f t="shared" si="21"/>
        <v/>
      </c>
      <c r="Y66" s="32" t="str">
        <f>IF(ISBLANK(X66),"",VLOOKUP(X66,resource_type!A:C,3,FALSE))</f>
        <v/>
      </c>
      <c r="Z66" s="32" t="str">
        <f>IF(ISBLANK(X66),"",VLOOKUP(X66,resource_type!A:C,2,FALSE))</f>
        <v/>
      </c>
      <c r="AA66" s="32" t="str">
        <f t="shared" si="22"/>
        <v/>
      </c>
      <c r="AB66" s="32" t="str">
        <f t="shared" si="23"/>
        <v/>
      </c>
      <c r="AD66" s="32" t="str">
        <f>IF(ISBLANK(AC66),"",VLOOKUP(AC66,resource_type!A:C,3,FALSE))</f>
        <v/>
      </c>
      <c r="AF66" s="32" t="str">
        <f>IF(ISBLANK(AE66),"",VLOOKUP(AE66,resource_type!A:C,3,FALSE))</f>
        <v/>
      </c>
      <c r="AG66" s="33"/>
      <c r="AI66" s="32" t="str">
        <f t="shared" si="24"/>
        <v/>
      </c>
      <c r="AK66" s="32" t="str">
        <f t="shared" si="25"/>
        <v/>
      </c>
      <c r="AM66" s="32" t="str">
        <f t="shared" si="26"/>
        <v/>
      </c>
      <c r="AO66" s="32" t="str">
        <f t="shared" si="27"/>
        <v/>
      </c>
      <c r="AP66" s="52"/>
      <c r="AQ66" s="34"/>
      <c r="AR66" s="36" t="str">
        <f t="shared" si="28"/>
        <v/>
      </c>
      <c r="AS66" s="36" t="str">
        <f t="shared" si="29"/>
        <v/>
      </c>
      <c r="AT66" s="34"/>
      <c r="AV66" s="32" t="str">
        <f t="shared" si="30"/>
        <v/>
      </c>
      <c r="AW66" s="32" t="str">
        <f t="shared" si="31"/>
        <v/>
      </c>
      <c r="AX66" s="32" t="str">
        <f t="shared" si="32"/>
        <v/>
      </c>
      <c r="AZ66" s="32" t="str">
        <f>IF(ISBLANK(AY66),"",IF(ISBLANK(VLOOKUP(AY66,role!A:E,2,FALSE)),"",VLOOKUP(AY66,role!A:E,2,FALSE)))</f>
        <v/>
      </c>
      <c r="BA66" s="32" t="str">
        <f>IF(ISBLANK(AY66),"",IF(ISBLANK(VLOOKUP(AY66,role!A:E,3,FALSE)),"",VLOOKUP(AY66,role!A:E,3,FALSE)))</f>
        <v/>
      </c>
      <c r="BB66" s="32" t="str">
        <f>IF(ISBLANK(AY66),"",IF(ISBLANK(VLOOKUP(AY66,role!A:E,4,FALSE)),"",VLOOKUP(AY66,role!A:E,4,FALSE)))</f>
        <v/>
      </c>
      <c r="BC66" s="32" t="str">
        <f>IF(ISBLANK(AY66),"",IF(ISBLANK(VLOOKUP(AY66,role!A:E,5,FALSE)),"",VLOOKUP(AY66,role!A:E,5,FALSE)))</f>
        <v/>
      </c>
      <c r="BE66" s="32" t="str">
        <f>IF(ISBLANK(BD66),"",IF(ISBLANK(VLOOKUP(BD66,role!A:E,2,FALSE)),"",VLOOKUP(BD66,role!A:E,2,FALSE)))</f>
        <v/>
      </c>
      <c r="BF66" s="32" t="str">
        <f>IF(ISBLANK(BD66),"",IF(ISBLANK(VLOOKUP(BD66,role!A:E,3,FALSE)),"",VLOOKUP(BD66,role!A:E,3,FALSE)))</f>
        <v/>
      </c>
      <c r="BG66" s="32" t="str">
        <f>IF(ISBLANK(BD66),"",IF(ISBLANK(VLOOKUP(BD66,role!A:E,4,FALSE)),"",VLOOKUP(BD66,role!A:E,4,FALSE)))</f>
        <v/>
      </c>
      <c r="BH66" s="32" t="str">
        <f>IF(ISBLANK(BD66),"",IF(ISBLANK(VLOOKUP(BD66,role!A:E,5,FALSE)),"",VLOOKUP(BD66,role!A:E,5,FALSE)))</f>
        <v/>
      </c>
      <c r="BX66" s="33"/>
      <c r="CA66" s="39"/>
      <c r="CC66" s="32" t="str">
        <f t="shared" si="33"/>
        <v/>
      </c>
      <c r="CD66" s="32" t="str">
        <f t="shared" si="34"/>
        <v/>
      </c>
      <c r="CE66" s="32" t="str">
        <f t="shared" si="35"/>
        <v/>
      </c>
      <c r="CG66" s="32" t="str">
        <f>IF(ISBLANK(CF66),"",IF(ISBLANK(VLOOKUP(CF66,role!A:E,2,FALSE)),"",VLOOKUP(CF66,role!A:E,2,FALSE)))</f>
        <v/>
      </c>
      <c r="CH66" s="32" t="str">
        <f>IF(ISBLANK(CF66),"",IF(ISBLANK(VLOOKUP(CF66,role!A:E,3,FALSE)),"",VLOOKUP(CF66,role!A:E,3,FALSE)))</f>
        <v/>
      </c>
      <c r="CI66" s="32" t="str">
        <f>IF(ISBLANK(CF66),"",IF(ISBLANK(VLOOKUP(CF66,role!A:E,4,FALSE)),"",VLOOKUP(CF66,role!A:E,4,FALSE)))</f>
        <v/>
      </c>
      <c r="CJ66" s="32" t="str">
        <f>IF(ISBLANK(CF66),"",IF(ISBLANK(VLOOKUP(CF66,role!A:E,5,FALSE)),"",VLOOKUP(CF66,role!A:E,5,FALSE)))</f>
        <v/>
      </c>
      <c r="CL66" s="32" t="str">
        <f>IF(ISBLANK(CK66),"",IF(ISBLANK(VLOOKUP(CK66,role!A:E,2,FALSE)),"",VLOOKUP(CK66,role!A:E,2,FALSE)))</f>
        <v/>
      </c>
      <c r="CM66" s="32" t="str">
        <f>IF(ISBLANK(CK66),"",IF(ISBLANK(VLOOKUP(CK66,role!A:E,3,FALSE)),"",VLOOKUP(CK66,role!A:E,3,FALSE)))</f>
        <v/>
      </c>
      <c r="CN66" s="32" t="str">
        <f>IF(ISBLANK(CK66),"",IF(ISBLANK(VLOOKUP(CK66,role!A:E,4,FALSE)),"",VLOOKUP(CK66,role!A:E,4,FALSE)))</f>
        <v/>
      </c>
      <c r="CO66" s="32" t="str">
        <f>IF(ISBLANK(CK66),"",IF(ISBLANK(VLOOKUP(CK66,role!A:E,5,FALSE)),"",VLOOKUP(CK66,role!A:E,5,FALSE)))</f>
        <v/>
      </c>
      <c r="DE66" s="33"/>
      <c r="DH66" s="39"/>
      <c r="DJ66" s="32" t="str">
        <f t="shared" si="36"/>
        <v/>
      </c>
      <c r="DK66" s="32" t="str">
        <f t="shared" si="37"/>
        <v/>
      </c>
      <c r="DL66" s="32" t="str">
        <f t="shared" si="38"/>
        <v/>
      </c>
      <c r="DN66" s="32" t="str">
        <f>IF(ISBLANK(DM66),"",IF(ISBLANK(VLOOKUP(DM66,role!A:E,2,FALSE)),"",VLOOKUP(DM66,role!A:E,2,FALSE)))</f>
        <v/>
      </c>
      <c r="DO66" s="32" t="str">
        <f>IF(ISBLANK(DM66),"",IF(ISBLANK(VLOOKUP(DM66,role!A:E,3,FALSE)),"",VLOOKUP(DM66,role!A:E,3,FALSE)))</f>
        <v/>
      </c>
      <c r="DP66" s="32" t="str">
        <f>IF(ISBLANK(DM66),"",IF(ISBLANK(VLOOKUP(DM66,role!A:E,4,FALSE)),"",VLOOKUP(DM66,role!A:E,4,FALSE)))</f>
        <v/>
      </c>
      <c r="DQ66" s="32" t="str">
        <f>IF(ISBLANK(DM66),"",IF(ISBLANK(VLOOKUP(DM66,role!A:E,5,FALSE)),"",VLOOKUP(DM66,role!A:E,5,FALSE)))</f>
        <v/>
      </c>
      <c r="EG66" s="33"/>
      <c r="EJ66" s="39"/>
      <c r="EL66" s="32" t="str">
        <f t="shared" si="39"/>
        <v/>
      </c>
      <c r="EM66" s="32" t="str">
        <f t="shared" si="40"/>
        <v/>
      </c>
      <c r="EN66" s="32" t="str">
        <f t="shared" si="41"/>
        <v/>
      </c>
      <c r="EP66" s="32" t="str">
        <f>IF(ISBLANK(EO66),"",IF(ISBLANK(VLOOKUP(EO66,role!A:E,2,FALSE)),"",VLOOKUP(EO66,role!A:E,2,FALSE)))</f>
        <v/>
      </c>
      <c r="EQ66" s="32" t="str">
        <f>IF(ISBLANK(EO66),"",IF(ISBLANK(VLOOKUP(EO66,role!A:E,3,FALSE)),"",VLOOKUP(EO66,role!A:E,3,FALSE)))</f>
        <v/>
      </c>
      <c r="ER66" s="32" t="str">
        <f>IF(ISBLANK(EO66),"",IF(ISBLANK(VLOOKUP(EO66,role!A:E,4,FALSE)),"",VLOOKUP(EO66,role!A:E,4,FALSE)))</f>
        <v/>
      </c>
      <c r="ES66" s="32" t="str">
        <f>IF(ISBLANK(EO66),"",IF(ISBLANK(VLOOKUP(EO66,role!A:E,5,FALSE)),"",VLOOKUP(EO66,role!A:E,5,FALSE)))</f>
        <v/>
      </c>
      <c r="FI66" s="33"/>
      <c r="FL66" s="39"/>
      <c r="FN66" s="32" t="str">
        <f t="shared" si="42"/>
        <v/>
      </c>
      <c r="FO66" s="32" t="str">
        <f t="shared" si="43"/>
        <v/>
      </c>
      <c r="FP66" s="32" t="str">
        <f t="shared" si="44"/>
        <v/>
      </c>
      <c r="FR66" s="32" t="str">
        <f>IF(ISBLANK(FQ66),"",VLOOKUP(FQ66,role!A:E,2,FALSE))</f>
        <v/>
      </c>
      <c r="FS66" s="32" t="str">
        <f>IF(ISBLANK(FQ66),"",IF(ISBLANK(VLOOKUP(FQ66,role!A:E,3,FALSE)),"",VLOOKUP(FQ66,role!A:E,3,FALSE)))</f>
        <v/>
      </c>
      <c r="FT66" s="32" t="str">
        <f>IF(ISBLANK(FQ66),"",IF(ISBLANK(VLOOKUP(FQ66,role!A:E,4,FALSE)),"",VLOOKUP(FQ66,role!A:E,4,FALSE)))</f>
        <v/>
      </c>
      <c r="FU66" s="32" t="str">
        <f>IF(ISBLANK(FQ66),"",IF(ISBLANK(VLOOKUP(FQ66,role!A:E,5,FALSE)),"",VLOOKUP(FQ66,role!A:E,5,FALSE)))</f>
        <v/>
      </c>
      <c r="GK66" s="33"/>
      <c r="GN66" s="33"/>
      <c r="GQ66" s="32" t="str">
        <f t="shared" si="45"/>
        <v/>
      </c>
      <c r="GR66" s="32" t="str">
        <f t="shared" si="46"/>
        <v/>
      </c>
      <c r="GS66" s="32" t="str">
        <f t="shared" si="47"/>
        <v/>
      </c>
      <c r="GU66" s="32" t="str">
        <f>IF(ISBLANK(GT66),"",IF(ISBLANK(VLOOKUP(GT66,role!A:E,2,FALSE)),"",VLOOKUP(GT66,role!A:E,2,FALSE)))</f>
        <v/>
      </c>
      <c r="GV66" s="32" t="str">
        <f>IF(ISBLANK(GT66),"",IF(ISBLANK(VLOOKUP(GT66,role!A:E,3,FALSE)),"",VLOOKUP(GT66,role!A:E,3,FALSE)))</f>
        <v/>
      </c>
      <c r="GW66" s="32" t="str">
        <f>IF(ISBLANK(GT66),"",IF(ISBLANK(VLOOKUP(GT66,role!A:E,4,FALSE)),"",VLOOKUP(GT66,role!A:E,4,FALSE)))</f>
        <v/>
      </c>
      <c r="GX66" s="32" t="str">
        <f>IF(ISBLANK(GT66),"",IF(ISBLANK(VLOOKUP(GT66,role!A:E,5,FALSE)),"",VLOOKUP(GT66,role!A:E,5,FALSE)))</f>
        <v/>
      </c>
      <c r="HN66" s="33"/>
      <c r="HQ66" s="39"/>
      <c r="HS66" s="32" t="str">
        <f t="shared" si="48"/>
        <v/>
      </c>
      <c r="HT66" s="32" t="str">
        <f t="shared" si="49"/>
        <v/>
      </c>
      <c r="HU66" s="32" t="str">
        <f t="shared" si="50"/>
        <v/>
      </c>
      <c r="HW66" s="32" t="str">
        <f>IF(ISBLANK(HV66),"",IF(ISBLANK(VLOOKUP(HV66,role!A:E,2,FALSE)),"",VLOOKUP(HV66,role!A:E,2,FALSE)))</f>
        <v/>
      </c>
      <c r="HX66" s="32" t="str">
        <f>IF(ISBLANK(HV66),"",IF(ISBLANK(VLOOKUP(HV66,role!A:E,3,FALSE)),"",VLOOKUP(HV66,role!A:E,3,FALSE)))</f>
        <v/>
      </c>
      <c r="HY66" s="32" t="str">
        <f>IF(ISBLANK(HV66),"",IF(ISBLANK(VLOOKUP(HV66,role!A:E,4,FALSE)),"",VLOOKUP(HV66,role!A:E,4,FALSE)))</f>
        <v/>
      </c>
      <c r="HZ66" s="32" t="str">
        <f>IF(ISBLANK(HV66),"",IF(ISBLANK(VLOOKUP(HV66,role!A:E,5,FALSE)),"",VLOOKUP(HV66,role!A:E,5,FALSE)))</f>
        <v/>
      </c>
      <c r="IP66" s="33"/>
      <c r="IS66" s="39"/>
      <c r="IU66" s="32" t="str">
        <f t="shared" si="51"/>
        <v/>
      </c>
      <c r="IV66" s="32" t="str">
        <f t="shared" si="52"/>
        <v/>
      </c>
      <c r="IW66" s="32" t="str">
        <f t="shared" si="53"/>
        <v/>
      </c>
      <c r="IY66" s="32" t="str">
        <f>IF(ISBLANK(IX66),"",IF(ISBLANK(VLOOKUP(IX66,role!A:E,2,FALSE)),"",VLOOKUP(IX66,role!A:E,2,FALSE)))</f>
        <v/>
      </c>
      <c r="IZ66" s="32" t="str">
        <f>IF(ISBLANK(IX66),"",IF(ISBLANK(VLOOKUP(IX66,role!A:E,3,FALSE)),"",VLOOKUP(IX66,role!A:E,3,FALSE)))</f>
        <v/>
      </c>
      <c r="JA66" s="32" t="str">
        <f>IF(ISBLANK(IX66),"",IF(ISBLANK(VLOOKUP(IX66,role!A:E,4,FALSE)),"",VLOOKUP(IX66,role!A:E,4,FALSE)))</f>
        <v/>
      </c>
      <c r="JB66" s="32" t="str">
        <f>IF(ISBLANK(IX66),"",IF(ISBLANK(VLOOKUP(IX66,role!A:E,5,FALSE)),"",VLOOKUP(IX66,role!A:E,5,FALSE)))</f>
        <v/>
      </c>
      <c r="JR66" s="33"/>
      <c r="JU66" s="39"/>
      <c r="JW66" s="32" t="str">
        <f t="shared" si="54"/>
        <v/>
      </c>
      <c r="JX66" s="32" t="str">
        <f t="shared" si="55"/>
        <v/>
      </c>
      <c r="JY66" s="32" t="str">
        <f t="shared" si="56"/>
        <v/>
      </c>
      <c r="KA66" s="32" t="str">
        <f>IF(ISBLANK(JZ66),"",IF(ISBLANK(VLOOKUP(JZ66,role!A:E,2,FALSE)),"",VLOOKUP(JZ66,role!A:E,2,FALSE)))</f>
        <v/>
      </c>
      <c r="KB66" s="32" t="str">
        <f>IF(ISBLANK(JZ66),"",IF(ISBLANK(VLOOKUP(JZ66,role!A:E,3,FALSE)),"",VLOOKUP(JZ66,role!A:E,3,FALSE)))</f>
        <v/>
      </c>
      <c r="KC66" s="32" t="str">
        <f>IF(ISBLANK(JZ66),"",IF(ISBLANK(VLOOKUP(JZ66,role!A:E,4,FALSE)),"",VLOOKUP(JZ66,role!A:E,4,FALSE)))</f>
        <v/>
      </c>
      <c r="KD66" s="32" t="str">
        <f>IF(ISBLANK(JZ66),"",IF(ISBLANK(VLOOKUP(JZ66,role!A:E,5,FALSE)),"",VLOOKUP(JZ66,role!A:E,5,FALSE)))</f>
        <v/>
      </c>
      <c r="KT66" s="33"/>
      <c r="KW66" s="39"/>
      <c r="KY66" s="32" t="str">
        <f t="shared" si="57"/>
        <v/>
      </c>
      <c r="KZ66" s="32" t="str">
        <f t="shared" si="58"/>
        <v/>
      </c>
      <c r="LA66" s="32" t="str">
        <f t="shared" si="59"/>
        <v/>
      </c>
      <c r="LC66" s="32" t="str">
        <f>IF(ISBLANK(LB66),"",IF(ISBLANK(VLOOKUP(LB66,role!A:E,2,FALSE)),"",VLOOKUP(LB66,role!A:E,2,FALSE)))</f>
        <v/>
      </c>
      <c r="LD66" s="32" t="str">
        <f>IF(ISBLANK(LB66),"",IF(ISBLANK(VLOOKUP(LB66,role!A:E,3,FALSE)),"",VLOOKUP(LB66,role!A:E,3,FALSE)))</f>
        <v/>
      </c>
      <c r="LE66" s="32" t="str">
        <f>IF(ISBLANK(LB66),"",IF(ISBLANK(VLOOKUP(LB66,role!A:E,4,FALSE)),"",VLOOKUP(LB66,role!A:E,4,FALSE)))</f>
        <v/>
      </c>
      <c r="LF66" s="32" t="str">
        <f>IF(ISBLANK(LB66),"",IF(ISBLANK(VLOOKUP(LB66,role!A:E,5,FALSE)),"",VLOOKUP(LB66,role!A:E,5,FALSE)))</f>
        <v/>
      </c>
      <c r="LV66" s="33"/>
      <c r="LY66" s="33"/>
      <c r="MB66" s="32" t="str">
        <f t="shared" si="60"/>
        <v/>
      </c>
      <c r="MC66" s="32" t="str">
        <f t="shared" si="61"/>
        <v/>
      </c>
      <c r="MD66" s="32" t="str">
        <f t="shared" si="62"/>
        <v/>
      </c>
      <c r="MF66" s="32" t="str">
        <f>IF(ISBLANK(ME66),"",IF(ISBLANK(VLOOKUP(ME66,role!A:E,2,FALSE)),"",VLOOKUP(ME66,role!A:E,2,FALSE)))</f>
        <v/>
      </c>
      <c r="MG66" s="32" t="str">
        <f>IF(ISBLANK(ME66),"",IF(ISBLANK(VLOOKUP(ME66,role!A:E,3,FALSE)),"",VLOOKUP(ME66,role!A:E,3,FALSE)))</f>
        <v/>
      </c>
      <c r="MH66" s="32" t="str">
        <f>IF(ISBLANK(ME66),"",IF(ISBLANK(VLOOKUP(ME66,role!A:E,4,FALSE)),"",VLOOKUP(ME66,role!A:E,4,FALSE)))</f>
        <v/>
      </c>
      <c r="MI66" s="32" t="str">
        <f>IF(ISBLANK(ME66),"",IF(ISBLANK(VLOOKUP(ME66,role!A:E,5,FALSE)),"",VLOOKUP(ME66,role!A:E,5,FALSE)))</f>
        <v/>
      </c>
      <c r="MY66" s="33"/>
      <c r="NB66" s="39"/>
      <c r="ND66" s="32" t="str">
        <f t="shared" si="63"/>
        <v/>
      </c>
      <c r="NE66" s="32" t="str">
        <f t="shared" si="64"/>
        <v/>
      </c>
      <c r="NF66" s="32" t="str">
        <f t="shared" si="65"/>
        <v/>
      </c>
      <c r="NH66" s="32" t="str">
        <f>IF(ISBLANK(NG66),"",IF(ISBLANK(VLOOKUP(NG66,role!A:E,2,FALSE)),"",VLOOKUP(NG66,role!A:E,2,FALSE)))</f>
        <v/>
      </c>
      <c r="NI66" s="32" t="str">
        <f>IF(ISBLANK(NG66),"",IF(ISBLANK(VLOOKUP(NG66,role!A:E,3,FALSE)),"",VLOOKUP(NG66,role!A:E,3,FALSE)))</f>
        <v/>
      </c>
      <c r="NJ66" s="32" t="str">
        <f>IF(ISBLANK(NG66),"",IF(ISBLANK(VLOOKUP(NG66,role!A:E,4,FALSE)),"",VLOOKUP(NG66,role!A:E,4,FALSE)))</f>
        <v/>
      </c>
      <c r="NK66" s="32" t="str">
        <f>IF(ISBLANK(NG66),"",IF(ISBLANK(VLOOKUP(NG66,role!A:E,5,FALSE)),"",VLOOKUP(NG66,role!A:E,5,FALSE)))</f>
        <v/>
      </c>
      <c r="OA66" s="33"/>
      <c r="OD66" s="39"/>
      <c r="OF66" s="32" t="str">
        <f t="shared" si="66"/>
        <v/>
      </c>
      <c r="OG66" s="32" t="str">
        <f t="shared" si="67"/>
        <v/>
      </c>
      <c r="OH66" s="32" t="str">
        <f t="shared" si="68"/>
        <v/>
      </c>
      <c r="OJ66" s="32" t="str">
        <f>IF(ISBLANK(OI66),"",IF(ISBLANK(VLOOKUP(OI66,role!A:E,2,FALSE)),"",VLOOKUP(OI66,role!A:E,2,FALSE)))</f>
        <v/>
      </c>
      <c r="OK66" s="32" t="str">
        <f>IF(ISBLANK(OI66),"",IF(ISBLANK(VLOOKUP(OI66,role!A:E,3,FALSE)),"",VLOOKUP(OI66,role!A:E,3,FALSE)))</f>
        <v/>
      </c>
      <c r="OL66" s="32" t="str">
        <f>IF(ISBLANK(OI66),"",IF(ISBLANK(VLOOKUP(OI66,role!A:E,4,FALSE)),"",VLOOKUP(OI66,role!A:E,4,FALSE)))</f>
        <v/>
      </c>
      <c r="OM66" s="32" t="str">
        <f>IF(ISBLANK(OI66),"",IF(ISBLANK(VLOOKUP(OI66,role!A:E,5,FALSE)),"",VLOOKUP(OI66,role!A:E,5,FALSE)))</f>
        <v/>
      </c>
      <c r="PC66" s="33"/>
      <c r="PF66" s="39"/>
      <c r="PH66" s="32" t="str">
        <f t="shared" si="69"/>
        <v/>
      </c>
      <c r="PI66" s="32" t="str">
        <f t="shared" si="70"/>
        <v/>
      </c>
      <c r="PJ66" s="32" t="str">
        <f t="shared" si="71"/>
        <v/>
      </c>
      <c r="PL66" s="32" t="str">
        <f>IF(ISBLANK(PK66),"",IF(ISBLANK(VLOOKUP(PK66,role!A:E,2,FALSE)),"",VLOOKUP(PK66,role!A:E,2,FALSE)))</f>
        <v/>
      </c>
      <c r="PM66" s="32" t="str">
        <f>IF(ISBLANK(PK66),"",IF(ISBLANK(VLOOKUP(PK66,role!A:E,3,FALSE)),"",VLOOKUP(PK66,role!A:E,3,FALSE)))</f>
        <v/>
      </c>
      <c r="PN66" s="32" t="str">
        <f>IF(ISBLANK(PK66),"",IF(ISBLANK(VLOOKUP(PK66,role!A:E,4,FALSE)),"",VLOOKUP(PK66,role!A:E,4,FALSE)))</f>
        <v/>
      </c>
      <c r="PO66" s="32" t="str">
        <f>IF(ISBLANK(PK66),"",IF(ISBLANK(VLOOKUP(PK66,role!A:E,5,FALSE)),"",VLOOKUP(PK66,role!A:E,5,FALSE)))</f>
        <v/>
      </c>
      <c r="QE66" s="33"/>
      <c r="QH66" s="39"/>
      <c r="QJ66" s="32" t="str">
        <f t="shared" si="72"/>
        <v/>
      </c>
      <c r="QK66" s="32" t="str">
        <f t="shared" si="73"/>
        <v/>
      </c>
      <c r="QL66" s="32" t="str">
        <f t="shared" si="74"/>
        <v/>
      </c>
      <c r="QN66" s="32" t="str">
        <f>IF(ISBLANK(QM66),"",IF(ISBLANK(VLOOKUP(QM66,role!A:E,2,FALSE)),"",VLOOKUP(QM66,role!A:E,2,FALSE)))</f>
        <v/>
      </c>
      <c r="QO66" s="32" t="str">
        <f>IF(ISBLANK(QM66),"",IF(ISBLANK(VLOOKUP(QM66,role!A:E,3,FALSE)),"",VLOOKUP(QM66,role!A:E,3,FALSE)))</f>
        <v/>
      </c>
      <c r="QP66" s="32" t="str">
        <f>IF(ISBLANK(QM66),"",IF(ISBLANK(VLOOKUP(QM66,role!A:E,4,FALSE)),"",VLOOKUP(QM66,role!A:E,4,FALSE)))</f>
        <v/>
      </c>
      <c r="QQ66" s="32" t="str">
        <f>IF(ISBLANK(QM66),"",IF(ISBLANK(VLOOKUP(QM66,role!A:E,5,FALSE)),"",VLOOKUP(QM66,role!A:E,5,FALSE)))</f>
        <v/>
      </c>
      <c r="RG66" s="33"/>
      <c r="RJ66" s="39"/>
      <c r="RL66" s="32" t="str">
        <f t="shared" si="75"/>
        <v/>
      </c>
      <c r="RM66" s="32" t="str">
        <f t="shared" si="76"/>
        <v/>
      </c>
      <c r="RN66" s="32" t="str">
        <f t="shared" si="77"/>
        <v/>
      </c>
      <c r="RP66" s="32" t="str">
        <f>IF(ISBLANK(RO66),"",IF(ISBLANK(VLOOKUP(RO66,role!A:E,2,FALSE)),"",VLOOKUP(RO66,role!A:E,2,FALSE)))</f>
        <v/>
      </c>
      <c r="RQ66" s="32" t="str">
        <f>IF(ISBLANK(RO66),"",IF(ISBLANK(VLOOKUP(RO66,role!A:E,3,FALSE)),"",VLOOKUP(RO66,role!A:E,3,FALSE)))</f>
        <v/>
      </c>
      <c r="RR66" s="32" t="str">
        <f>IF(ISBLANK(RO66),"",IF(ISBLANK(VLOOKUP(RO66,role!A:E,4,FALSE)),"",VLOOKUP(RO66,role!A:E,4,FALSE)))</f>
        <v/>
      </c>
      <c r="RS66" s="32" t="str">
        <f>IF(ISBLANK(RO66),"",IF(ISBLANK(VLOOKUP(RO66,role!A:E,5,FALSE)),"",VLOOKUP(RO66,role!A:E,5,FALSE)))</f>
        <v/>
      </c>
      <c r="SI66" s="33"/>
      <c r="SL66" s="39"/>
      <c r="SN66" s="32" t="str">
        <f t="shared" si="78"/>
        <v/>
      </c>
      <c r="SO66" s="32" t="str">
        <f t="shared" si="79"/>
        <v/>
      </c>
      <c r="SP66" s="32" t="str">
        <f t="shared" si="80"/>
        <v/>
      </c>
      <c r="SR66" s="32" t="str">
        <f>IF(ISBLANK(SQ66),"",IF(ISBLANK(VLOOKUP(SQ66,role!A:E,2,FALSE)),"",VLOOKUP(SQ66,role!A:E,2,FALSE)))</f>
        <v/>
      </c>
      <c r="SS66" s="32" t="str">
        <f>IF(ISBLANK(SQ66),"",IF(ISBLANK(VLOOKUP(SQ66,role!A:E,3,FALSE)),"",VLOOKUP(SQ66,role!A:E,3,FALSE)))</f>
        <v/>
      </c>
      <c r="ST66" s="32" t="str">
        <f>IF(ISBLANK(SQ66),"",IF(ISBLANK(VLOOKUP(SQ66,role!A:E,4,FALSE)),"",VLOOKUP(SQ66,role!A:E,4,FALSE)))</f>
        <v/>
      </c>
      <c r="SU66" s="32" t="str">
        <f>IF(ISBLANK(SQ66),"",IF(ISBLANK(VLOOKUP(SQ66,role!A:E,5,FALSE)),"",VLOOKUP(SQ66,role!A:E,5,FALSE)))</f>
        <v/>
      </c>
      <c r="TK66" s="33"/>
      <c r="TN66" s="39"/>
      <c r="TP66" s="32" t="str">
        <f t="shared" si="81"/>
        <v/>
      </c>
      <c r="TQ66" s="32" t="str">
        <f t="shared" si="82"/>
        <v/>
      </c>
      <c r="TR66" s="32" t="str">
        <f t="shared" si="83"/>
        <v/>
      </c>
      <c r="TT66" s="32" t="str">
        <f>IF(ISBLANK(TS66),"",IF(ISBLANK(VLOOKUP(TS66,role!A:E,2,FALSE)),"",VLOOKUP(TS66,role!A:E,2,FALSE)))</f>
        <v/>
      </c>
      <c r="TU66" s="32" t="str">
        <f>IF(ISBLANK(TS66),"",IF(ISBLANK(VLOOKUP(TS66,role!A:E,3,FALSE)),"",VLOOKUP(TS66,role!A:E,3,FALSE)))</f>
        <v/>
      </c>
      <c r="TV66" s="32" t="str">
        <f>IF(ISBLANK(TS66),"",IF(ISBLANK(VLOOKUP(TS66,role!A:E,4,FALSE)),"",VLOOKUP(TS66,role!A:E,4,FALSE)))</f>
        <v/>
      </c>
      <c r="TW66" s="32" t="str">
        <f>IF(ISBLANK(TS66),"",IF(ISBLANK(VLOOKUP(TS66,role!A:E,5,FALSE)),"",VLOOKUP(TS66,role!A:E,5,FALSE)))</f>
        <v/>
      </c>
      <c r="UM66" s="33"/>
      <c r="UP66" s="39"/>
      <c r="UR66" s="32" t="str">
        <f t="shared" si="84"/>
        <v/>
      </c>
      <c r="US66" s="32" t="str">
        <f t="shared" si="85"/>
        <v/>
      </c>
      <c r="UT66" s="32" t="str">
        <f t="shared" si="86"/>
        <v/>
      </c>
      <c r="UV66" s="32" t="str">
        <f>IF(ISBLANK(UU66),"",IF(ISBLANK(VLOOKUP(UU66,role!A:E,2,FALSE)),"",VLOOKUP(UU66,role!A:E,2,FALSE)))</f>
        <v/>
      </c>
      <c r="UW66" s="32" t="str">
        <f>IF(ISBLANK(UU66),"",IF(ISBLANK(VLOOKUP(UU66,role!A:E,3,FALSE)),"",VLOOKUP(UU66,role!A:E,3,FALSE)))</f>
        <v/>
      </c>
      <c r="UX66" s="32" t="str">
        <f>IF(ISBLANK(UU66),"",IF(ISBLANK(VLOOKUP(UU66,role!A:E,4,FALSE)),"",VLOOKUP(UU66,role!A:E,4,FALSE)))</f>
        <v/>
      </c>
      <c r="UY66" s="32" t="str">
        <f>IF(ISBLANK(UU66),"",IF(ISBLANK(VLOOKUP(UU66,role!A:E,5,FALSE)),"",VLOOKUP(UU66,role!A:E,5,FALSE)))</f>
        <v/>
      </c>
      <c r="VO66" s="33"/>
      <c r="VR66" s="39"/>
      <c r="VT66" s="32" t="str">
        <f t="shared" si="87"/>
        <v/>
      </c>
      <c r="VU66" s="32" t="str">
        <f t="shared" si="88"/>
        <v/>
      </c>
      <c r="VV66" s="32" t="str">
        <f t="shared" si="89"/>
        <v/>
      </c>
      <c r="VX66" s="32" t="str">
        <f>IF(ISBLANK(VW66),"",IF(ISBLANK(VLOOKUP(VW66,role!A:E,2,FALSE)),"",VLOOKUP(VW66,role!A:E,2,FALSE)))</f>
        <v/>
      </c>
      <c r="VY66" s="32" t="str">
        <f>IF(ISBLANK(VW66),"",IF(ISBLANK(VLOOKUP(VW66,role!A:E,3,FALSE)),"",VLOOKUP(VW66,role!A:E,3,FALSE)))</f>
        <v/>
      </c>
      <c r="VZ66" s="32" t="str">
        <f>IF(ISBLANK(VW66),"",IF(ISBLANK(VLOOKUP(VW66,role!A:E,4,FALSE)),"",VLOOKUP(VW66,role!A:E,4,FALSE)))</f>
        <v/>
      </c>
      <c r="WA66" s="32" t="str">
        <f>IF(ISBLANK(VW66),"",IF(ISBLANK(VLOOKUP(VW66,role!A:E,5,FALSE)),"",VLOOKUP(VW66,role!A:E,5,FALSE)))</f>
        <v/>
      </c>
      <c r="WQ66" s="33"/>
      <c r="WT66" s="33"/>
      <c r="WU66" s="34"/>
      <c r="WV66" s="36" t="str">
        <f t="shared" si="90"/>
        <v/>
      </c>
      <c r="WW66" s="36" t="str">
        <f t="shared" si="91"/>
        <v/>
      </c>
      <c r="WY66" s="32" t="str">
        <f>IF(ISBLANK(WX66),"",IF(ISBLANK(VLOOKUP(WX66,role!A:E,2,FALSE)),"",VLOOKUP(WX66,role!A:E,2,FALSE)))</f>
        <v/>
      </c>
      <c r="WZ66" s="32" t="str">
        <f>IF(ISBLANK(WX66),"",IF(ISBLANK(VLOOKUP(WX66,role!A:E,3,FALSE)),"",VLOOKUP(WX66,role!A:E,3,FALSE)))</f>
        <v/>
      </c>
      <c r="XA66" s="32" t="str">
        <f>IF(ISBLANK(WX66),"",IF(ISBLANK(VLOOKUP(WX66,role!A:E,4,FALSE)),"",VLOOKUP(WX66,role!A:E,4,FALSE)))</f>
        <v/>
      </c>
      <c r="XB66" s="32" t="str">
        <f>IF(ISBLANK(WX66),"",IF(ISBLANK(VLOOKUP(WX66,role!A:E,5,FALSE)),"",VLOOKUP(WX66,role!A:E,5,FALSE)))</f>
        <v/>
      </c>
      <c r="XC66" s="32" t="str">
        <f>IF(ISBLANK(WX66),"",VLOOKUP(WX66,role!A:F,6,FALSE))</f>
        <v/>
      </c>
      <c r="XD66" s="36"/>
      <c r="XE66" s="36" t="str">
        <f t="shared" si="92"/>
        <v/>
      </c>
      <c r="XF66" s="36" t="str">
        <f t="shared" si="93"/>
        <v/>
      </c>
      <c r="XH66" s="32" t="str">
        <f>IF(ISBLANK(XG66),"",IF(ISBLANK(VLOOKUP(XG66,role!A:E,2,FALSE)),"",VLOOKUP(XG66,role!A:E,2,FALSE)))</f>
        <v/>
      </c>
      <c r="XI66" s="32" t="str">
        <f>IF(ISBLANK(XG66),"",IF(ISBLANK(VLOOKUP(XG66,role!A:E,3,FALSE)),"",VLOOKUP(XG66,role!A:E,3,FALSE)))</f>
        <v/>
      </c>
      <c r="XJ66" s="32" t="str">
        <f>IF(ISBLANK(XG66),"",IF(ISBLANK(VLOOKUP(XG66,role!A:E,4,FALSE)),"",VLOOKUP(XG66,role!A:E,4,FALSE)))</f>
        <v/>
      </c>
      <c r="XK66" s="32" t="str">
        <f>IF(ISBLANK(XG66),"",IF(ISBLANK(VLOOKUP(XG66,role!A:E,5,FALSE)),"",VLOOKUP(XG66,role!A:E,5,FALSE)))</f>
        <v/>
      </c>
      <c r="XL66" s="32" t="str">
        <f>IF(ISBLANK(XG66),"",VLOOKUP(XG66,role!A:F,6,FALSE))</f>
        <v/>
      </c>
      <c r="XM66" s="36"/>
      <c r="XN66" s="36" t="str">
        <f t="shared" si="94"/>
        <v/>
      </c>
      <c r="XO66" s="36" t="str">
        <f t="shared" si="95"/>
        <v/>
      </c>
      <c r="XQ66" s="32" t="str">
        <f>IF(ISBLANK(XP66),"",IF(ISBLANK(VLOOKUP(XP66,role!A:E,2,FALSE)),"",VLOOKUP(XP66,role!A:E,2,FALSE)))</f>
        <v/>
      </c>
      <c r="XR66" s="32" t="str">
        <f>IF(ISBLANK(XP66),"",IF(ISBLANK(VLOOKUP(XP66,role!A:E,3,FALSE)),"",VLOOKUP(XP66,role!A:E,3,FALSE)))</f>
        <v/>
      </c>
      <c r="XS66" s="32" t="str">
        <f>IF(ISBLANK(XP66),"",IF(ISBLANK(VLOOKUP(XP66,role!A:E,4,FALSE)),"",VLOOKUP(XP66,role!A:E,4,FALSE)))</f>
        <v/>
      </c>
      <c r="XT66" s="32" t="str">
        <f>IF(ISBLANK(XP66),"",IF(ISBLANK(VLOOKUP(XP66,role!A:E,5,FALSE)),"",VLOOKUP(XP66,role!A:E,5,FALSE)))</f>
        <v/>
      </c>
      <c r="XU66" s="32" t="str">
        <f>IF(ISBLANK(XP66),"",VLOOKUP(XP66,role!A:F,6,FALSE))</f>
        <v/>
      </c>
      <c r="XV66" s="36"/>
      <c r="XW66" s="36" t="str">
        <f t="shared" si="96"/>
        <v/>
      </c>
      <c r="XX66" s="36" t="str">
        <f t="shared" si="97"/>
        <v/>
      </c>
      <c r="XZ66" s="32" t="str">
        <f>IF(ISBLANK(XY66),"",IF(ISBLANK(VLOOKUP(XY66,role!A:E,2,FALSE)),"",VLOOKUP(XY66,role!A:E,2,FALSE)))</f>
        <v/>
      </c>
      <c r="YA66" s="32" t="str">
        <f>IF(ISBLANK(XY66),"",IF(ISBLANK(VLOOKUP(XY66,role!A:E,3,FALSE)),"",VLOOKUP(XY66,role!A:E,3,FALSE)))</f>
        <v/>
      </c>
      <c r="YB66" s="32" t="str">
        <f>IF(ISBLANK(XY66),"",IF(ISBLANK(VLOOKUP(XY66,role!A:E,4,FALSE)),"",VLOOKUP(XY66,role!A:E,4,FALSE)))</f>
        <v/>
      </c>
      <c r="YC66" s="32" t="str">
        <f>IF(ISBLANK(XY66),"",IF(ISBLANK(VLOOKUP(XY66,role!A:E,5,FALSE)),"",VLOOKUP(XY66,role!A:E,5,FALSE)))</f>
        <v/>
      </c>
      <c r="YD66" s="32" t="str">
        <f>IF(ISBLANK(XY66),"",VLOOKUP(XY66,role!A:F,6,FALSE))</f>
        <v/>
      </c>
      <c r="YE66" s="36"/>
      <c r="YF66" s="36" t="str">
        <f t="shared" si="98"/>
        <v/>
      </c>
      <c r="YG66" s="36" t="str">
        <f t="shared" si="99"/>
        <v/>
      </c>
      <c r="YI66" s="32" t="str">
        <f>IF(ISBLANK(YH66),"",IF(ISBLANK(VLOOKUP(YH66,role!A:E,2,FALSE)),"",VLOOKUP(YH66,role!A:E,2,FALSE)))</f>
        <v/>
      </c>
      <c r="YJ66" s="32" t="str">
        <f>IF(ISBLANK(YH66),"",IF(ISBLANK(VLOOKUP(YH66,role!A:E,3,FALSE)),"",VLOOKUP(YH66,role!A:E,3,FALSE)))</f>
        <v/>
      </c>
      <c r="YK66" s="32" t="str">
        <f>IF(ISBLANK(YH66),"",IF(ISBLANK(VLOOKUP(YH66,role!A:E,4,FALSE)),"",VLOOKUP(YH66,role!A:E,4,FALSE)))</f>
        <v/>
      </c>
      <c r="YL66" s="32" t="str">
        <f>IF(ISBLANK(YH66),"",IF(ISBLANK(VLOOKUP(YH66,role!A:E,5,FALSE)),"",VLOOKUP(YH66,role!A:E,5,FALSE)))</f>
        <v/>
      </c>
      <c r="YM66" s="32" t="str">
        <f>IF(ISBLANK(YH66),"",VLOOKUP(YH66,role!A:F,6,FALSE))</f>
        <v/>
      </c>
      <c r="YN66" s="33"/>
      <c r="YO66" s="36"/>
      <c r="YP66" s="36" t="str">
        <f t="shared" si="100"/>
        <v/>
      </c>
      <c r="YQ66" s="36" t="str">
        <f t="shared" si="101"/>
        <v/>
      </c>
      <c r="YS66" s="32" t="str">
        <f>IF(ISBLANK(YR66),"",IF(ISBLANK(VLOOKUP(YR66,role!A:E,2,FALSE)),"",VLOOKUP(YR66,role!A:E,2,FALSE)))</f>
        <v/>
      </c>
      <c r="YT66" s="32" t="str">
        <f>IF(ISBLANK(YR66),"",IF(ISBLANK(VLOOKUP(YR66,role!A:E,3,FALSE)),"",VLOOKUP(YR66,role!A:E,3,FALSE)))</f>
        <v/>
      </c>
      <c r="YU66" s="32" t="str">
        <f>IF(ISBLANK(YR66),"",IF(ISBLANK(VLOOKUP(YR66,role!A:E,4,FALSE)),"",VLOOKUP(YR66,role!A:E,4,FALSE)))</f>
        <v/>
      </c>
      <c r="YV66" s="32" t="str">
        <f>IF(ISBLANK(YR66),"",IF(ISBLANK(VLOOKUP(YR66,role!A:E,5,FALSE)),"",VLOOKUP(YR66,role!A:E,5,FALSE)))</f>
        <v/>
      </c>
      <c r="YW66" s="32" t="str">
        <f>IF(ISBLANK(YR66),"",VLOOKUP(YR66,role!A:F,6,FALSE))</f>
        <v/>
      </c>
      <c r="YX66" s="36"/>
      <c r="YY66" s="36" t="str">
        <f t="shared" si="102"/>
        <v/>
      </c>
      <c r="YZ66" s="36" t="str">
        <f t="shared" si="103"/>
        <v/>
      </c>
      <c r="ZB66" s="32" t="str">
        <f>IF(ISBLANK(ZA66),"",IF(ISBLANK(VLOOKUP(ZA66,role!A:E,2,FALSE)),"",VLOOKUP(ZA66,role!A:E,2,FALSE)))</f>
        <v/>
      </c>
      <c r="ZC66" s="32" t="str">
        <f>IF(ISBLANK(ZA66),"",IF(ISBLANK(VLOOKUP(ZA66,role!A:E,3,FALSE)),"",VLOOKUP(ZA66,role!A:E,3,FALSE)))</f>
        <v/>
      </c>
      <c r="ZD66" s="32" t="str">
        <f>IF(ISBLANK(ZA66),"",IF(ISBLANK(VLOOKUP(ZA66,role!A:E,4,FALSE)),"",VLOOKUP(ZA66,role!A:E,4,FALSE)))</f>
        <v/>
      </c>
      <c r="ZE66" s="32" t="str">
        <f>IF(ISBLANK(ZA66),"",IF(ISBLANK(VLOOKUP(ZA66,role!A:E,5,FALSE)),"",VLOOKUP(ZA66,role!A:E,5,FALSE)))</f>
        <v/>
      </c>
      <c r="ZF66" s="32" t="str">
        <f>IF(ISBLANK(ZA66),"",VLOOKUP(ZA66,role!A:F,6,FALSE))</f>
        <v/>
      </c>
      <c r="ZG66" s="36"/>
      <c r="ZH66" s="36" t="str">
        <f t="shared" si="104"/>
        <v/>
      </c>
      <c r="ZI66" s="36" t="str">
        <f t="shared" si="105"/>
        <v/>
      </c>
      <c r="ZK66" s="32" t="str">
        <f>IF(ISBLANK(ZJ66),"",IF(ISBLANK(VLOOKUP(ZJ66,role!A:E,2,FALSE)),"",VLOOKUP(ZJ66,role!A:E,2,FALSE)))</f>
        <v/>
      </c>
      <c r="ZL66" s="32" t="str">
        <f>IF(ISBLANK(ZJ66),"",IF(ISBLANK(VLOOKUP(ZJ66,role!A:E,3,FALSE)),"",VLOOKUP(ZJ66,role!A:E,3,FALSE)))</f>
        <v/>
      </c>
      <c r="ZM66" s="32" t="str">
        <f>IF(ISBLANK(ZJ66),"",IF(ISBLANK(VLOOKUP(ZJ66,role!A:E,4,FALSE)),"",VLOOKUP(ZJ66,role!A:E,4,FALSE)))</f>
        <v/>
      </c>
      <c r="ZN66" s="32" t="str">
        <f>IF(ISBLANK(ZJ66),"",IF(ISBLANK(VLOOKUP(ZJ66,role!A:E,5,FALSE)),"",VLOOKUP(ZJ66,role!A:E,5,FALSE)))</f>
        <v/>
      </c>
      <c r="ZO66" s="32" t="str">
        <f>IF(ISBLANK(ZJ66),"",VLOOKUP(ZJ66,role!A:F,6,FALSE))</f>
        <v/>
      </c>
      <c r="ZP66" s="36"/>
      <c r="ZQ66" s="36" t="str">
        <f t="shared" si="106"/>
        <v/>
      </c>
      <c r="ZR66" s="36" t="str">
        <f t="shared" si="107"/>
        <v/>
      </c>
      <c r="ZT66" s="32" t="str">
        <f>IF(ISBLANK(ZS66),"",IF(ISBLANK(VLOOKUP(ZS66,role!A:E,2,FALSE)),"",VLOOKUP(ZS66,role!A:E,2,FALSE)))</f>
        <v/>
      </c>
      <c r="ZU66" s="32" t="str">
        <f>IF(ISBLANK(ZS66),"",IF(ISBLANK(VLOOKUP(ZS66,role!A:E,3,FALSE)),"",VLOOKUP(ZS66,role!A:E,3,FALSE)))</f>
        <v/>
      </c>
      <c r="ZV66" s="32" t="str">
        <f>IF(ISBLANK(ZS66),"",IF(ISBLANK(VLOOKUP(ZS66,role!A:E,4,FALSE)),"",VLOOKUP(ZS66,role!A:E,4,FALSE)))</f>
        <v/>
      </c>
      <c r="ZW66" s="32" t="str">
        <f>IF(ISBLANK(ZS66),"",IF(ISBLANK(VLOOKUP(ZS66,role!A:E,5,FALSE)),"",VLOOKUP(ZS66,role!A:E,5,FALSE)))</f>
        <v/>
      </c>
      <c r="ZX66" s="32" t="str">
        <f>IF(ISBLANK(ZS66),"",VLOOKUP(ZS66,role!A:F,6,FALSE))</f>
        <v/>
      </c>
      <c r="ZY66" s="36"/>
      <c r="ZZ66" s="36" t="str">
        <f t="shared" si="108"/>
        <v/>
      </c>
      <c r="AAA66" s="36" t="str">
        <f t="shared" si="109"/>
        <v/>
      </c>
      <c r="AAC66" s="32" t="str">
        <f>IF(ISBLANK(AAB66),"",IF(ISBLANK(VLOOKUP(AAB66,role!A:E,2,FALSE)),"",VLOOKUP(AAB66,role!A:E,2,FALSE)))</f>
        <v/>
      </c>
      <c r="AAD66" s="32" t="str">
        <f>IF(ISBLANK(AAB66),"",IF(ISBLANK(VLOOKUP(AAB66,role!A:E,3,FALSE)),"",VLOOKUP(AAB66,role!A:E,3,FALSE)))</f>
        <v/>
      </c>
      <c r="AAE66" s="32" t="str">
        <f>IF(ISBLANK(AAB66),"",IF(ISBLANK(VLOOKUP(AAB66,role!A:E,4,FALSE)),"",VLOOKUP(AAB66,role!A:E,4,FALSE)))</f>
        <v/>
      </c>
      <c r="AAF66" s="32" t="str">
        <f>IF(ISBLANK(AAB66),"",IF(ISBLANK(VLOOKUP(AAB66,role!A:E,5,FALSE)),"",VLOOKUP(AAB66,role!A:E,5,FALSE)))</f>
        <v/>
      </c>
      <c r="AAG66" s="32" t="str">
        <f>IF(ISBLANK(AAB66),"",VLOOKUP(AAB66,role!A:F,6,FALSE))</f>
        <v/>
      </c>
      <c r="AAH66" s="33"/>
      <c r="AAI66" s="34"/>
      <c r="AAK66" s="32" t="str">
        <f t="shared" si="110"/>
        <v/>
      </c>
      <c r="AAL66" s="39"/>
      <c r="AAM66" s="32" t="str">
        <f t="shared" si="111"/>
        <v/>
      </c>
      <c r="AAO66" s="32" t="str">
        <f t="shared" si="112"/>
        <v/>
      </c>
      <c r="AAQ66" s="32" t="str">
        <f t="shared" si="113"/>
        <v/>
      </c>
      <c r="AAS66" s="32" t="str">
        <f t="shared" si="114"/>
        <v/>
      </c>
      <c r="AAU66" s="32" t="str">
        <f t="shared" si="115"/>
        <v/>
      </c>
      <c r="AAW66" s="32" t="str">
        <f t="shared" si="116"/>
        <v/>
      </c>
      <c r="AAY66" s="32" t="str">
        <f t="shared" si="117"/>
        <v/>
      </c>
      <c r="ABA66" s="32" t="str">
        <f t="shared" si="118"/>
        <v/>
      </c>
      <c r="ABC66" s="32" t="str">
        <f t="shared" si="119"/>
        <v/>
      </c>
      <c r="ABE66" s="32" t="str">
        <f t="shared" si="120"/>
        <v/>
      </c>
      <c r="ABF66" s="33"/>
      <c r="ABH66" s="32" t="str">
        <f t="shared" si="121"/>
        <v/>
      </c>
      <c r="ABJ66" s="32" t="str">
        <f t="shared" si="122"/>
        <v/>
      </c>
      <c r="ABL66" s="32" t="str">
        <f t="shared" si="123"/>
        <v/>
      </c>
      <c r="ABN66" s="32" t="str">
        <f t="shared" si="124"/>
        <v/>
      </c>
      <c r="ABP66" s="32" t="str">
        <f t="shared" si="125"/>
        <v/>
      </c>
      <c r="ABQ66" s="33"/>
      <c r="ABS66" s="32" t="str">
        <f t="shared" si="126"/>
        <v/>
      </c>
      <c r="ABU66" s="32" t="str">
        <f t="shared" si="127"/>
        <v/>
      </c>
      <c r="ABW66" s="32" t="str">
        <f t="shared" si="128"/>
        <v/>
      </c>
      <c r="ABY66" s="32" t="str">
        <f t="shared" si="129"/>
        <v/>
      </c>
      <c r="ACA66" s="32" t="str">
        <f t="shared" si="130"/>
        <v/>
      </c>
      <c r="ACB66" s="33"/>
      <c r="ACD66" s="32" t="str">
        <f t="shared" si="131"/>
        <v/>
      </c>
      <c r="ACF66" s="32" t="str">
        <f t="shared" si="132"/>
        <v/>
      </c>
      <c r="ACH66" s="32" t="str">
        <f t="shared" si="133"/>
        <v/>
      </c>
      <c r="ACJ66" s="32" t="str">
        <f t="shared" si="134"/>
        <v/>
      </c>
      <c r="ACL66" s="32" t="str">
        <f t="shared" si="135"/>
        <v/>
      </c>
      <c r="ACM66" s="33"/>
      <c r="ACO66" s="32" t="str">
        <f t="shared" si="136"/>
        <v/>
      </c>
      <c r="ACQ66" s="32" t="str">
        <f t="shared" si="137"/>
        <v/>
      </c>
      <c r="ACS66" s="32" t="str">
        <f t="shared" si="138"/>
        <v/>
      </c>
      <c r="ACU66" s="32" t="str">
        <f t="shared" si="139"/>
        <v/>
      </c>
      <c r="ACW66" s="32" t="str">
        <f t="shared" si="140"/>
        <v/>
      </c>
      <c r="ACX66" s="33"/>
      <c r="ACZ66" s="32" t="str">
        <f t="shared" si="141"/>
        <v/>
      </c>
      <c r="ADA66" s="32" t="str">
        <f t="shared" si="142"/>
        <v/>
      </c>
      <c r="ADC66" s="32" t="str">
        <f t="shared" si="143"/>
        <v/>
      </c>
      <c r="ADD66" s="32" t="str">
        <f t="shared" si="144"/>
        <v/>
      </c>
      <c r="ADF66" s="32" t="str">
        <f t="shared" si="145"/>
        <v/>
      </c>
      <c r="ADG66" s="32" t="str">
        <f t="shared" si="146"/>
        <v/>
      </c>
      <c r="ADI66" s="32" t="str">
        <f t="shared" si="147"/>
        <v/>
      </c>
      <c r="ADJ66" s="32" t="str">
        <f t="shared" si="148"/>
        <v/>
      </c>
      <c r="ADL66" s="32" t="str">
        <f t="shared" si="149"/>
        <v/>
      </c>
      <c r="ADM66" s="32" t="str">
        <f t="shared" si="150"/>
        <v/>
      </c>
      <c r="ADN66" s="35"/>
      <c r="ADO66" s="34"/>
      <c r="ADP66" s="36" t="str">
        <f t="shared" si="151"/>
        <v/>
      </c>
      <c r="ADQ66" s="36" t="str">
        <f t="shared" si="152"/>
        <v/>
      </c>
      <c r="ADS66" s="36" t="str">
        <f t="shared" si="153"/>
        <v/>
      </c>
      <c r="ADT66" s="36" t="str">
        <f t="shared" si="154"/>
        <v/>
      </c>
      <c r="ADV66" s="36" t="str">
        <f t="shared" si="155"/>
        <v/>
      </c>
      <c r="ADW66" s="36" t="str">
        <f t="shared" si="156"/>
        <v/>
      </c>
      <c r="ADY66" s="36" t="str">
        <f t="shared" si="157"/>
        <v/>
      </c>
      <c r="ADZ66" s="36" t="str">
        <f t="shared" si="158"/>
        <v/>
      </c>
      <c r="AEB66" s="36" t="str">
        <f t="shared" si="159"/>
        <v/>
      </c>
      <c r="AEC66" s="36" t="str">
        <f t="shared" si="160"/>
        <v/>
      </c>
      <c r="AED66" s="33"/>
      <c r="AEF66" s="36" t="str">
        <f t="shared" si="161"/>
        <v/>
      </c>
      <c r="AEG66" s="36" t="str">
        <f t="shared" si="162"/>
        <v/>
      </c>
      <c r="AEI66" s="36" t="str">
        <f t="shared" si="163"/>
        <v/>
      </c>
      <c r="AEJ66" s="36" t="str">
        <f t="shared" si="164"/>
        <v/>
      </c>
      <c r="AEL66" s="36" t="str">
        <f t="shared" si="165"/>
        <v/>
      </c>
      <c r="AEM66" s="36" t="str">
        <f t="shared" si="166"/>
        <v/>
      </c>
      <c r="AEO66" s="36" t="str">
        <f t="shared" si="167"/>
        <v/>
      </c>
      <c r="AEP66" s="36" t="str">
        <f t="shared" si="168"/>
        <v/>
      </c>
      <c r="AER66" s="36" t="str">
        <f t="shared" si="169"/>
        <v/>
      </c>
      <c r="AES66" s="36" t="str">
        <f t="shared" si="170"/>
        <v/>
      </c>
      <c r="AET66" s="33"/>
      <c r="AEU66" s="57"/>
      <c r="AEV66" s="57"/>
      <c r="AEW66" s="57" t="str">
        <f>IF(ISBLANK(AEV66),"",VLOOKUP(AEV66,related_id_type!A:B,2,FALSE))</f>
        <v/>
      </c>
      <c r="AEX66" s="57"/>
      <c r="AEY66" s="57" t="str">
        <f>IF(ISBLANK(AEX66),"",IF(ISBLANK(VLOOKUP(AEX66,related_id_relation!A:B,2,FALSE)),"",VLOOKUP(AEX66,related_id_relation!A:B,2,FALSE)))</f>
        <v/>
      </c>
      <c r="AEZ66" s="57"/>
      <c r="AFA66" s="57"/>
      <c r="AFB66" s="57" t="str">
        <f>IF(ISBLANK(AFA66),"",VLOOKUP(AFA66,related_id_type!A:B,2,FALSE))</f>
        <v/>
      </c>
      <c r="AFC66" s="57"/>
      <c r="AFD66" s="57" t="str">
        <f>IF(ISBLANK(AFC66),"",IF(ISBLANK(VLOOKUP(AFC66,related_id_relation!A:B,2,FALSE)),"",VLOOKUP(AFC66,related_id_relation!A:B,2,FALSE)))</f>
        <v/>
      </c>
      <c r="AFE66" s="57"/>
      <c r="AFF66" s="57"/>
      <c r="AFG66" s="57" t="str">
        <f>IF(ISBLANK(AFF66),"",VLOOKUP(AFF66,related_id_type!A:B,2,FALSE))</f>
        <v/>
      </c>
      <c r="AFH66" s="57"/>
      <c r="AFI66" s="57" t="str">
        <f>IF(ISBLANK(AFH66),"",IF(ISBLANK(VLOOKUP(AFH66,related_id_relation!A:B,2,FALSE)),"",VLOOKUP(AFH66,related_id_relation!A:B,2,FALSE)))</f>
        <v/>
      </c>
      <c r="AFJ66" s="57"/>
      <c r="AFK66" s="57"/>
      <c r="AFL66" s="57" t="str">
        <f>IF(ISBLANK(AFK66),"",VLOOKUP(AFK66,related_id_type!A:B,2,FALSE))</f>
        <v/>
      </c>
      <c r="AFM66" s="57"/>
      <c r="AFN66" s="57" t="str">
        <f>IF(ISBLANK(AFM66),"",IF(ISBLANK(VLOOKUP(AFM66,related_id_relation!A:B,2,FALSE)),"",VLOOKUP(AFM66,related_id_relation!A:B,2,FALSE)))</f>
        <v/>
      </c>
      <c r="AFO66" s="57"/>
      <c r="AFP66" s="57"/>
      <c r="AFQ66" s="57" t="str">
        <f>IF(ISBLANK(AFP66),"",VLOOKUP(AFP66,related_id_type!A:B,2,FALSE))</f>
        <v/>
      </c>
      <c r="AFR66" s="57"/>
      <c r="AFS66" s="57" t="str">
        <f>IF(ISBLANK(AFR66),"",IF(ISBLANK(VLOOKUP(AFR66,related_id_relation!A:B,2,FALSE)),"",VLOOKUP(AFR66,related_id_relation!A:B,2,FALSE)))</f>
        <v/>
      </c>
      <c r="AFT66" s="37"/>
      <c r="AFU66" s="39"/>
      <c r="AFW66" s="32" t="str">
        <f t="shared" si="171"/>
        <v/>
      </c>
      <c r="AFX66" s="34"/>
      <c r="AFY66" s="36"/>
      <c r="AFZ66" s="36" t="str">
        <f t="shared" si="172"/>
        <v/>
      </c>
      <c r="AGA66" s="32" t="str">
        <f t="shared" si="173"/>
        <v/>
      </c>
      <c r="AGD66" s="36" t="str">
        <f t="shared" si="174"/>
        <v/>
      </c>
      <c r="AGE66" s="32" t="str">
        <f t="shared" si="175"/>
        <v/>
      </c>
      <c r="AGH66" s="36" t="str">
        <f t="shared" si="176"/>
        <v/>
      </c>
      <c r="AGI66" s="32" t="str">
        <f t="shared" si="177"/>
        <v/>
      </c>
      <c r="AGL66" s="36" t="str">
        <f t="shared" si="178"/>
        <v/>
      </c>
      <c r="AGM66" s="32" t="str">
        <f t="shared" si="179"/>
        <v/>
      </c>
      <c r="AGP66" s="36" t="str">
        <f t="shared" si="180"/>
        <v/>
      </c>
      <c r="AGQ66" s="32" t="str">
        <f t="shared" si="181"/>
        <v/>
      </c>
      <c r="AGT66" s="36" t="str">
        <f t="shared" si="182"/>
        <v/>
      </c>
      <c r="AGU66" s="32" t="str">
        <f t="shared" si="183"/>
        <v/>
      </c>
      <c r="AGX66" s="36" t="str">
        <f t="shared" si="184"/>
        <v/>
      </c>
      <c r="AGY66" s="32" t="str">
        <f t="shared" si="185"/>
        <v/>
      </c>
      <c r="AHB66" s="36" t="str">
        <f t="shared" si="186"/>
        <v/>
      </c>
      <c r="AHC66" s="32" t="str">
        <f t="shared" si="187"/>
        <v/>
      </c>
      <c r="AHF66" s="36" t="str">
        <f t="shared" si="188"/>
        <v/>
      </c>
      <c r="AHG66" s="32" t="str">
        <f t="shared" si="189"/>
        <v/>
      </c>
      <c r="AHJ66" s="36" t="str">
        <f t="shared" si="190"/>
        <v/>
      </c>
      <c r="AHK66" s="32" t="str">
        <f t="shared" si="191"/>
        <v/>
      </c>
      <c r="AHL66" s="37"/>
      <c r="AHM66" s="32" t="str">
        <f t="shared" si="192"/>
        <v/>
      </c>
      <c r="AHN66" s="32" t="str">
        <f t="shared" si="193"/>
        <v/>
      </c>
      <c r="AHO66" s="32" t="str">
        <f t="shared" si="194"/>
        <v/>
      </c>
      <c r="AHP66" s="32" t="str">
        <f t="shared" si="195"/>
        <v/>
      </c>
      <c r="AHQ66" s="32" t="str">
        <f t="shared" si="196"/>
        <v/>
      </c>
      <c r="AHR66" s="32" t="str">
        <f t="shared" si="197"/>
        <v/>
      </c>
      <c r="AHS66" s="32" t="str">
        <f t="shared" si="198"/>
        <v/>
      </c>
      <c r="AHT66" s="32" t="str">
        <f t="shared" si="199"/>
        <v/>
      </c>
      <c r="AHU66" s="32" t="str">
        <f t="shared" si="200"/>
        <v/>
      </c>
    </row>
    <row r="67" spans="3:905" s="32" customFormat="1" x14ac:dyDescent="0.35">
      <c r="C67" s="32" t="str">
        <f t="shared" si="9"/>
        <v/>
      </c>
      <c r="E67" s="32" t="str">
        <f t="shared" si="10"/>
        <v/>
      </c>
      <c r="F67" s="32" t="str">
        <f t="shared" si="11"/>
        <v/>
      </c>
      <c r="G67" s="32" t="str">
        <f t="shared" si="12"/>
        <v/>
      </c>
      <c r="J67" s="32" t="str">
        <f t="shared" si="13"/>
        <v/>
      </c>
      <c r="K67" s="32" t="str">
        <f t="shared" si="14"/>
        <v/>
      </c>
      <c r="L67" s="32" t="str">
        <f t="shared" si="15"/>
        <v/>
      </c>
      <c r="N67" s="32" t="str">
        <f t="shared" si="16"/>
        <v/>
      </c>
      <c r="O67" s="32" t="str">
        <f t="shared" si="17"/>
        <v/>
      </c>
      <c r="Q67" s="32" t="str">
        <f t="shared" si="18"/>
        <v/>
      </c>
      <c r="R67" s="32" t="str">
        <f t="shared" si="19"/>
        <v/>
      </c>
      <c r="U67" s="32" t="str">
        <f t="shared" si="20"/>
        <v/>
      </c>
      <c r="V67" s="32" t="str">
        <f t="shared" si="21"/>
        <v/>
      </c>
      <c r="Y67" s="32" t="str">
        <f>IF(ISBLANK(X67),"",VLOOKUP(X67,resource_type!A:C,3,FALSE))</f>
        <v/>
      </c>
      <c r="Z67" s="32" t="str">
        <f>IF(ISBLANK(X67),"",VLOOKUP(X67,resource_type!A:C,2,FALSE))</f>
        <v/>
      </c>
      <c r="AA67" s="32" t="str">
        <f t="shared" si="22"/>
        <v/>
      </c>
      <c r="AB67" s="32" t="str">
        <f t="shared" si="23"/>
        <v/>
      </c>
      <c r="AD67" s="32" t="str">
        <f>IF(ISBLANK(AC67),"",VLOOKUP(AC67,resource_type!A:C,3,FALSE))</f>
        <v/>
      </c>
      <c r="AF67" s="32" t="str">
        <f>IF(ISBLANK(AE67),"",VLOOKUP(AE67,resource_type!A:C,3,FALSE))</f>
        <v/>
      </c>
      <c r="AG67" s="33"/>
      <c r="AI67" s="32" t="str">
        <f t="shared" si="24"/>
        <v/>
      </c>
      <c r="AK67" s="32" t="str">
        <f t="shared" si="25"/>
        <v/>
      </c>
      <c r="AM67" s="32" t="str">
        <f t="shared" si="26"/>
        <v/>
      </c>
      <c r="AO67" s="32" t="str">
        <f t="shared" si="27"/>
        <v/>
      </c>
      <c r="AP67" s="52"/>
      <c r="AQ67" s="34"/>
      <c r="AR67" s="36" t="str">
        <f t="shared" si="28"/>
        <v/>
      </c>
      <c r="AS67" s="36" t="str">
        <f t="shared" si="29"/>
        <v/>
      </c>
      <c r="AT67" s="34"/>
      <c r="AV67" s="32" t="str">
        <f t="shared" si="30"/>
        <v/>
      </c>
      <c r="AW67" s="32" t="str">
        <f t="shared" si="31"/>
        <v/>
      </c>
      <c r="AX67" s="32" t="str">
        <f t="shared" si="32"/>
        <v/>
      </c>
      <c r="AZ67" s="32" t="str">
        <f>IF(ISBLANK(AY67),"",IF(ISBLANK(VLOOKUP(AY67,role!A:E,2,FALSE)),"",VLOOKUP(AY67,role!A:E,2,FALSE)))</f>
        <v/>
      </c>
      <c r="BA67" s="32" t="str">
        <f>IF(ISBLANK(AY67),"",IF(ISBLANK(VLOOKUP(AY67,role!A:E,3,FALSE)),"",VLOOKUP(AY67,role!A:E,3,FALSE)))</f>
        <v/>
      </c>
      <c r="BB67" s="32" t="str">
        <f>IF(ISBLANK(AY67),"",IF(ISBLANK(VLOOKUP(AY67,role!A:E,4,FALSE)),"",VLOOKUP(AY67,role!A:E,4,FALSE)))</f>
        <v/>
      </c>
      <c r="BC67" s="32" t="str">
        <f>IF(ISBLANK(AY67),"",IF(ISBLANK(VLOOKUP(AY67,role!A:E,5,FALSE)),"",VLOOKUP(AY67,role!A:E,5,FALSE)))</f>
        <v/>
      </c>
      <c r="BE67" s="32" t="str">
        <f>IF(ISBLANK(BD67),"",IF(ISBLANK(VLOOKUP(BD67,role!A:E,2,FALSE)),"",VLOOKUP(BD67,role!A:E,2,FALSE)))</f>
        <v/>
      </c>
      <c r="BF67" s="32" t="str">
        <f>IF(ISBLANK(BD67),"",IF(ISBLANK(VLOOKUP(BD67,role!A:E,3,FALSE)),"",VLOOKUP(BD67,role!A:E,3,FALSE)))</f>
        <v/>
      </c>
      <c r="BG67" s="32" t="str">
        <f>IF(ISBLANK(BD67),"",IF(ISBLANK(VLOOKUP(BD67,role!A:E,4,FALSE)),"",VLOOKUP(BD67,role!A:E,4,FALSE)))</f>
        <v/>
      </c>
      <c r="BH67" s="32" t="str">
        <f>IF(ISBLANK(BD67),"",IF(ISBLANK(VLOOKUP(BD67,role!A:E,5,FALSE)),"",VLOOKUP(BD67,role!A:E,5,FALSE)))</f>
        <v/>
      </c>
      <c r="BX67" s="33"/>
      <c r="CA67" s="39"/>
      <c r="CC67" s="32" t="str">
        <f t="shared" si="33"/>
        <v/>
      </c>
      <c r="CD67" s="32" t="str">
        <f t="shared" si="34"/>
        <v/>
      </c>
      <c r="CE67" s="32" t="str">
        <f t="shared" si="35"/>
        <v/>
      </c>
      <c r="CG67" s="32" t="str">
        <f>IF(ISBLANK(CF67),"",IF(ISBLANK(VLOOKUP(CF67,role!A:E,2,FALSE)),"",VLOOKUP(CF67,role!A:E,2,FALSE)))</f>
        <v/>
      </c>
      <c r="CH67" s="32" t="str">
        <f>IF(ISBLANK(CF67),"",IF(ISBLANK(VLOOKUP(CF67,role!A:E,3,FALSE)),"",VLOOKUP(CF67,role!A:E,3,FALSE)))</f>
        <v/>
      </c>
      <c r="CI67" s="32" t="str">
        <f>IF(ISBLANK(CF67),"",IF(ISBLANK(VLOOKUP(CF67,role!A:E,4,FALSE)),"",VLOOKUP(CF67,role!A:E,4,FALSE)))</f>
        <v/>
      </c>
      <c r="CJ67" s="32" t="str">
        <f>IF(ISBLANK(CF67),"",IF(ISBLANK(VLOOKUP(CF67,role!A:E,5,FALSE)),"",VLOOKUP(CF67,role!A:E,5,FALSE)))</f>
        <v/>
      </c>
      <c r="CL67" s="32" t="str">
        <f>IF(ISBLANK(CK67),"",IF(ISBLANK(VLOOKUP(CK67,role!A:E,2,FALSE)),"",VLOOKUP(CK67,role!A:E,2,FALSE)))</f>
        <v/>
      </c>
      <c r="CM67" s="32" t="str">
        <f>IF(ISBLANK(CK67),"",IF(ISBLANK(VLOOKUP(CK67,role!A:E,3,FALSE)),"",VLOOKUP(CK67,role!A:E,3,FALSE)))</f>
        <v/>
      </c>
      <c r="CN67" s="32" t="str">
        <f>IF(ISBLANK(CK67),"",IF(ISBLANK(VLOOKUP(CK67,role!A:E,4,FALSE)),"",VLOOKUP(CK67,role!A:E,4,FALSE)))</f>
        <v/>
      </c>
      <c r="CO67" s="32" t="str">
        <f>IF(ISBLANK(CK67),"",IF(ISBLANK(VLOOKUP(CK67,role!A:E,5,FALSE)),"",VLOOKUP(CK67,role!A:E,5,FALSE)))</f>
        <v/>
      </c>
      <c r="DE67" s="33"/>
      <c r="DH67" s="39"/>
      <c r="DJ67" s="32" t="str">
        <f t="shared" si="36"/>
        <v/>
      </c>
      <c r="DK67" s="32" t="str">
        <f t="shared" si="37"/>
        <v/>
      </c>
      <c r="DL67" s="32" t="str">
        <f t="shared" si="38"/>
        <v/>
      </c>
      <c r="DN67" s="32" t="str">
        <f>IF(ISBLANK(DM67),"",IF(ISBLANK(VLOOKUP(DM67,role!A:E,2,FALSE)),"",VLOOKUP(DM67,role!A:E,2,FALSE)))</f>
        <v/>
      </c>
      <c r="DO67" s="32" t="str">
        <f>IF(ISBLANK(DM67),"",IF(ISBLANK(VLOOKUP(DM67,role!A:E,3,FALSE)),"",VLOOKUP(DM67,role!A:E,3,FALSE)))</f>
        <v/>
      </c>
      <c r="DP67" s="32" t="str">
        <f>IF(ISBLANK(DM67),"",IF(ISBLANK(VLOOKUP(DM67,role!A:E,4,FALSE)),"",VLOOKUP(DM67,role!A:E,4,FALSE)))</f>
        <v/>
      </c>
      <c r="DQ67" s="32" t="str">
        <f>IF(ISBLANK(DM67),"",IF(ISBLANK(VLOOKUP(DM67,role!A:E,5,FALSE)),"",VLOOKUP(DM67,role!A:E,5,FALSE)))</f>
        <v/>
      </c>
      <c r="EG67" s="33"/>
      <c r="EJ67" s="39"/>
      <c r="EL67" s="32" t="str">
        <f t="shared" si="39"/>
        <v/>
      </c>
      <c r="EM67" s="32" t="str">
        <f t="shared" si="40"/>
        <v/>
      </c>
      <c r="EN67" s="32" t="str">
        <f t="shared" si="41"/>
        <v/>
      </c>
      <c r="EP67" s="32" t="str">
        <f>IF(ISBLANK(EO67),"",IF(ISBLANK(VLOOKUP(EO67,role!A:E,2,FALSE)),"",VLOOKUP(EO67,role!A:E,2,FALSE)))</f>
        <v/>
      </c>
      <c r="EQ67" s="32" t="str">
        <f>IF(ISBLANK(EO67),"",IF(ISBLANK(VLOOKUP(EO67,role!A:E,3,FALSE)),"",VLOOKUP(EO67,role!A:E,3,FALSE)))</f>
        <v/>
      </c>
      <c r="ER67" s="32" t="str">
        <f>IF(ISBLANK(EO67),"",IF(ISBLANK(VLOOKUP(EO67,role!A:E,4,FALSE)),"",VLOOKUP(EO67,role!A:E,4,FALSE)))</f>
        <v/>
      </c>
      <c r="ES67" s="32" t="str">
        <f>IF(ISBLANK(EO67),"",IF(ISBLANK(VLOOKUP(EO67,role!A:E,5,FALSE)),"",VLOOKUP(EO67,role!A:E,5,FALSE)))</f>
        <v/>
      </c>
      <c r="FI67" s="33"/>
      <c r="FL67" s="39"/>
      <c r="FN67" s="32" t="str">
        <f t="shared" si="42"/>
        <v/>
      </c>
      <c r="FO67" s="32" t="str">
        <f t="shared" si="43"/>
        <v/>
      </c>
      <c r="FP67" s="32" t="str">
        <f t="shared" si="44"/>
        <v/>
      </c>
      <c r="FR67" s="32" t="str">
        <f>IF(ISBLANK(FQ67),"",VLOOKUP(FQ67,role!A:E,2,FALSE))</f>
        <v/>
      </c>
      <c r="FS67" s="32" t="str">
        <f>IF(ISBLANK(FQ67),"",IF(ISBLANK(VLOOKUP(FQ67,role!A:E,3,FALSE)),"",VLOOKUP(FQ67,role!A:E,3,FALSE)))</f>
        <v/>
      </c>
      <c r="FT67" s="32" t="str">
        <f>IF(ISBLANK(FQ67),"",IF(ISBLANK(VLOOKUP(FQ67,role!A:E,4,FALSE)),"",VLOOKUP(FQ67,role!A:E,4,FALSE)))</f>
        <v/>
      </c>
      <c r="FU67" s="32" t="str">
        <f>IF(ISBLANK(FQ67),"",IF(ISBLANK(VLOOKUP(FQ67,role!A:E,5,FALSE)),"",VLOOKUP(FQ67,role!A:E,5,FALSE)))</f>
        <v/>
      </c>
      <c r="GK67" s="33"/>
      <c r="GN67" s="33"/>
      <c r="GQ67" s="32" t="str">
        <f t="shared" si="45"/>
        <v/>
      </c>
      <c r="GR67" s="32" t="str">
        <f t="shared" si="46"/>
        <v/>
      </c>
      <c r="GS67" s="32" t="str">
        <f t="shared" si="47"/>
        <v/>
      </c>
      <c r="GU67" s="32" t="str">
        <f>IF(ISBLANK(GT67),"",IF(ISBLANK(VLOOKUP(GT67,role!A:E,2,FALSE)),"",VLOOKUP(GT67,role!A:E,2,FALSE)))</f>
        <v/>
      </c>
      <c r="GV67" s="32" t="str">
        <f>IF(ISBLANK(GT67),"",IF(ISBLANK(VLOOKUP(GT67,role!A:E,3,FALSE)),"",VLOOKUP(GT67,role!A:E,3,FALSE)))</f>
        <v/>
      </c>
      <c r="GW67" s="32" t="str">
        <f>IF(ISBLANK(GT67),"",IF(ISBLANK(VLOOKUP(GT67,role!A:E,4,FALSE)),"",VLOOKUP(GT67,role!A:E,4,FALSE)))</f>
        <v/>
      </c>
      <c r="GX67" s="32" t="str">
        <f>IF(ISBLANK(GT67),"",IF(ISBLANK(VLOOKUP(GT67,role!A:E,5,FALSE)),"",VLOOKUP(GT67,role!A:E,5,FALSE)))</f>
        <v/>
      </c>
      <c r="HN67" s="33"/>
      <c r="HQ67" s="39"/>
      <c r="HS67" s="32" t="str">
        <f t="shared" si="48"/>
        <v/>
      </c>
      <c r="HT67" s="32" t="str">
        <f t="shared" si="49"/>
        <v/>
      </c>
      <c r="HU67" s="32" t="str">
        <f t="shared" si="50"/>
        <v/>
      </c>
      <c r="HW67" s="32" t="str">
        <f>IF(ISBLANK(HV67),"",IF(ISBLANK(VLOOKUP(HV67,role!A:E,2,FALSE)),"",VLOOKUP(HV67,role!A:E,2,FALSE)))</f>
        <v/>
      </c>
      <c r="HX67" s="32" t="str">
        <f>IF(ISBLANK(HV67),"",IF(ISBLANK(VLOOKUP(HV67,role!A:E,3,FALSE)),"",VLOOKUP(HV67,role!A:E,3,FALSE)))</f>
        <v/>
      </c>
      <c r="HY67" s="32" t="str">
        <f>IF(ISBLANK(HV67),"",IF(ISBLANK(VLOOKUP(HV67,role!A:E,4,FALSE)),"",VLOOKUP(HV67,role!A:E,4,FALSE)))</f>
        <v/>
      </c>
      <c r="HZ67" s="32" t="str">
        <f>IF(ISBLANK(HV67),"",IF(ISBLANK(VLOOKUP(HV67,role!A:E,5,FALSE)),"",VLOOKUP(HV67,role!A:E,5,FALSE)))</f>
        <v/>
      </c>
      <c r="IP67" s="33"/>
      <c r="IS67" s="39"/>
      <c r="IU67" s="32" t="str">
        <f t="shared" si="51"/>
        <v/>
      </c>
      <c r="IV67" s="32" t="str">
        <f t="shared" si="52"/>
        <v/>
      </c>
      <c r="IW67" s="32" t="str">
        <f t="shared" si="53"/>
        <v/>
      </c>
      <c r="IY67" s="32" t="str">
        <f>IF(ISBLANK(IX67),"",IF(ISBLANK(VLOOKUP(IX67,role!A:E,2,FALSE)),"",VLOOKUP(IX67,role!A:E,2,FALSE)))</f>
        <v/>
      </c>
      <c r="IZ67" s="32" t="str">
        <f>IF(ISBLANK(IX67),"",IF(ISBLANK(VLOOKUP(IX67,role!A:E,3,FALSE)),"",VLOOKUP(IX67,role!A:E,3,FALSE)))</f>
        <v/>
      </c>
      <c r="JA67" s="32" t="str">
        <f>IF(ISBLANK(IX67),"",IF(ISBLANK(VLOOKUP(IX67,role!A:E,4,FALSE)),"",VLOOKUP(IX67,role!A:E,4,FALSE)))</f>
        <v/>
      </c>
      <c r="JB67" s="32" t="str">
        <f>IF(ISBLANK(IX67),"",IF(ISBLANK(VLOOKUP(IX67,role!A:E,5,FALSE)),"",VLOOKUP(IX67,role!A:E,5,FALSE)))</f>
        <v/>
      </c>
      <c r="JR67" s="33"/>
      <c r="JU67" s="39"/>
      <c r="JW67" s="32" t="str">
        <f t="shared" si="54"/>
        <v/>
      </c>
      <c r="JX67" s="32" t="str">
        <f t="shared" si="55"/>
        <v/>
      </c>
      <c r="JY67" s="32" t="str">
        <f t="shared" si="56"/>
        <v/>
      </c>
      <c r="KA67" s="32" t="str">
        <f>IF(ISBLANK(JZ67),"",IF(ISBLANK(VLOOKUP(JZ67,role!A:E,2,FALSE)),"",VLOOKUP(JZ67,role!A:E,2,FALSE)))</f>
        <v/>
      </c>
      <c r="KB67" s="32" t="str">
        <f>IF(ISBLANK(JZ67),"",IF(ISBLANK(VLOOKUP(JZ67,role!A:E,3,FALSE)),"",VLOOKUP(JZ67,role!A:E,3,FALSE)))</f>
        <v/>
      </c>
      <c r="KC67" s="32" t="str">
        <f>IF(ISBLANK(JZ67),"",IF(ISBLANK(VLOOKUP(JZ67,role!A:E,4,FALSE)),"",VLOOKUP(JZ67,role!A:E,4,FALSE)))</f>
        <v/>
      </c>
      <c r="KD67" s="32" t="str">
        <f>IF(ISBLANK(JZ67),"",IF(ISBLANK(VLOOKUP(JZ67,role!A:E,5,FALSE)),"",VLOOKUP(JZ67,role!A:E,5,FALSE)))</f>
        <v/>
      </c>
      <c r="KT67" s="33"/>
      <c r="KW67" s="39"/>
      <c r="KY67" s="32" t="str">
        <f t="shared" si="57"/>
        <v/>
      </c>
      <c r="KZ67" s="32" t="str">
        <f t="shared" si="58"/>
        <v/>
      </c>
      <c r="LA67" s="32" t="str">
        <f t="shared" si="59"/>
        <v/>
      </c>
      <c r="LC67" s="32" t="str">
        <f>IF(ISBLANK(LB67),"",IF(ISBLANK(VLOOKUP(LB67,role!A:E,2,FALSE)),"",VLOOKUP(LB67,role!A:E,2,FALSE)))</f>
        <v/>
      </c>
      <c r="LD67" s="32" t="str">
        <f>IF(ISBLANK(LB67),"",IF(ISBLANK(VLOOKUP(LB67,role!A:E,3,FALSE)),"",VLOOKUP(LB67,role!A:E,3,FALSE)))</f>
        <v/>
      </c>
      <c r="LE67" s="32" t="str">
        <f>IF(ISBLANK(LB67),"",IF(ISBLANK(VLOOKUP(LB67,role!A:E,4,FALSE)),"",VLOOKUP(LB67,role!A:E,4,FALSE)))</f>
        <v/>
      </c>
      <c r="LF67" s="32" t="str">
        <f>IF(ISBLANK(LB67),"",IF(ISBLANK(VLOOKUP(LB67,role!A:E,5,FALSE)),"",VLOOKUP(LB67,role!A:E,5,FALSE)))</f>
        <v/>
      </c>
      <c r="LV67" s="33"/>
      <c r="LY67" s="33"/>
      <c r="MB67" s="32" t="str">
        <f t="shared" si="60"/>
        <v/>
      </c>
      <c r="MC67" s="32" t="str">
        <f t="shared" si="61"/>
        <v/>
      </c>
      <c r="MD67" s="32" t="str">
        <f t="shared" si="62"/>
        <v/>
      </c>
      <c r="MF67" s="32" t="str">
        <f>IF(ISBLANK(ME67),"",IF(ISBLANK(VLOOKUP(ME67,role!A:E,2,FALSE)),"",VLOOKUP(ME67,role!A:E,2,FALSE)))</f>
        <v/>
      </c>
      <c r="MG67" s="32" t="str">
        <f>IF(ISBLANK(ME67),"",IF(ISBLANK(VLOOKUP(ME67,role!A:E,3,FALSE)),"",VLOOKUP(ME67,role!A:E,3,FALSE)))</f>
        <v/>
      </c>
      <c r="MH67" s="32" t="str">
        <f>IF(ISBLANK(ME67),"",IF(ISBLANK(VLOOKUP(ME67,role!A:E,4,FALSE)),"",VLOOKUP(ME67,role!A:E,4,FALSE)))</f>
        <v/>
      </c>
      <c r="MI67" s="32" t="str">
        <f>IF(ISBLANK(ME67),"",IF(ISBLANK(VLOOKUP(ME67,role!A:E,5,FALSE)),"",VLOOKUP(ME67,role!A:E,5,FALSE)))</f>
        <v/>
      </c>
      <c r="MY67" s="33"/>
      <c r="NB67" s="39"/>
      <c r="ND67" s="32" t="str">
        <f t="shared" si="63"/>
        <v/>
      </c>
      <c r="NE67" s="32" t="str">
        <f t="shared" si="64"/>
        <v/>
      </c>
      <c r="NF67" s="32" t="str">
        <f t="shared" si="65"/>
        <v/>
      </c>
      <c r="NH67" s="32" t="str">
        <f>IF(ISBLANK(NG67),"",IF(ISBLANK(VLOOKUP(NG67,role!A:E,2,FALSE)),"",VLOOKUP(NG67,role!A:E,2,FALSE)))</f>
        <v/>
      </c>
      <c r="NI67" s="32" t="str">
        <f>IF(ISBLANK(NG67),"",IF(ISBLANK(VLOOKUP(NG67,role!A:E,3,FALSE)),"",VLOOKUP(NG67,role!A:E,3,FALSE)))</f>
        <v/>
      </c>
      <c r="NJ67" s="32" t="str">
        <f>IF(ISBLANK(NG67),"",IF(ISBLANK(VLOOKUP(NG67,role!A:E,4,FALSE)),"",VLOOKUP(NG67,role!A:E,4,FALSE)))</f>
        <v/>
      </c>
      <c r="NK67" s="32" t="str">
        <f>IF(ISBLANK(NG67),"",IF(ISBLANK(VLOOKUP(NG67,role!A:E,5,FALSE)),"",VLOOKUP(NG67,role!A:E,5,FALSE)))</f>
        <v/>
      </c>
      <c r="OA67" s="33"/>
      <c r="OD67" s="39"/>
      <c r="OF67" s="32" t="str">
        <f t="shared" si="66"/>
        <v/>
      </c>
      <c r="OG67" s="32" t="str">
        <f t="shared" si="67"/>
        <v/>
      </c>
      <c r="OH67" s="32" t="str">
        <f t="shared" si="68"/>
        <v/>
      </c>
      <c r="OJ67" s="32" t="str">
        <f>IF(ISBLANK(OI67),"",IF(ISBLANK(VLOOKUP(OI67,role!A:E,2,FALSE)),"",VLOOKUP(OI67,role!A:E,2,FALSE)))</f>
        <v/>
      </c>
      <c r="OK67" s="32" t="str">
        <f>IF(ISBLANK(OI67),"",IF(ISBLANK(VLOOKUP(OI67,role!A:E,3,FALSE)),"",VLOOKUP(OI67,role!A:E,3,FALSE)))</f>
        <v/>
      </c>
      <c r="OL67" s="32" t="str">
        <f>IF(ISBLANK(OI67),"",IF(ISBLANK(VLOOKUP(OI67,role!A:E,4,FALSE)),"",VLOOKUP(OI67,role!A:E,4,FALSE)))</f>
        <v/>
      </c>
      <c r="OM67" s="32" t="str">
        <f>IF(ISBLANK(OI67),"",IF(ISBLANK(VLOOKUP(OI67,role!A:E,5,FALSE)),"",VLOOKUP(OI67,role!A:E,5,FALSE)))</f>
        <v/>
      </c>
      <c r="PC67" s="33"/>
      <c r="PF67" s="39"/>
      <c r="PH67" s="32" t="str">
        <f t="shared" si="69"/>
        <v/>
      </c>
      <c r="PI67" s="32" t="str">
        <f t="shared" si="70"/>
        <v/>
      </c>
      <c r="PJ67" s="32" t="str">
        <f t="shared" si="71"/>
        <v/>
      </c>
      <c r="PL67" s="32" t="str">
        <f>IF(ISBLANK(PK67),"",IF(ISBLANK(VLOOKUP(PK67,role!A:E,2,FALSE)),"",VLOOKUP(PK67,role!A:E,2,FALSE)))</f>
        <v/>
      </c>
      <c r="PM67" s="32" t="str">
        <f>IF(ISBLANK(PK67),"",IF(ISBLANK(VLOOKUP(PK67,role!A:E,3,FALSE)),"",VLOOKUP(PK67,role!A:E,3,FALSE)))</f>
        <v/>
      </c>
      <c r="PN67" s="32" t="str">
        <f>IF(ISBLANK(PK67),"",IF(ISBLANK(VLOOKUP(PK67,role!A:E,4,FALSE)),"",VLOOKUP(PK67,role!A:E,4,FALSE)))</f>
        <v/>
      </c>
      <c r="PO67" s="32" t="str">
        <f>IF(ISBLANK(PK67),"",IF(ISBLANK(VLOOKUP(PK67,role!A:E,5,FALSE)),"",VLOOKUP(PK67,role!A:E,5,FALSE)))</f>
        <v/>
      </c>
      <c r="QE67" s="33"/>
      <c r="QH67" s="39"/>
      <c r="QJ67" s="32" t="str">
        <f t="shared" si="72"/>
        <v/>
      </c>
      <c r="QK67" s="32" t="str">
        <f t="shared" si="73"/>
        <v/>
      </c>
      <c r="QL67" s="32" t="str">
        <f t="shared" si="74"/>
        <v/>
      </c>
      <c r="QN67" s="32" t="str">
        <f>IF(ISBLANK(QM67),"",IF(ISBLANK(VLOOKUP(QM67,role!A:E,2,FALSE)),"",VLOOKUP(QM67,role!A:E,2,FALSE)))</f>
        <v/>
      </c>
      <c r="QO67" s="32" t="str">
        <f>IF(ISBLANK(QM67),"",IF(ISBLANK(VLOOKUP(QM67,role!A:E,3,FALSE)),"",VLOOKUP(QM67,role!A:E,3,FALSE)))</f>
        <v/>
      </c>
      <c r="QP67" s="32" t="str">
        <f>IF(ISBLANK(QM67),"",IF(ISBLANK(VLOOKUP(QM67,role!A:E,4,FALSE)),"",VLOOKUP(QM67,role!A:E,4,FALSE)))</f>
        <v/>
      </c>
      <c r="QQ67" s="32" t="str">
        <f>IF(ISBLANK(QM67),"",IF(ISBLANK(VLOOKUP(QM67,role!A:E,5,FALSE)),"",VLOOKUP(QM67,role!A:E,5,FALSE)))</f>
        <v/>
      </c>
      <c r="RG67" s="33"/>
      <c r="RJ67" s="39"/>
      <c r="RL67" s="32" t="str">
        <f t="shared" si="75"/>
        <v/>
      </c>
      <c r="RM67" s="32" t="str">
        <f t="shared" si="76"/>
        <v/>
      </c>
      <c r="RN67" s="32" t="str">
        <f t="shared" si="77"/>
        <v/>
      </c>
      <c r="RP67" s="32" t="str">
        <f>IF(ISBLANK(RO67),"",IF(ISBLANK(VLOOKUP(RO67,role!A:E,2,FALSE)),"",VLOOKUP(RO67,role!A:E,2,FALSE)))</f>
        <v/>
      </c>
      <c r="RQ67" s="32" t="str">
        <f>IF(ISBLANK(RO67),"",IF(ISBLANK(VLOOKUP(RO67,role!A:E,3,FALSE)),"",VLOOKUP(RO67,role!A:E,3,FALSE)))</f>
        <v/>
      </c>
      <c r="RR67" s="32" t="str">
        <f>IF(ISBLANK(RO67),"",IF(ISBLANK(VLOOKUP(RO67,role!A:E,4,FALSE)),"",VLOOKUP(RO67,role!A:E,4,FALSE)))</f>
        <v/>
      </c>
      <c r="RS67" s="32" t="str">
        <f>IF(ISBLANK(RO67),"",IF(ISBLANK(VLOOKUP(RO67,role!A:E,5,FALSE)),"",VLOOKUP(RO67,role!A:E,5,FALSE)))</f>
        <v/>
      </c>
      <c r="SI67" s="33"/>
      <c r="SL67" s="39"/>
      <c r="SN67" s="32" t="str">
        <f t="shared" si="78"/>
        <v/>
      </c>
      <c r="SO67" s="32" t="str">
        <f t="shared" si="79"/>
        <v/>
      </c>
      <c r="SP67" s="32" t="str">
        <f t="shared" si="80"/>
        <v/>
      </c>
      <c r="SR67" s="32" t="str">
        <f>IF(ISBLANK(SQ67),"",IF(ISBLANK(VLOOKUP(SQ67,role!A:E,2,FALSE)),"",VLOOKUP(SQ67,role!A:E,2,FALSE)))</f>
        <v/>
      </c>
      <c r="SS67" s="32" t="str">
        <f>IF(ISBLANK(SQ67),"",IF(ISBLANK(VLOOKUP(SQ67,role!A:E,3,FALSE)),"",VLOOKUP(SQ67,role!A:E,3,FALSE)))</f>
        <v/>
      </c>
      <c r="ST67" s="32" t="str">
        <f>IF(ISBLANK(SQ67),"",IF(ISBLANK(VLOOKUP(SQ67,role!A:E,4,FALSE)),"",VLOOKUP(SQ67,role!A:E,4,FALSE)))</f>
        <v/>
      </c>
      <c r="SU67" s="32" t="str">
        <f>IF(ISBLANK(SQ67),"",IF(ISBLANK(VLOOKUP(SQ67,role!A:E,5,FALSE)),"",VLOOKUP(SQ67,role!A:E,5,FALSE)))</f>
        <v/>
      </c>
      <c r="TK67" s="33"/>
      <c r="TN67" s="39"/>
      <c r="TP67" s="32" t="str">
        <f t="shared" si="81"/>
        <v/>
      </c>
      <c r="TQ67" s="32" t="str">
        <f t="shared" si="82"/>
        <v/>
      </c>
      <c r="TR67" s="32" t="str">
        <f t="shared" si="83"/>
        <v/>
      </c>
      <c r="TT67" s="32" t="str">
        <f>IF(ISBLANK(TS67),"",IF(ISBLANK(VLOOKUP(TS67,role!A:E,2,FALSE)),"",VLOOKUP(TS67,role!A:E,2,FALSE)))</f>
        <v/>
      </c>
      <c r="TU67" s="32" t="str">
        <f>IF(ISBLANK(TS67),"",IF(ISBLANK(VLOOKUP(TS67,role!A:E,3,FALSE)),"",VLOOKUP(TS67,role!A:E,3,FALSE)))</f>
        <v/>
      </c>
      <c r="TV67" s="32" t="str">
        <f>IF(ISBLANK(TS67),"",IF(ISBLANK(VLOOKUP(TS67,role!A:E,4,FALSE)),"",VLOOKUP(TS67,role!A:E,4,FALSE)))</f>
        <v/>
      </c>
      <c r="TW67" s="32" t="str">
        <f>IF(ISBLANK(TS67),"",IF(ISBLANK(VLOOKUP(TS67,role!A:E,5,FALSE)),"",VLOOKUP(TS67,role!A:E,5,FALSE)))</f>
        <v/>
      </c>
      <c r="UM67" s="33"/>
      <c r="UP67" s="39"/>
      <c r="UR67" s="32" t="str">
        <f t="shared" si="84"/>
        <v/>
      </c>
      <c r="US67" s="32" t="str">
        <f t="shared" si="85"/>
        <v/>
      </c>
      <c r="UT67" s="32" t="str">
        <f t="shared" si="86"/>
        <v/>
      </c>
      <c r="UV67" s="32" t="str">
        <f>IF(ISBLANK(UU67),"",IF(ISBLANK(VLOOKUP(UU67,role!A:E,2,FALSE)),"",VLOOKUP(UU67,role!A:E,2,FALSE)))</f>
        <v/>
      </c>
      <c r="UW67" s="32" t="str">
        <f>IF(ISBLANK(UU67),"",IF(ISBLANK(VLOOKUP(UU67,role!A:E,3,FALSE)),"",VLOOKUP(UU67,role!A:E,3,FALSE)))</f>
        <v/>
      </c>
      <c r="UX67" s="32" t="str">
        <f>IF(ISBLANK(UU67),"",IF(ISBLANK(VLOOKUP(UU67,role!A:E,4,FALSE)),"",VLOOKUP(UU67,role!A:E,4,FALSE)))</f>
        <v/>
      </c>
      <c r="UY67" s="32" t="str">
        <f>IF(ISBLANK(UU67),"",IF(ISBLANK(VLOOKUP(UU67,role!A:E,5,FALSE)),"",VLOOKUP(UU67,role!A:E,5,FALSE)))</f>
        <v/>
      </c>
      <c r="VO67" s="33"/>
      <c r="VR67" s="39"/>
      <c r="VT67" s="32" t="str">
        <f t="shared" si="87"/>
        <v/>
      </c>
      <c r="VU67" s="32" t="str">
        <f t="shared" si="88"/>
        <v/>
      </c>
      <c r="VV67" s="32" t="str">
        <f t="shared" si="89"/>
        <v/>
      </c>
      <c r="VX67" s="32" t="str">
        <f>IF(ISBLANK(VW67),"",IF(ISBLANK(VLOOKUP(VW67,role!A:E,2,FALSE)),"",VLOOKUP(VW67,role!A:E,2,FALSE)))</f>
        <v/>
      </c>
      <c r="VY67" s="32" t="str">
        <f>IF(ISBLANK(VW67),"",IF(ISBLANK(VLOOKUP(VW67,role!A:E,3,FALSE)),"",VLOOKUP(VW67,role!A:E,3,FALSE)))</f>
        <v/>
      </c>
      <c r="VZ67" s="32" t="str">
        <f>IF(ISBLANK(VW67),"",IF(ISBLANK(VLOOKUP(VW67,role!A:E,4,FALSE)),"",VLOOKUP(VW67,role!A:E,4,FALSE)))</f>
        <v/>
      </c>
      <c r="WA67" s="32" t="str">
        <f>IF(ISBLANK(VW67),"",IF(ISBLANK(VLOOKUP(VW67,role!A:E,5,FALSE)),"",VLOOKUP(VW67,role!A:E,5,FALSE)))</f>
        <v/>
      </c>
      <c r="WQ67" s="33"/>
      <c r="WT67" s="33"/>
      <c r="WU67" s="34"/>
      <c r="WV67" s="36" t="str">
        <f t="shared" si="90"/>
        <v/>
      </c>
      <c r="WW67" s="36" t="str">
        <f t="shared" si="91"/>
        <v/>
      </c>
      <c r="WY67" s="32" t="str">
        <f>IF(ISBLANK(WX67),"",IF(ISBLANK(VLOOKUP(WX67,role!A:E,2,FALSE)),"",VLOOKUP(WX67,role!A:E,2,FALSE)))</f>
        <v/>
      </c>
      <c r="WZ67" s="32" t="str">
        <f>IF(ISBLANK(WX67),"",IF(ISBLANK(VLOOKUP(WX67,role!A:E,3,FALSE)),"",VLOOKUP(WX67,role!A:E,3,FALSE)))</f>
        <v/>
      </c>
      <c r="XA67" s="32" t="str">
        <f>IF(ISBLANK(WX67),"",IF(ISBLANK(VLOOKUP(WX67,role!A:E,4,FALSE)),"",VLOOKUP(WX67,role!A:E,4,FALSE)))</f>
        <v/>
      </c>
      <c r="XB67" s="32" t="str">
        <f>IF(ISBLANK(WX67),"",IF(ISBLANK(VLOOKUP(WX67,role!A:E,5,FALSE)),"",VLOOKUP(WX67,role!A:E,5,FALSE)))</f>
        <v/>
      </c>
      <c r="XC67" s="32" t="str">
        <f>IF(ISBLANK(WX67),"",VLOOKUP(WX67,role!A:F,6,FALSE))</f>
        <v/>
      </c>
      <c r="XD67" s="36"/>
      <c r="XE67" s="36" t="str">
        <f t="shared" si="92"/>
        <v/>
      </c>
      <c r="XF67" s="36" t="str">
        <f t="shared" si="93"/>
        <v/>
      </c>
      <c r="XH67" s="32" t="str">
        <f>IF(ISBLANK(XG67),"",IF(ISBLANK(VLOOKUP(XG67,role!A:E,2,FALSE)),"",VLOOKUP(XG67,role!A:E,2,FALSE)))</f>
        <v/>
      </c>
      <c r="XI67" s="32" t="str">
        <f>IF(ISBLANK(XG67),"",IF(ISBLANK(VLOOKUP(XG67,role!A:E,3,FALSE)),"",VLOOKUP(XG67,role!A:E,3,FALSE)))</f>
        <v/>
      </c>
      <c r="XJ67" s="32" t="str">
        <f>IF(ISBLANK(XG67),"",IF(ISBLANK(VLOOKUP(XG67,role!A:E,4,FALSE)),"",VLOOKUP(XG67,role!A:E,4,FALSE)))</f>
        <v/>
      </c>
      <c r="XK67" s="32" t="str">
        <f>IF(ISBLANK(XG67),"",IF(ISBLANK(VLOOKUP(XG67,role!A:E,5,FALSE)),"",VLOOKUP(XG67,role!A:E,5,FALSE)))</f>
        <v/>
      </c>
      <c r="XL67" s="32" t="str">
        <f>IF(ISBLANK(XG67),"",VLOOKUP(XG67,role!A:F,6,FALSE))</f>
        <v/>
      </c>
      <c r="XM67" s="36"/>
      <c r="XN67" s="36" t="str">
        <f t="shared" si="94"/>
        <v/>
      </c>
      <c r="XO67" s="36" t="str">
        <f t="shared" si="95"/>
        <v/>
      </c>
      <c r="XQ67" s="32" t="str">
        <f>IF(ISBLANK(XP67),"",IF(ISBLANK(VLOOKUP(XP67,role!A:E,2,FALSE)),"",VLOOKUP(XP67,role!A:E,2,FALSE)))</f>
        <v/>
      </c>
      <c r="XR67" s="32" t="str">
        <f>IF(ISBLANK(XP67),"",IF(ISBLANK(VLOOKUP(XP67,role!A:E,3,FALSE)),"",VLOOKUP(XP67,role!A:E,3,FALSE)))</f>
        <v/>
      </c>
      <c r="XS67" s="32" t="str">
        <f>IF(ISBLANK(XP67),"",IF(ISBLANK(VLOOKUP(XP67,role!A:E,4,FALSE)),"",VLOOKUP(XP67,role!A:E,4,FALSE)))</f>
        <v/>
      </c>
      <c r="XT67" s="32" t="str">
        <f>IF(ISBLANK(XP67),"",IF(ISBLANK(VLOOKUP(XP67,role!A:E,5,FALSE)),"",VLOOKUP(XP67,role!A:E,5,FALSE)))</f>
        <v/>
      </c>
      <c r="XU67" s="32" t="str">
        <f>IF(ISBLANK(XP67),"",VLOOKUP(XP67,role!A:F,6,FALSE))</f>
        <v/>
      </c>
      <c r="XV67" s="36"/>
      <c r="XW67" s="36" t="str">
        <f t="shared" si="96"/>
        <v/>
      </c>
      <c r="XX67" s="36" t="str">
        <f t="shared" si="97"/>
        <v/>
      </c>
      <c r="XZ67" s="32" t="str">
        <f>IF(ISBLANK(XY67),"",IF(ISBLANK(VLOOKUP(XY67,role!A:E,2,FALSE)),"",VLOOKUP(XY67,role!A:E,2,FALSE)))</f>
        <v/>
      </c>
      <c r="YA67" s="32" t="str">
        <f>IF(ISBLANK(XY67),"",IF(ISBLANK(VLOOKUP(XY67,role!A:E,3,FALSE)),"",VLOOKUP(XY67,role!A:E,3,FALSE)))</f>
        <v/>
      </c>
      <c r="YB67" s="32" t="str">
        <f>IF(ISBLANK(XY67),"",IF(ISBLANK(VLOOKUP(XY67,role!A:E,4,FALSE)),"",VLOOKUP(XY67,role!A:E,4,FALSE)))</f>
        <v/>
      </c>
      <c r="YC67" s="32" t="str">
        <f>IF(ISBLANK(XY67),"",IF(ISBLANK(VLOOKUP(XY67,role!A:E,5,FALSE)),"",VLOOKUP(XY67,role!A:E,5,FALSE)))</f>
        <v/>
      </c>
      <c r="YD67" s="32" t="str">
        <f>IF(ISBLANK(XY67),"",VLOOKUP(XY67,role!A:F,6,FALSE))</f>
        <v/>
      </c>
      <c r="YE67" s="36"/>
      <c r="YF67" s="36" t="str">
        <f t="shared" si="98"/>
        <v/>
      </c>
      <c r="YG67" s="36" t="str">
        <f t="shared" si="99"/>
        <v/>
      </c>
      <c r="YI67" s="32" t="str">
        <f>IF(ISBLANK(YH67),"",IF(ISBLANK(VLOOKUP(YH67,role!A:E,2,FALSE)),"",VLOOKUP(YH67,role!A:E,2,FALSE)))</f>
        <v/>
      </c>
      <c r="YJ67" s="32" t="str">
        <f>IF(ISBLANK(YH67),"",IF(ISBLANK(VLOOKUP(YH67,role!A:E,3,FALSE)),"",VLOOKUP(YH67,role!A:E,3,FALSE)))</f>
        <v/>
      </c>
      <c r="YK67" s="32" t="str">
        <f>IF(ISBLANK(YH67),"",IF(ISBLANK(VLOOKUP(YH67,role!A:E,4,FALSE)),"",VLOOKUP(YH67,role!A:E,4,FALSE)))</f>
        <v/>
      </c>
      <c r="YL67" s="32" t="str">
        <f>IF(ISBLANK(YH67),"",IF(ISBLANK(VLOOKUP(YH67,role!A:E,5,FALSE)),"",VLOOKUP(YH67,role!A:E,5,FALSE)))</f>
        <v/>
      </c>
      <c r="YM67" s="32" t="str">
        <f>IF(ISBLANK(YH67),"",VLOOKUP(YH67,role!A:F,6,FALSE))</f>
        <v/>
      </c>
      <c r="YN67" s="33"/>
      <c r="YO67" s="36"/>
      <c r="YP67" s="36" t="str">
        <f t="shared" si="100"/>
        <v/>
      </c>
      <c r="YQ67" s="36" t="str">
        <f t="shared" si="101"/>
        <v/>
      </c>
      <c r="YS67" s="32" t="str">
        <f>IF(ISBLANK(YR67),"",IF(ISBLANK(VLOOKUP(YR67,role!A:E,2,FALSE)),"",VLOOKUP(YR67,role!A:E,2,FALSE)))</f>
        <v/>
      </c>
      <c r="YT67" s="32" t="str">
        <f>IF(ISBLANK(YR67),"",IF(ISBLANK(VLOOKUP(YR67,role!A:E,3,FALSE)),"",VLOOKUP(YR67,role!A:E,3,FALSE)))</f>
        <v/>
      </c>
      <c r="YU67" s="32" t="str">
        <f>IF(ISBLANK(YR67),"",IF(ISBLANK(VLOOKUP(YR67,role!A:E,4,FALSE)),"",VLOOKUP(YR67,role!A:E,4,FALSE)))</f>
        <v/>
      </c>
      <c r="YV67" s="32" t="str">
        <f>IF(ISBLANK(YR67),"",IF(ISBLANK(VLOOKUP(YR67,role!A:E,5,FALSE)),"",VLOOKUP(YR67,role!A:E,5,FALSE)))</f>
        <v/>
      </c>
      <c r="YW67" s="32" t="str">
        <f>IF(ISBLANK(YR67),"",VLOOKUP(YR67,role!A:F,6,FALSE))</f>
        <v/>
      </c>
      <c r="YX67" s="36"/>
      <c r="YY67" s="36" t="str">
        <f t="shared" si="102"/>
        <v/>
      </c>
      <c r="YZ67" s="36" t="str">
        <f t="shared" si="103"/>
        <v/>
      </c>
      <c r="ZB67" s="32" t="str">
        <f>IF(ISBLANK(ZA67),"",IF(ISBLANK(VLOOKUP(ZA67,role!A:E,2,FALSE)),"",VLOOKUP(ZA67,role!A:E,2,FALSE)))</f>
        <v/>
      </c>
      <c r="ZC67" s="32" t="str">
        <f>IF(ISBLANK(ZA67),"",IF(ISBLANK(VLOOKUP(ZA67,role!A:E,3,FALSE)),"",VLOOKUP(ZA67,role!A:E,3,FALSE)))</f>
        <v/>
      </c>
      <c r="ZD67" s="32" t="str">
        <f>IF(ISBLANK(ZA67),"",IF(ISBLANK(VLOOKUP(ZA67,role!A:E,4,FALSE)),"",VLOOKUP(ZA67,role!A:E,4,FALSE)))</f>
        <v/>
      </c>
      <c r="ZE67" s="32" t="str">
        <f>IF(ISBLANK(ZA67),"",IF(ISBLANK(VLOOKUP(ZA67,role!A:E,5,FALSE)),"",VLOOKUP(ZA67,role!A:E,5,FALSE)))</f>
        <v/>
      </c>
      <c r="ZF67" s="32" t="str">
        <f>IF(ISBLANK(ZA67),"",VLOOKUP(ZA67,role!A:F,6,FALSE))</f>
        <v/>
      </c>
      <c r="ZG67" s="36"/>
      <c r="ZH67" s="36" t="str">
        <f t="shared" si="104"/>
        <v/>
      </c>
      <c r="ZI67" s="36" t="str">
        <f t="shared" si="105"/>
        <v/>
      </c>
      <c r="ZK67" s="32" t="str">
        <f>IF(ISBLANK(ZJ67),"",IF(ISBLANK(VLOOKUP(ZJ67,role!A:E,2,FALSE)),"",VLOOKUP(ZJ67,role!A:E,2,FALSE)))</f>
        <v/>
      </c>
      <c r="ZL67" s="32" t="str">
        <f>IF(ISBLANK(ZJ67),"",IF(ISBLANK(VLOOKUP(ZJ67,role!A:E,3,FALSE)),"",VLOOKUP(ZJ67,role!A:E,3,FALSE)))</f>
        <v/>
      </c>
      <c r="ZM67" s="32" t="str">
        <f>IF(ISBLANK(ZJ67),"",IF(ISBLANK(VLOOKUP(ZJ67,role!A:E,4,FALSE)),"",VLOOKUP(ZJ67,role!A:E,4,FALSE)))</f>
        <v/>
      </c>
      <c r="ZN67" s="32" t="str">
        <f>IF(ISBLANK(ZJ67),"",IF(ISBLANK(VLOOKUP(ZJ67,role!A:E,5,FALSE)),"",VLOOKUP(ZJ67,role!A:E,5,FALSE)))</f>
        <v/>
      </c>
      <c r="ZO67" s="32" t="str">
        <f>IF(ISBLANK(ZJ67),"",VLOOKUP(ZJ67,role!A:F,6,FALSE))</f>
        <v/>
      </c>
      <c r="ZP67" s="36"/>
      <c r="ZQ67" s="36" t="str">
        <f t="shared" si="106"/>
        <v/>
      </c>
      <c r="ZR67" s="36" t="str">
        <f t="shared" si="107"/>
        <v/>
      </c>
      <c r="ZT67" s="32" t="str">
        <f>IF(ISBLANK(ZS67),"",IF(ISBLANK(VLOOKUP(ZS67,role!A:E,2,FALSE)),"",VLOOKUP(ZS67,role!A:E,2,FALSE)))</f>
        <v/>
      </c>
      <c r="ZU67" s="32" t="str">
        <f>IF(ISBLANK(ZS67),"",IF(ISBLANK(VLOOKUP(ZS67,role!A:E,3,FALSE)),"",VLOOKUP(ZS67,role!A:E,3,FALSE)))</f>
        <v/>
      </c>
      <c r="ZV67" s="32" t="str">
        <f>IF(ISBLANK(ZS67),"",IF(ISBLANK(VLOOKUP(ZS67,role!A:E,4,FALSE)),"",VLOOKUP(ZS67,role!A:E,4,FALSE)))</f>
        <v/>
      </c>
      <c r="ZW67" s="32" t="str">
        <f>IF(ISBLANK(ZS67),"",IF(ISBLANK(VLOOKUP(ZS67,role!A:E,5,FALSE)),"",VLOOKUP(ZS67,role!A:E,5,FALSE)))</f>
        <v/>
      </c>
      <c r="ZX67" s="32" t="str">
        <f>IF(ISBLANK(ZS67),"",VLOOKUP(ZS67,role!A:F,6,FALSE))</f>
        <v/>
      </c>
      <c r="ZY67" s="36"/>
      <c r="ZZ67" s="36" t="str">
        <f t="shared" si="108"/>
        <v/>
      </c>
      <c r="AAA67" s="36" t="str">
        <f t="shared" si="109"/>
        <v/>
      </c>
      <c r="AAC67" s="32" t="str">
        <f>IF(ISBLANK(AAB67),"",IF(ISBLANK(VLOOKUP(AAB67,role!A:E,2,FALSE)),"",VLOOKUP(AAB67,role!A:E,2,FALSE)))</f>
        <v/>
      </c>
      <c r="AAD67" s="32" t="str">
        <f>IF(ISBLANK(AAB67),"",IF(ISBLANK(VLOOKUP(AAB67,role!A:E,3,FALSE)),"",VLOOKUP(AAB67,role!A:E,3,FALSE)))</f>
        <v/>
      </c>
      <c r="AAE67" s="32" t="str">
        <f>IF(ISBLANK(AAB67),"",IF(ISBLANK(VLOOKUP(AAB67,role!A:E,4,FALSE)),"",VLOOKUP(AAB67,role!A:E,4,FALSE)))</f>
        <v/>
      </c>
      <c r="AAF67" s="32" t="str">
        <f>IF(ISBLANK(AAB67),"",IF(ISBLANK(VLOOKUP(AAB67,role!A:E,5,FALSE)),"",VLOOKUP(AAB67,role!A:E,5,FALSE)))</f>
        <v/>
      </c>
      <c r="AAG67" s="32" t="str">
        <f>IF(ISBLANK(AAB67),"",VLOOKUP(AAB67,role!A:F,6,FALSE))</f>
        <v/>
      </c>
      <c r="AAH67" s="33"/>
      <c r="AAI67" s="34"/>
      <c r="AAK67" s="32" t="str">
        <f t="shared" si="110"/>
        <v/>
      </c>
      <c r="AAL67" s="39"/>
      <c r="AAM67" s="32" t="str">
        <f t="shared" si="111"/>
        <v/>
      </c>
      <c r="AAO67" s="32" t="str">
        <f t="shared" si="112"/>
        <v/>
      </c>
      <c r="AAQ67" s="32" t="str">
        <f t="shared" si="113"/>
        <v/>
      </c>
      <c r="AAS67" s="32" t="str">
        <f t="shared" si="114"/>
        <v/>
      </c>
      <c r="AAU67" s="32" t="str">
        <f t="shared" si="115"/>
        <v/>
      </c>
      <c r="AAW67" s="32" t="str">
        <f t="shared" si="116"/>
        <v/>
      </c>
      <c r="AAY67" s="32" t="str">
        <f t="shared" si="117"/>
        <v/>
      </c>
      <c r="ABA67" s="32" t="str">
        <f t="shared" si="118"/>
        <v/>
      </c>
      <c r="ABC67" s="32" t="str">
        <f t="shared" si="119"/>
        <v/>
      </c>
      <c r="ABE67" s="32" t="str">
        <f t="shared" si="120"/>
        <v/>
      </c>
      <c r="ABF67" s="33"/>
      <c r="ABH67" s="32" t="str">
        <f t="shared" si="121"/>
        <v/>
      </c>
      <c r="ABJ67" s="32" t="str">
        <f t="shared" si="122"/>
        <v/>
      </c>
      <c r="ABL67" s="32" t="str">
        <f t="shared" si="123"/>
        <v/>
      </c>
      <c r="ABN67" s="32" t="str">
        <f t="shared" si="124"/>
        <v/>
      </c>
      <c r="ABP67" s="32" t="str">
        <f t="shared" si="125"/>
        <v/>
      </c>
      <c r="ABQ67" s="33"/>
      <c r="ABS67" s="32" t="str">
        <f t="shared" si="126"/>
        <v/>
      </c>
      <c r="ABU67" s="32" t="str">
        <f t="shared" si="127"/>
        <v/>
      </c>
      <c r="ABW67" s="32" t="str">
        <f t="shared" si="128"/>
        <v/>
      </c>
      <c r="ABY67" s="32" t="str">
        <f t="shared" si="129"/>
        <v/>
      </c>
      <c r="ACA67" s="32" t="str">
        <f t="shared" si="130"/>
        <v/>
      </c>
      <c r="ACB67" s="33"/>
      <c r="ACD67" s="32" t="str">
        <f t="shared" si="131"/>
        <v/>
      </c>
      <c r="ACF67" s="32" t="str">
        <f t="shared" si="132"/>
        <v/>
      </c>
      <c r="ACH67" s="32" t="str">
        <f t="shared" si="133"/>
        <v/>
      </c>
      <c r="ACJ67" s="32" t="str">
        <f t="shared" si="134"/>
        <v/>
      </c>
      <c r="ACL67" s="32" t="str">
        <f t="shared" si="135"/>
        <v/>
      </c>
      <c r="ACM67" s="33"/>
      <c r="ACO67" s="32" t="str">
        <f t="shared" si="136"/>
        <v/>
      </c>
      <c r="ACQ67" s="32" t="str">
        <f t="shared" si="137"/>
        <v/>
      </c>
      <c r="ACS67" s="32" t="str">
        <f t="shared" si="138"/>
        <v/>
      </c>
      <c r="ACU67" s="32" t="str">
        <f t="shared" si="139"/>
        <v/>
      </c>
      <c r="ACW67" s="32" t="str">
        <f t="shared" si="140"/>
        <v/>
      </c>
      <c r="ACX67" s="33"/>
      <c r="ACZ67" s="32" t="str">
        <f t="shared" si="141"/>
        <v/>
      </c>
      <c r="ADA67" s="32" t="str">
        <f t="shared" si="142"/>
        <v/>
      </c>
      <c r="ADC67" s="32" t="str">
        <f t="shared" si="143"/>
        <v/>
      </c>
      <c r="ADD67" s="32" t="str">
        <f t="shared" si="144"/>
        <v/>
      </c>
      <c r="ADF67" s="32" t="str">
        <f t="shared" si="145"/>
        <v/>
      </c>
      <c r="ADG67" s="32" t="str">
        <f t="shared" si="146"/>
        <v/>
      </c>
      <c r="ADI67" s="32" t="str">
        <f t="shared" si="147"/>
        <v/>
      </c>
      <c r="ADJ67" s="32" t="str">
        <f t="shared" si="148"/>
        <v/>
      </c>
      <c r="ADL67" s="32" t="str">
        <f t="shared" si="149"/>
        <v/>
      </c>
      <c r="ADM67" s="32" t="str">
        <f t="shared" si="150"/>
        <v/>
      </c>
      <c r="ADN67" s="35"/>
      <c r="ADO67" s="34"/>
      <c r="ADP67" s="36" t="str">
        <f t="shared" si="151"/>
        <v/>
      </c>
      <c r="ADQ67" s="36" t="str">
        <f t="shared" si="152"/>
        <v/>
      </c>
      <c r="ADS67" s="36" t="str">
        <f t="shared" si="153"/>
        <v/>
      </c>
      <c r="ADT67" s="36" t="str">
        <f t="shared" si="154"/>
        <v/>
      </c>
      <c r="ADV67" s="36" t="str">
        <f t="shared" si="155"/>
        <v/>
      </c>
      <c r="ADW67" s="36" t="str">
        <f t="shared" si="156"/>
        <v/>
      </c>
      <c r="ADY67" s="36" t="str">
        <f t="shared" si="157"/>
        <v/>
      </c>
      <c r="ADZ67" s="36" t="str">
        <f t="shared" si="158"/>
        <v/>
      </c>
      <c r="AEB67" s="36" t="str">
        <f t="shared" si="159"/>
        <v/>
      </c>
      <c r="AEC67" s="36" t="str">
        <f t="shared" si="160"/>
        <v/>
      </c>
      <c r="AED67" s="33"/>
      <c r="AEF67" s="36" t="str">
        <f t="shared" si="161"/>
        <v/>
      </c>
      <c r="AEG67" s="36" t="str">
        <f t="shared" si="162"/>
        <v/>
      </c>
      <c r="AEI67" s="36" t="str">
        <f t="shared" si="163"/>
        <v/>
      </c>
      <c r="AEJ67" s="36" t="str">
        <f t="shared" si="164"/>
        <v/>
      </c>
      <c r="AEL67" s="36" t="str">
        <f t="shared" si="165"/>
        <v/>
      </c>
      <c r="AEM67" s="36" t="str">
        <f t="shared" si="166"/>
        <v/>
      </c>
      <c r="AEO67" s="36" t="str">
        <f t="shared" si="167"/>
        <v/>
      </c>
      <c r="AEP67" s="36" t="str">
        <f t="shared" si="168"/>
        <v/>
      </c>
      <c r="AER67" s="36" t="str">
        <f t="shared" si="169"/>
        <v/>
      </c>
      <c r="AES67" s="36" t="str">
        <f t="shared" si="170"/>
        <v/>
      </c>
      <c r="AET67" s="33"/>
      <c r="AEU67" s="57"/>
      <c r="AEV67" s="57"/>
      <c r="AEW67" s="57" t="str">
        <f>IF(ISBLANK(AEV67),"",VLOOKUP(AEV67,related_id_type!A:B,2,FALSE))</f>
        <v/>
      </c>
      <c r="AEX67" s="57"/>
      <c r="AEY67" s="57" t="str">
        <f>IF(ISBLANK(AEX67),"",IF(ISBLANK(VLOOKUP(AEX67,related_id_relation!A:B,2,FALSE)),"",VLOOKUP(AEX67,related_id_relation!A:B,2,FALSE)))</f>
        <v/>
      </c>
      <c r="AEZ67" s="57"/>
      <c r="AFA67" s="57"/>
      <c r="AFB67" s="57" t="str">
        <f>IF(ISBLANK(AFA67),"",VLOOKUP(AFA67,related_id_type!A:B,2,FALSE))</f>
        <v/>
      </c>
      <c r="AFC67" s="57"/>
      <c r="AFD67" s="57" t="str">
        <f>IF(ISBLANK(AFC67),"",IF(ISBLANK(VLOOKUP(AFC67,related_id_relation!A:B,2,FALSE)),"",VLOOKUP(AFC67,related_id_relation!A:B,2,FALSE)))</f>
        <v/>
      </c>
      <c r="AFE67" s="57"/>
      <c r="AFF67" s="57"/>
      <c r="AFG67" s="57" t="str">
        <f>IF(ISBLANK(AFF67),"",VLOOKUP(AFF67,related_id_type!A:B,2,FALSE))</f>
        <v/>
      </c>
      <c r="AFH67" s="57"/>
      <c r="AFI67" s="57" t="str">
        <f>IF(ISBLANK(AFH67),"",IF(ISBLANK(VLOOKUP(AFH67,related_id_relation!A:B,2,FALSE)),"",VLOOKUP(AFH67,related_id_relation!A:B,2,FALSE)))</f>
        <v/>
      </c>
      <c r="AFJ67" s="57"/>
      <c r="AFK67" s="57"/>
      <c r="AFL67" s="57" t="str">
        <f>IF(ISBLANK(AFK67),"",VLOOKUP(AFK67,related_id_type!A:B,2,FALSE))</f>
        <v/>
      </c>
      <c r="AFM67" s="57"/>
      <c r="AFN67" s="57" t="str">
        <f>IF(ISBLANK(AFM67),"",IF(ISBLANK(VLOOKUP(AFM67,related_id_relation!A:B,2,FALSE)),"",VLOOKUP(AFM67,related_id_relation!A:B,2,FALSE)))</f>
        <v/>
      </c>
      <c r="AFO67" s="57"/>
      <c r="AFP67" s="57"/>
      <c r="AFQ67" s="57" t="str">
        <f>IF(ISBLANK(AFP67),"",VLOOKUP(AFP67,related_id_type!A:B,2,FALSE))</f>
        <v/>
      </c>
      <c r="AFR67" s="57"/>
      <c r="AFS67" s="57" t="str">
        <f>IF(ISBLANK(AFR67),"",IF(ISBLANK(VLOOKUP(AFR67,related_id_relation!A:B,2,FALSE)),"",VLOOKUP(AFR67,related_id_relation!A:B,2,FALSE)))</f>
        <v/>
      </c>
      <c r="AFT67" s="37"/>
      <c r="AFU67" s="39"/>
      <c r="AFW67" s="32" t="str">
        <f t="shared" si="171"/>
        <v/>
      </c>
      <c r="AFX67" s="34"/>
      <c r="AFY67" s="36"/>
      <c r="AFZ67" s="36" t="str">
        <f t="shared" si="172"/>
        <v/>
      </c>
      <c r="AGA67" s="32" t="str">
        <f t="shared" si="173"/>
        <v/>
      </c>
      <c r="AGD67" s="36" t="str">
        <f t="shared" si="174"/>
        <v/>
      </c>
      <c r="AGE67" s="32" t="str">
        <f t="shared" si="175"/>
        <v/>
      </c>
      <c r="AGH67" s="36" t="str">
        <f t="shared" si="176"/>
        <v/>
      </c>
      <c r="AGI67" s="32" t="str">
        <f t="shared" si="177"/>
        <v/>
      </c>
      <c r="AGL67" s="36" t="str">
        <f t="shared" si="178"/>
        <v/>
      </c>
      <c r="AGM67" s="32" t="str">
        <f t="shared" si="179"/>
        <v/>
      </c>
      <c r="AGP67" s="36" t="str">
        <f t="shared" si="180"/>
        <v/>
      </c>
      <c r="AGQ67" s="32" t="str">
        <f t="shared" si="181"/>
        <v/>
      </c>
      <c r="AGT67" s="36" t="str">
        <f t="shared" si="182"/>
        <v/>
      </c>
      <c r="AGU67" s="32" t="str">
        <f t="shared" si="183"/>
        <v/>
      </c>
      <c r="AGX67" s="36" t="str">
        <f t="shared" si="184"/>
        <v/>
      </c>
      <c r="AGY67" s="32" t="str">
        <f t="shared" si="185"/>
        <v/>
      </c>
      <c r="AHB67" s="36" t="str">
        <f t="shared" si="186"/>
        <v/>
      </c>
      <c r="AHC67" s="32" t="str">
        <f t="shared" si="187"/>
        <v/>
      </c>
      <c r="AHF67" s="36" t="str">
        <f t="shared" si="188"/>
        <v/>
      </c>
      <c r="AHG67" s="32" t="str">
        <f t="shared" si="189"/>
        <v/>
      </c>
      <c r="AHJ67" s="36" t="str">
        <f t="shared" si="190"/>
        <v/>
      </c>
      <c r="AHK67" s="32" t="str">
        <f t="shared" si="191"/>
        <v/>
      </c>
      <c r="AHL67" s="37"/>
      <c r="AHM67" s="32" t="str">
        <f t="shared" si="192"/>
        <v/>
      </c>
      <c r="AHN67" s="32" t="str">
        <f t="shared" si="193"/>
        <v/>
      </c>
      <c r="AHO67" s="32" t="str">
        <f t="shared" si="194"/>
        <v/>
      </c>
      <c r="AHP67" s="32" t="str">
        <f t="shared" si="195"/>
        <v/>
      </c>
      <c r="AHQ67" s="32" t="str">
        <f t="shared" si="196"/>
        <v/>
      </c>
      <c r="AHR67" s="32" t="str">
        <f t="shared" si="197"/>
        <v/>
      </c>
      <c r="AHS67" s="32" t="str">
        <f t="shared" si="198"/>
        <v/>
      </c>
      <c r="AHT67" s="32" t="str">
        <f t="shared" si="199"/>
        <v/>
      </c>
      <c r="AHU67" s="32" t="str">
        <f t="shared" si="200"/>
        <v/>
      </c>
    </row>
    <row r="68" spans="3:905" s="32" customFormat="1" x14ac:dyDescent="0.35">
      <c r="C68" s="32" t="str">
        <f t="shared" si="9"/>
        <v/>
      </c>
      <c r="E68" s="32" t="str">
        <f t="shared" si="10"/>
        <v/>
      </c>
      <c r="F68" s="32" t="str">
        <f t="shared" si="11"/>
        <v/>
      </c>
      <c r="G68" s="32" t="str">
        <f t="shared" si="12"/>
        <v/>
      </c>
      <c r="J68" s="32" t="str">
        <f t="shared" si="13"/>
        <v/>
      </c>
      <c r="K68" s="32" t="str">
        <f t="shared" si="14"/>
        <v/>
      </c>
      <c r="L68" s="32" t="str">
        <f t="shared" si="15"/>
        <v/>
      </c>
      <c r="N68" s="32" t="str">
        <f t="shared" si="16"/>
        <v/>
      </c>
      <c r="O68" s="32" t="str">
        <f t="shared" si="17"/>
        <v/>
      </c>
      <c r="Q68" s="32" t="str">
        <f t="shared" si="18"/>
        <v/>
      </c>
      <c r="R68" s="32" t="str">
        <f t="shared" si="19"/>
        <v/>
      </c>
      <c r="U68" s="32" t="str">
        <f t="shared" si="20"/>
        <v/>
      </c>
      <c r="V68" s="32" t="str">
        <f t="shared" si="21"/>
        <v/>
      </c>
      <c r="Y68" s="32" t="str">
        <f>IF(ISBLANK(X68),"",VLOOKUP(X68,resource_type!A:C,3,FALSE))</f>
        <v/>
      </c>
      <c r="Z68" s="32" t="str">
        <f>IF(ISBLANK(X68),"",VLOOKUP(X68,resource_type!A:C,2,FALSE))</f>
        <v/>
      </c>
      <c r="AA68" s="32" t="str">
        <f t="shared" si="22"/>
        <v/>
      </c>
      <c r="AB68" s="32" t="str">
        <f t="shared" si="23"/>
        <v/>
      </c>
      <c r="AD68" s="32" t="str">
        <f>IF(ISBLANK(AC68),"",VLOOKUP(AC68,resource_type!A:C,3,FALSE))</f>
        <v/>
      </c>
      <c r="AF68" s="32" t="str">
        <f>IF(ISBLANK(AE68),"",VLOOKUP(AE68,resource_type!A:C,3,FALSE))</f>
        <v/>
      </c>
      <c r="AG68" s="33"/>
      <c r="AI68" s="32" t="str">
        <f t="shared" si="24"/>
        <v/>
      </c>
      <c r="AK68" s="32" t="str">
        <f t="shared" si="25"/>
        <v/>
      </c>
      <c r="AM68" s="32" t="str">
        <f t="shared" si="26"/>
        <v/>
      </c>
      <c r="AO68" s="32" t="str">
        <f t="shared" si="27"/>
        <v/>
      </c>
      <c r="AP68" s="52"/>
      <c r="AQ68" s="34"/>
      <c r="AR68" s="36" t="str">
        <f t="shared" si="28"/>
        <v/>
      </c>
      <c r="AS68" s="36" t="str">
        <f t="shared" si="29"/>
        <v/>
      </c>
      <c r="AT68" s="34"/>
      <c r="AV68" s="32" t="str">
        <f t="shared" si="30"/>
        <v/>
      </c>
      <c r="AW68" s="32" t="str">
        <f t="shared" si="31"/>
        <v/>
      </c>
      <c r="AX68" s="32" t="str">
        <f t="shared" si="32"/>
        <v/>
      </c>
      <c r="AZ68" s="32" t="str">
        <f>IF(ISBLANK(AY68),"",IF(ISBLANK(VLOOKUP(AY68,role!A:E,2,FALSE)),"",VLOOKUP(AY68,role!A:E,2,FALSE)))</f>
        <v/>
      </c>
      <c r="BA68" s="32" t="str">
        <f>IF(ISBLANK(AY68),"",IF(ISBLANK(VLOOKUP(AY68,role!A:E,3,FALSE)),"",VLOOKUP(AY68,role!A:E,3,FALSE)))</f>
        <v/>
      </c>
      <c r="BB68" s="32" t="str">
        <f>IF(ISBLANK(AY68),"",IF(ISBLANK(VLOOKUP(AY68,role!A:E,4,FALSE)),"",VLOOKUP(AY68,role!A:E,4,FALSE)))</f>
        <v/>
      </c>
      <c r="BC68" s="32" t="str">
        <f>IF(ISBLANK(AY68),"",IF(ISBLANK(VLOOKUP(AY68,role!A:E,5,FALSE)),"",VLOOKUP(AY68,role!A:E,5,FALSE)))</f>
        <v/>
      </c>
      <c r="BE68" s="32" t="str">
        <f>IF(ISBLANK(BD68),"",IF(ISBLANK(VLOOKUP(BD68,role!A:E,2,FALSE)),"",VLOOKUP(BD68,role!A:E,2,FALSE)))</f>
        <v/>
      </c>
      <c r="BF68" s="32" t="str">
        <f>IF(ISBLANK(BD68),"",IF(ISBLANK(VLOOKUP(BD68,role!A:E,3,FALSE)),"",VLOOKUP(BD68,role!A:E,3,FALSE)))</f>
        <v/>
      </c>
      <c r="BG68" s="32" t="str">
        <f>IF(ISBLANK(BD68),"",IF(ISBLANK(VLOOKUP(BD68,role!A:E,4,FALSE)),"",VLOOKUP(BD68,role!A:E,4,FALSE)))</f>
        <v/>
      </c>
      <c r="BH68" s="32" t="str">
        <f>IF(ISBLANK(BD68),"",IF(ISBLANK(VLOOKUP(BD68,role!A:E,5,FALSE)),"",VLOOKUP(BD68,role!A:E,5,FALSE)))</f>
        <v/>
      </c>
      <c r="BX68" s="33"/>
      <c r="CA68" s="39"/>
      <c r="CC68" s="32" t="str">
        <f t="shared" si="33"/>
        <v/>
      </c>
      <c r="CD68" s="32" t="str">
        <f t="shared" si="34"/>
        <v/>
      </c>
      <c r="CE68" s="32" t="str">
        <f t="shared" si="35"/>
        <v/>
      </c>
      <c r="CG68" s="32" t="str">
        <f>IF(ISBLANK(CF68),"",IF(ISBLANK(VLOOKUP(CF68,role!A:E,2,FALSE)),"",VLOOKUP(CF68,role!A:E,2,FALSE)))</f>
        <v/>
      </c>
      <c r="CH68" s="32" t="str">
        <f>IF(ISBLANK(CF68),"",IF(ISBLANK(VLOOKUP(CF68,role!A:E,3,FALSE)),"",VLOOKUP(CF68,role!A:E,3,FALSE)))</f>
        <v/>
      </c>
      <c r="CI68" s="32" t="str">
        <f>IF(ISBLANK(CF68),"",IF(ISBLANK(VLOOKUP(CF68,role!A:E,4,FALSE)),"",VLOOKUP(CF68,role!A:E,4,FALSE)))</f>
        <v/>
      </c>
      <c r="CJ68" s="32" t="str">
        <f>IF(ISBLANK(CF68),"",IF(ISBLANK(VLOOKUP(CF68,role!A:E,5,FALSE)),"",VLOOKUP(CF68,role!A:E,5,FALSE)))</f>
        <v/>
      </c>
      <c r="CL68" s="32" t="str">
        <f>IF(ISBLANK(CK68),"",IF(ISBLANK(VLOOKUP(CK68,role!A:E,2,FALSE)),"",VLOOKUP(CK68,role!A:E,2,FALSE)))</f>
        <v/>
      </c>
      <c r="CM68" s="32" t="str">
        <f>IF(ISBLANK(CK68),"",IF(ISBLANK(VLOOKUP(CK68,role!A:E,3,FALSE)),"",VLOOKUP(CK68,role!A:E,3,FALSE)))</f>
        <v/>
      </c>
      <c r="CN68" s="32" t="str">
        <f>IF(ISBLANK(CK68),"",IF(ISBLANK(VLOOKUP(CK68,role!A:E,4,FALSE)),"",VLOOKUP(CK68,role!A:E,4,FALSE)))</f>
        <v/>
      </c>
      <c r="CO68" s="32" t="str">
        <f>IF(ISBLANK(CK68),"",IF(ISBLANK(VLOOKUP(CK68,role!A:E,5,FALSE)),"",VLOOKUP(CK68,role!A:E,5,FALSE)))</f>
        <v/>
      </c>
      <c r="DE68" s="33"/>
      <c r="DH68" s="39"/>
      <c r="DJ68" s="32" t="str">
        <f t="shared" si="36"/>
        <v/>
      </c>
      <c r="DK68" s="32" t="str">
        <f t="shared" si="37"/>
        <v/>
      </c>
      <c r="DL68" s="32" t="str">
        <f t="shared" si="38"/>
        <v/>
      </c>
      <c r="DN68" s="32" t="str">
        <f>IF(ISBLANK(DM68),"",IF(ISBLANK(VLOOKUP(DM68,role!A:E,2,FALSE)),"",VLOOKUP(DM68,role!A:E,2,FALSE)))</f>
        <v/>
      </c>
      <c r="DO68" s="32" t="str">
        <f>IF(ISBLANK(DM68),"",IF(ISBLANK(VLOOKUP(DM68,role!A:E,3,FALSE)),"",VLOOKUP(DM68,role!A:E,3,FALSE)))</f>
        <v/>
      </c>
      <c r="DP68" s="32" t="str">
        <f>IF(ISBLANK(DM68),"",IF(ISBLANK(VLOOKUP(DM68,role!A:E,4,FALSE)),"",VLOOKUP(DM68,role!A:E,4,FALSE)))</f>
        <v/>
      </c>
      <c r="DQ68" s="32" t="str">
        <f>IF(ISBLANK(DM68),"",IF(ISBLANK(VLOOKUP(DM68,role!A:E,5,FALSE)),"",VLOOKUP(DM68,role!A:E,5,FALSE)))</f>
        <v/>
      </c>
      <c r="EG68" s="33"/>
      <c r="EJ68" s="39"/>
      <c r="EL68" s="32" t="str">
        <f t="shared" si="39"/>
        <v/>
      </c>
      <c r="EM68" s="32" t="str">
        <f t="shared" si="40"/>
        <v/>
      </c>
      <c r="EN68" s="32" t="str">
        <f t="shared" si="41"/>
        <v/>
      </c>
      <c r="EP68" s="32" t="str">
        <f>IF(ISBLANK(EO68),"",IF(ISBLANK(VLOOKUP(EO68,role!A:E,2,FALSE)),"",VLOOKUP(EO68,role!A:E,2,FALSE)))</f>
        <v/>
      </c>
      <c r="EQ68" s="32" t="str">
        <f>IF(ISBLANK(EO68),"",IF(ISBLANK(VLOOKUP(EO68,role!A:E,3,FALSE)),"",VLOOKUP(EO68,role!A:E,3,FALSE)))</f>
        <v/>
      </c>
      <c r="ER68" s="32" t="str">
        <f>IF(ISBLANK(EO68),"",IF(ISBLANK(VLOOKUP(EO68,role!A:E,4,FALSE)),"",VLOOKUP(EO68,role!A:E,4,FALSE)))</f>
        <v/>
      </c>
      <c r="ES68" s="32" t="str">
        <f>IF(ISBLANK(EO68),"",IF(ISBLANK(VLOOKUP(EO68,role!A:E,5,FALSE)),"",VLOOKUP(EO68,role!A:E,5,FALSE)))</f>
        <v/>
      </c>
      <c r="FI68" s="33"/>
      <c r="FL68" s="39"/>
      <c r="FN68" s="32" t="str">
        <f t="shared" si="42"/>
        <v/>
      </c>
      <c r="FO68" s="32" t="str">
        <f t="shared" si="43"/>
        <v/>
      </c>
      <c r="FP68" s="32" t="str">
        <f t="shared" si="44"/>
        <v/>
      </c>
      <c r="FR68" s="32" t="str">
        <f>IF(ISBLANK(FQ68),"",VLOOKUP(FQ68,role!A:E,2,FALSE))</f>
        <v/>
      </c>
      <c r="FS68" s="32" t="str">
        <f>IF(ISBLANK(FQ68),"",IF(ISBLANK(VLOOKUP(FQ68,role!A:E,3,FALSE)),"",VLOOKUP(FQ68,role!A:E,3,FALSE)))</f>
        <v/>
      </c>
      <c r="FT68" s="32" t="str">
        <f>IF(ISBLANK(FQ68),"",IF(ISBLANK(VLOOKUP(FQ68,role!A:E,4,FALSE)),"",VLOOKUP(FQ68,role!A:E,4,FALSE)))</f>
        <v/>
      </c>
      <c r="FU68" s="32" t="str">
        <f>IF(ISBLANK(FQ68),"",IF(ISBLANK(VLOOKUP(FQ68,role!A:E,5,FALSE)),"",VLOOKUP(FQ68,role!A:E,5,FALSE)))</f>
        <v/>
      </c>
      <c r="GK68" s="33"/>
      <c r="GN68" s="33"/>
      <c r="GQ68" s="32" t="str">
        <f t="shared" si="45"/>
        <v/>
      </c>
      <c r="GR68" s="32" t="str">
        <f t="shared" si="46"/>
        <v/>
      </c>
      <c r="GS68" s="32" t="str">
        <f t="shared" si="47"/>
        <v/>
      </c>
      <c r="GU68" s="32" t="str">
        <f>IF(ISBLANK(GT68),"",IF(ISBLANK(VLOOKUP(GT68,role!A:E,2,FALSE)),"",VLOOKUP(GT68,role!A:E,2,FALSE)))</f>
        <v/>
      </c>
      <c r="GV68" s="32" t="str">
        <f>IF(ISBLANK(GT68),"",IF(ISBLANK(VLOOKUP(GT68,role!A:E,3,FALSE)),"",VLOOKUP(GT68,role!A:E,3,FALSE)))</f>
        <v/>
      </c>
      <c r="GW68" s="32" t="str">
        <f>IF(ISBLANK(GT68),"",IF(ISBLANK(VLOOKUP(GT68,role!A:E,4,FALSE)),"",VLOOKUP(GT68,role!A:E,4,FALSE)))</f>
        <v/>
      </c>
      <c r="GX68" s="32" t="str">
        <f>IF(ISBLANK(GT68),"",IF(ISBLANK(VLOOKUP(GT68,role!A:E,5,FALSE)),"",VLOOKUP(GT68,role!A:E,5,FALSE)))</f>
        <v/>
      </c>
      <c r="HN68" s="33"/>
      <c r="HQ68" s="39"/>
      <c r="HS68" s="32" t="str">
        <f t="shared" si="48"/>
        <v/>
      </c>
      <c r="HT68" s="32" t="str">
        <f t="shared" si="49"/>
        <v/>
      </c>
      <c r="HU68" s="32" t="str">
        <f t="shared" si="50"/>
        <v/>
      </c>
      <c r="HW68" s="32" t="str">
        <f>IF(ISBLANK(HV68),"",IF(ISBLANK(VLOOKUP(HV68,role!A:E,2,FALSE)),"",VLOOKUP(HV68,role!A:E,2,FALSE)))</f>
        <v/>
      </c>
      <c r="HX68" s="32" t="str">
        <f>IF(ISBLANK(HV68),"",IF(ISBLANK(VLOOKUP(HV68,role!A:E,3,FALSE)),"",VLOOKUP(HV68,role!A:E,3,FALSE)))</f>
        <v/>
      </c>
      <c r="HY68" s="32" t="str">
        <f>IF(ISBLANK(HV68),"",IF(ISBLANK(VLOOKUP(HV68,role!A:E,4,FALSE)),"",VLOOKUP(HV68,role!A:E,4,FALSE)))</f>
        <v/>
      </c>
      <c r="HZ68" s="32" t="str">
        <f>IF(ISBLANK(HV68),"",IF(ISBLANK(VLOOKUP(HV68,role!A:E,5,FALSE)),"",VLOOKUP(HV68,role!A:E,5,FALSE)))</f>
        <v/>
      </c>
      <c r="IP68" s="33"/>
      <c r="IS68" s="39"/>
      <c r="IU68" s="32" t="str">
        <f t="shared" si="51"/>
        <v/>
      </c>
      <c r="IV68" s="32" t="str">
        <f t="shared" si="52"/>
        <v/>
      </c>
      <c r="IW68" s="32" t="str">
        <f t="shared" si="53"/>
        <v/>
      </c>
      <c r="IY68" s="32" t="str">
        <f>IF(ISBLANK(IX68),"",IF(ISBLANK(VLOOKUP(IX68,role!A:E,2,FALSE)),"",VLOOKUP(IX68,role!A:E,2,FALSE)))</f>
        <v/>
      </c>
      <c r="IZ68" s="32" t="str">
        <f>IF(ISBLANK(IX68),"",IF(ISBLANK(VLOOKUP(IX68,role!A:E,3,FALSE)),"",VLOOKUP(IX68,role!A:E,3,FALSE)))</f>
        <v/>
      </c>
      <c r="JA68" s="32" t="str">
        <f>IF(ISBLANK(IX68),"",IF(ISBLANK(VLOOKUP(IX68,role!A:E,4,FALSE)),"",VLOOKUP(IX68,role!A:E,4,FALSE)))</f>
        <v/>
      </c>
      <c r="JB68" s="32" t="str">
        <f>IF(ISBLANK(IX68),"",IF(ISBLANK(VLOOKUP(IX68,role!A:E,5,FALSE)),"",VLOOKUP(IX68,role!A:E,5,FALSE)))</f>
        <v/>
      </c>
      <c r="JR68" s="33"/>
      <c r="JU68" s="39"/>
      <c r="JW68" s="32" t="str">
        <f t="shared" si="54"/>
        <v/>
      </c>
      <c r="JX68" s="32" t="str">
        <f t="shared" si="55"/>
        <v/>
      </c>
      <c r="JY68" s="32" t="str">
        <f t="shared" si="56"/>
        <v/>
      </c>
      <c r="KA68" s="32" t="str">
        <f>IF(ISBLANK(JZ68),"",IF(ISBLANK(VLOOKUP(JZ68,role!A:E,2,FALSE)),"",VLOOKUP(JZ68,role!A:E,2,FALSE)))</f>
        <v/>
      </c>
      <c r="KB68" s="32" t="str">
        <f>IF(ISBLANK(JZ68),"",IF(ISBLANK(VLOOKUP(JZ68,role!A:E,3,FALSE)),"",VLOOKUP(JZ68,role!A:E,3,FALSE)))</f>
        <v/>
      </c>
      <c r="KC68" s="32" t="str">
        <f>IF(ISBLANK(JZ68),"",IF(ISBLANK(VLOOKUP(JZ68,role!A:E,4,FALSE)),"",VLOOKUP(JZ68,role!A:E,4,FALSE)))</f>
        <v/>
      </c>
      <c r="KD68" s="32" t="str">
        <f>IF(ISBLANK(JZ68),"",IF(ISBLANK(VLOOKUP(JZ68,role!A:E,5,FALSE)),"",VLOOKUP(JZ68,role!A:E,5,FALSE)))</f>
        <v/>
      </c>
      <c r="KT68" s="33"/>
      <c r="KW68" s="39"/>
      <c r="KY68" s="32" t="str">
        <f t="shared" si="57"/>
        <v/>
      </c>
      <c r="KZ68" s="32" t="str">
        <f t="shared" si="58"/>
        <v/>
      </c>
      <c r="LA68" s="32" t="str">
        <f t="shared" si="59"/>
        <v/>
      </c>
      <c r="LC68" s="32" t="str">
        <f>IF(ISBLANK(LB68),"",IF(ISBLANK(VLOOKUP(LB68,role!A:E,2,FALSE)),"",VLOOKUP(LB68,role!A:E,2,FALSE)))</f>
        <v/>
      </c>
      <c r="LD68" s="32" t="str">
        <f>IF(ISBLANK(LB68),"",IF(ISBLANK(VLOOKUP(LB68,role!A:E,3,FALSE)),"",VLOOKUP(LB68,role!A:E,3,FALSE)))</f>
        <v/>
      </c>
      <c r="LE68" s="32" t="str">
        <f>IF(ISBLANK(LB68),"",IF(ISBLANK(VLOOKUP(LB68,role!A:E,4,FALSE)),"",VLOOKUP(LB68,role!A:E,4,FALSE)))</f>
        <v/>
      </c>
      <c r="LF68" s="32" t="str">
        <f>IF(ISBLANK(LB68),"",IF(ISBLANK(VLOOKUP(LB68,role!A:E,5,FALSE)),"",VLOOKUP(LB68,role!A:E,5,FALSE)))</f>
        <v/>
      </c>
      <c r="LV68" s="33"/>
      <c r="LY68" s="33"/>
      <c r="MB68" s="32" t="str">
        <f t="shared" si="60"/>
        <v/>
      </c>
      <c r="MC68" s="32" t="str">
        <f t="shared" si="61"/>
        <v/>
      </c>
      <c r="MD68" s="32" t="str">
        <f t="shared" si="62"/>
        <v/>
      </c>
      <c r="MF68" s="32" t="str">
        <f>IF(ISBLANK(ME68),"",IF(ISBLANK(VLOOKUP(ME68,role!A:E,2,FALSE)),"",VLOOKUP(ME68,role!A:E,2,FALSE)))</f>
        <v/>
      </c>
      <c r="MG68" s="32" t="str">
        <f>IF(ISBLANK(ME68),"",IF(ISBLANK(VLOOKUP(ME68,role!A:E,3,FALSE)),"",VLOOKUP(ME68,role!A:E,3,FALSE)))</f>
        <v/>
      </c>
      <c r="MH68" s="32" t="str">
        <f>IF(ISBLANK(ME68),"",IF(ISBLANK(VLOOKUP(ME68,role!A:E,4,FALSE)),"",VLOOKUP(ME68,role!A:E,4,FALSE)))</f>
        <v/>
      </c>
      <c r="MI68" s="32" t="str">
        <f>IF(ISBLANK(ME68),"",IF(ISBLANK(VLOOKUP(ME68,role!A:E,5,FALSE)),"",VLOOKUP(ME68,role!A:E,5,FALSE)))</f>
        <v/>
      </c>
      <c r="MY68" s="33"/>
      <c r="NB68" s="39"/>
      <c r="ND68" s="32" t="str">
        <f t="shared" si="63"/>
        <v/>
      </c>
      <c r="NE68" s="32" t="str">
        <f t="shared" si="64"/>
        <v/>
      </c>
      <c r="NF68" s="32" t="str">
        <f t="shared" si="65"/>
        <v/>
      </c>
      <c r="NH68" s="32" t="str">
        <f>IF(ISBLANK(NG68),"",IF(ISBLANK(VLOOKUP(NG68,role!A:E,2,FALSE)),"",VLOOKUP(NG68,role!A:E,2,FALSE)))</f>
        <v/>
      </c>
      <c r="NI68" s="32" t="str">
        <f>IF(ISBLANK(NG68),"",IF(ISBLANK(VLOOKUP(NG68,role!A:E,3,FALSE)),"",VLOOKUP(NG68,role!A:E,3,FALSE)))</f>
        <v/>
      </c>
      <c r="NJ68" s="32" t="str">
        <f>IF(ISBLANK(NG68),"",IF(ISBLANK(VLOOKUP(NG68,role!A:E,4,FALSE)),"",VLOOKUP(NG68,role!A:E,4,FALSE)))</f>
        <v/>
      </c>
      <c r="NK68" s="32" t="str">
        <f>IF(ISBLANK(NG68),"",IF(ISBLANK(VLOOKUP(NG68,role!A:E,5,FALSE)),"",VLOOKUP(NG68,role!A:E,5,FALSE)))</f>
        <v/>
      </c>
      <c r="OA68" s="33"/>
      <c r="OD68" s="39"/>
      <c r="OF68" s="32" t="str">
        <f t="shared" si="66"/>
        <v/>
      </c>
      <c r="OG68" s="32" t="str">
        <f t="shared" si="67"/>
        <v/>
      </c>
      <c r="OH68" s="32" t="str">
        <f t="shared" si="68"/>
        <v/>
      </c>
      <c r="OJ68" s="32" t="str">
        <f>IF(ISBLANK(OI68),"",IF(ISBLANK(VLOOKUP(OI68,role!A:E,2,FALSE)),"",VLOOKUP(OI68,role!A:E,2,FALSE)))</f>
        <v/>
      </c>
      <c r="OK68" s="32" t="str">
        <f>IF(ISBLANK(OI68),"",IF(ISBLANK(VLOOKUP(OI68,role!A:E,3,FALSE)),"",VLOOKUP(OI68,role!A:E,3,FALSE)))</f>
        <v/>
      </c>
      <c r="OL68" s="32" t="str">
        <f>IF(ISBLANK(OI68),"",IF(ISBLANK(VLOOKUP(OI68,role!A:E,4,FALSE)),"",VLOOKUP(OI68,role!A:E,4,FALSE)))</f>
        <v/>
      </c>
      <c r="OM68" s="32" t="str">
        <f>IF(ISBLANK(OI68),"",IF(ISBLANK(VLOOKUP(OI68,role!A:E,5,FALSE)),"",VLOOKUP(OI68,role!A:E,5,FALSE)))</f>
        <v/>
      </c>
      <c r="PC68" s="33"/>
      <c r="PF68" s="39"/>
      <c r="PH68" s="32" t="str">
        <f t="shared" si="69"/>
        <v/>
      </c>
      <c r="PI68" s="32" t="str">
        <f t="shared" si="70"/>
        <v/>
      </c>
      <c r="PJ68" s="32" t="str">
        <f t="shared" si="71"/>
        <v/>
      </c>
      <c r="PL68" s="32" t="str">
        <f>IF(ISBLANK(PK68),"",IF(ISBLANK(VLOOKUP(PK68,role!A:E,2,FALSE)),"",VLOOKUP(PK68,role!A:E,2,FALSE)))</f>
        <v/>
      </c>
      <c r="PM68" s="32" t="str">
        <f>IF(ISBLANK(PK68),"",IF(ISBLANK(VLOOKUP(PK68,role!A:E,3,FALSE)),"",VLOOKUP(PK68,role!A:E,3,FALSE)))</f>
        <v/>
      </c>
      <c r="PN68" s="32" t="str">
        <f>IF(ISBLANK(PK68),"",IF(ISBLANK(VLOOKUP(PK68,role!A:E,4,FALSE)),"",VLOOKUP(PK68,role!A:E,4,FALSE)))</f>
        <v/>
      </c>
      <c r="PO68" s="32" t="str">
        <f>IF(ISBLANK(PK68),"",IF(ISBLANK(VLOOKUP(PK68,role!A:E,5,FALSE)),"",VLOOKUP(PK68,role!A:E,5,FALSE)))</f>
        <v/>
      </c>
      <c r="QE68" s="33"/>
      <c r="QH68" s="39"/>
      <c r="QJ68" s="32" t="str">
        <f t="shared" si="72"/>
        <v/>
      </c>
      <c r="QK68" s="32" t="str">
        <f t="shared" si="73"/>
        <v/>
      </c>
      <c r="QL68" s="32" t="str">
        <f t="shared" si="74"/>
        <v/>
      </c>
      <c r="QN68" s="32" t="str">
        <f>IF(ISBLANK(QM68),"",IF(ISBLANK(VLOOKUP(QM68,role!A:E,2,FALSE)),"",VLOOKUP(QM68,role!A:E,2,FALSE)))</f>
        <v/>
      </c>
      <c r="QO68" s="32" t="str">
        <f>IF(ISBLANK(QM68),"",IF(ISBLANK(VLOOKUP(QM68,role!A:E,3,FALSE)),"",VLOOKUP(QM68,role!A:E,3,FALSE)))</f>
        <v/>
      </c>
      <c r="QP68" s="32" t="str">
        <f>IF(ISBLANK(QM68),"",IF(ISBLANK(VLOOKUP(QM68,role!A:E,4,FALSE)),"",VLOOKUP(QM68,role!A:E,4,FALSE)))</f>
        <v/>
      </c>
      <c r="QQ68" s="32" t="str">
        <f>IF(ISBLANK(QM68),"",IF(ISBLANK(VLOOKUP(QM68,role!A:E,5,FALSE)),"",VLOOKUP(QM68,role!A:E,5,FALSE)))</f>
        <v/>
      </c>
      <c r="RG68" s="33"/>
      <c r="RJ68" s="39"/>
      <c r="RL68" s="32" t="str">
        <f t="shared" si="75"/>
        <v/>
      </c>
      <c r="RM68" s="32" t="str">
        <f t="shared" si="76"/>
        <v/>
      </c>
      <c r="RN68" s="32" t="str">
        <f t="shared" si="77"/>
        <v/>
      </c>
      <c r="RP68" s="32" t="str">
        <f>IF(ISBLANK(RO68),"",IF(ISBLANK(VLOOKUP(RO68,role!A:E,2,FALSE)),"",VLOOKUP(RO68,role!A:E,2,FALSE)))</f>
        <v/>
      </c>
      <c r="RQ68" s="32" t="str">
        <f>IF(ISBLANK(RO68),"",IF(ISBLANK(VLOOKUP(RO68,role!A:E,3,FALSE)),"",VLOOKUP(RO68,role!A:E,3,FALSE)))</f>
        <v/>
      </c>
      <c r="RR68" s="32" t="str">
        <f>IF(ISBLANK(RO68),"",IF(ISBLANK(VLOOKUP(RO68,role!A:E,4,FALSE)),"",VLOOKUP(RO68,role!A:E,4,FALSE)))</f>
        <v/>
      </c>
      <c r="RS68" s="32" t="str">
        <f>IF(ISBLANK(RO68),"",IF(ISBLANK(VLOOKUP(RO68,role!A:E,5,FALSE)),"",VLOOKUP(RO68,role!A:E,5,FALSE)))</f>
        <v/>
      </c>
      <c r="SI68" s="33"/>
      <c r="SL68" s="39"/>
      <c r="SN68" s="32" t="str">
        <f t="shared" si="78"/>
        <v/>
      </c>
      <c r="SO68" s="32" t="str">
        <f t="shared" si="79"/>
        <v/>
      </c>
      <c r="SP68" s="32" t="str">
        <f t="shared" si="80"/>
        <v/>
      </c>
      <c r="SR68" s="32" t="str">
        <f>IF(ISBLANK(SQ68),"",IF(ISBLANK(VLOOKUP(SQ68,role!A:E,2,FALSE)),"",VLOOKUP(SQ68,role!A:E,2,FALSE)))</f>
        <v/>
      </c>
      <c r="SS68" s="32" t="str">
        <f>IF(ISBLANK(SQ68),"",IF(ISBLANK(VLOOKUP(SQ68,role!A:E,3,FALSE)),"",VLOOKUP(SQ68,role!A:E,3,FALSE)))</f>
        <v/>
      </c>
      <c r="ST68" s="32" t="str">
        <f>IF(ISBLANK(SQ68),"",IF(ISBLANK(VLOOKUP(SQ68,role!A:E,4,FALSE)),"",VLOOKUP(SQ68,role!A:E,4,FALSE)))</f>
        <v/>
      </c>
      <c r="SU68" s="32" t="str">
        <f>IF(ISBLANK(SQ68),"",IF(ISBLANK(VLOOKUP(SQ68,role!A:E,5,FALSE)),"",VLOOKUP(SQ68,role!A:E,5,FALSE)))</f>
        <v/>
      </c>
      <c r="TK68" s="33"/>
      <c r="TN68" s="39"/>
      <c r="TP68" s="32" t="str">
        <f t="shared" si="81"/>
        <v/>
      </c>
      <c r="TQ68" s="32" t="str">
        <f t="shared" si="82"/>
        <v/>
      </c>
      <c r="TR68" s="32" t="str">
        <f t="shared" si="83"/>
        <v/>
      </c>
      <c r="TT68" s="32" t="str">
        <f>IF(ISBLANK(TS68),"",IF(ISBLANK(VLOOKUP(TS68,role!A:E,2,FALSE)),"",VLOOKUP(TS68,role!A:E,2,FALSE)))</f>
        <v/>
      </c>
      <c r="TU68" s="32" t="str">
        <f>IF(ISBLANK(TS68),"",IF(ISBLANK(VLOOKUP(TS68,role!A:E,3,FALSE)),"",VLOOKUP(TS68,role!A:E,3,FALSE)))</f>
        <v/>
      </c>
      <c r="TV68" s="32" t="str">
        <f>IF(ISBLANK(TS68),"",IF(ISBLANK(VLOOKUP(TS68,role!A:E,4,FALSE)),"",VLOOKUP(TS68,role!A:E,4,FALSE)))</f>
        <v/>
      </c>
      <c r="TW68" s="32" t="str">
        <f>IF(ISBLANK(TS68),"",IF(ISBLANK(VLOOKUP(TS68,role!A:E,5,FALSE)),"",VLOOKUP(TS68,role!A:E,5,FALSE)))</f>
        <v/>
      </c>
      <c r="UM68" s="33"/>
      <c r="UP68" s="39"/>
      <c r="UR68" s="32" t="str">
        <f t="shared" si="84"/>
        <v/>
      </c>
      <c r="US68" s="32" t="str">
        <f t="shared" si="85"/>
        <v/>
      </c>
      <c r="UT68" s="32" t="str">
        <f t="shared" si="86"/>
        <v/>
      </c>
      <c r="UV68" s="32" t="str">
        <f>IF(ISBLANK(UU68),"",IF(ISBLANK(VLOOKUP(UU68,role!A:E,2,FALSE)),"",VLOOKUP(UU68,role!A:E,2,FALSE)))</f>
        <v/>
      </c>
      <c r="UW68" s="32" t="str">
        <f>IF(ISBLANK(UU68),"",IF(ISBLANK(VLOOKUP(UU68,role!A:E,3,FALSE)),"",VLOOKUP(UU68,role!A:E,3,FALSE)))</f>
        <v/>
      </c>
      <c r="UX68" s="32" t="str">
        <f>IF(ISBLANK(UU68),"",IF(ISBLANK(VLOOKUP(UU68,role!A:E,4,FALSE)),"",VLOOKUP(UU68,role!A:E,4,FALSE)))</f>
        <v/>
      </c>
      <c r="UY68" s="32" t="str">
        <f>IF(ISBLANK(UU68),"",IF(ISBLANK(VLOOKUP(UU68,role!A:E,5,FALSE)),"",VLOOKUP(UU68,role!A:E,5,FALSE)))</f>
        <v/>
      </c>
      <c r="VO68" s="33"/>
      <c r="VR68" s="39"/>
      <c r="VT68" s="32" t="str">
        <f t="shared" si="87"/>
        <v/>
      </c>
      <c r="VU68" s="32" t="str">
        <f t="shared" si="88"/>
        <v/>
      </c>
      <c r="VV68" s="32" t="str">
        <f t="shared" si="89"/>
        <v/>
      </c>
      <c r="VX68" s="32" t="str">
        <f>IF(ISBLANK(VW68),"",IF(ISBLANK(VLOOKUP(VW68,role!A:E,2,FALSE)),"",VLOOKUP(VW68,role!A:E,2,FALSE)))</f>
        <v/>
      </c>
      <c r="VY68" s="32" t="str">
        <f>IF(ISBLANK(VW68),"",IF(ISBLANK(VLOOKUP(VW68,role!A:E,3,FALSE)),"",VLOOKUP(VW68,role!A:E,3,FALSE)))</f>
        <v/>
      </c>
      <c r="VZ68" s="32" t="str">
        <f>IF(ISBLANK(VW68),"",IF(ISBLANK(VLOOKUP(VW68,role!A:E,4,FALSE)),"",VLOOKUP(VW68,role!A:E,4,FALSE)))</f>
        <v/>
      </c>
      <c r="WA68" s="32" t="str">
        <f>IF(ISBLANK(VW68),"",IF(ISBLANK(VLOOKUP(VW68,role!A:E,5,FALSE)),"",VLOOKUP(VW68,role!A:E,5,FALSE)))</f>
        <v/>
      </c>
      <c r="WQ68" s="33"/>
      <c r="WT68" s="33"/>
      <c r="WU68" s="34"/>
      <c r="WV68" s="36" t="str">
        <f t="shared" si="90"/>
        <v/>
      </c>
      <c r="WW68" s="36" t="str">
        <f t="shared" si="91"/>
        <v/>
      </c>
      <c r="WY68" s="32" t="str">
        <f>IF(ISBLANK(WX68),"",IF(ISBLANK(VLOOKUP(WX68,role!A:E,2,FALSE)),"",VLOOKUP(WX68,role!A:E,2,FALSE)))</f>
        <v/>
      </c>
      <c r="WZ68" s="32" t="str">
        <f>IF(ISBLANK(WX68),"",IF(ISBLANK(VLOOKUP(WX68,role!A:E,3,FALSE)),"",VLOOKUP(WX68,role!A:E,3,FALSE)))</f>
        <v/>
      </c>
      <c r="XA68" s="32" t="str">
        <f>IF(ISBLANK(WX68),"",IF(ISBLANK(VLOOKUP(WX68,role!A:E,4,FALSE)),"",VLOOKUP(WX68,role!A:E,4,FALSE)))</f>
        <v/>
      </c>
      <c r="XB68" s="32" t="str">
        <f>IF(ISBLANK(WX68),"",IF(ISBLANK(VLOOKUP(WX68,role!A:E,5,FALSE)),"",VLOOKUP(WX68,role!A:E,5,FALSE)))</f>
        <v/>
      </c>
      <c r="XC68" s="32" t="str">
        <f>IF(ISBLANK(WX68),"",VLOOKUP(WX68,role!A:F,6,FALSE))</f>
        <v/>
      </c>
      <c r="XD68" s="36"/>
      <c r="XE68" s="36" t="str">
        <f t="shared" si="92"/>
        <v/>
      </c>
      <c r="XF68" s="36" t="str">
        <f t="shared" si="93"/>
        <v/>
      </c>
      <c r="XH68" s="32" t="str">
        <f>IF(ISBLANK(XG68),"",IF(ISBLANK(VLOOKUP(XG68,role!A:E,2,FALSE)),"",VLOOKUP(XG68,role!A:E,2,FALSE)))</f>
        <v/>
      </c>
      <c r="XI68" s="32" t="str">
        <f>IF(ISBLANK(XG68),"",IF(ISBLANK(VLOOKUP(XG68,role!A:E,3,FALSE)),"",VLOOKUP(XG68,role!A:E,3,FALSE)))</f>
        <v/>
      </c>
      <c r="XJ68" s="32" t="str">
        <f>IF(ISBLANK(XG68),"",IF(ISBLANK(VLOOKUP(XG68,role!A:E,4,FALSE)),"",VLOOKUP(XG68,role!A:E,4,FALSE)))</f>
        <v/>
      </c>
      <c r="XK68" s="32" t="str">
        <f>IF(ISBLANK(XG68),"",IF(ISBLANK(VLOOKUP(XG68,role!A:E,5,FALSE)),"",VLOOKUP(XG68,role!A:E,5,FALSE)))</f>
        <v/>
      </c>
      <c r="XL68" s="32" t="str">
        <f>IF(ISBLANK(XG68),"",VLOOKUP(XG68,role!A:F,6,FALSE))</f>
        <v/>
      </c>
      <c r="XM68" s="36"/>
      <c r="XN68" s="36" t="str">
        <f t="shared" si="94"/>
        <v/>
      </c>
      <c r="XO68" s="36" t="str">
        <f t="shared" si="95"/>
        <v/>
      </c>
      <c r="XQ68" s="32" t="str">
        <f>IF(ISBLANK(XP68),"",IF(ISBLANK(VLOOKUP(XP68,role!A:E,2,FALSE)),"",VLOOKUP(XP68,role!A:E,2,FALSE)))</f>
        <v/>
      </c>
      <c r="XR68" s="32" t="str">
        <f>IF(ISBLANK(XP68),"",IF(ISBLANK(VLOOKUP(XP68,role!A:E,3,FALSE)),"",VLOOKUP(XP68,role!A:E,3,FALSE)))</f>
        <v/>
      </c>
      <c r="XS68" s="32" t="str">
        <f>IF(ISBLANK(XP68),"",IF(ISBLANK(VLOOKUP(XP68,role!A:E,4,FALSE)),"",VLOOKUP(XP68,role!A:E,4,FALSE)))</f>
        <v/>
      </c>
      <c r="XT68" s="32" t="str">
        <f>IF(ISBLANK(XP68),"",IF(ISBLANK(VLOOKUP(XP68,role!A:E,5,FALSE)),"",VLOOKUP(XP68,role!A:E,5,FALSE)))</f>
        <v/>
      </c>
      <c r="XU68" s="32" t="str">
        <f>IF(ISBLANK(XP68),"",VLOOKUP(XP68,role!A:F,6,FALSE))</f>
        <v/>
      </c>
      <c r="XV68" s="36"/>
      <c r="XW68" s="36" t="str">
        <f t="shared" si="96"/>
        <v/>
      </c>
      <c r="XX68" s="36" t="str">
        <f t="shared" si="97"/>
        <v/>
      </c>
      <c r="XZ68" s="32" t="str">
        <f>IF(ISBLANK(XY68),"",IF(ISBLANK(VLOOKUP(XY68,role!A:E,2,FALSE)),"",VLOOKUP(XY68,role!A:E,2,FALSE)))</f>
        <v/>
      </c>
      <c r="YA68" s="32" t="str">
        <f>IF(ISBLANK(XY68),"",IF(ISBLANK(VLOOKUP(XY68,role!A:E,3,FALSE)),"",VLOOKUP(XY68,role!A:E,3,FALSE)))</f>
        <v/>
      </c>
      <c r="YB68" s="32" t="str">
        <f>IF(ISBLANK(XY68),"",IF(ISBLANK(VLOOKUP(XY68,role!A:E,4,FALSE)),"",VLOOKUP(XY68,role!A:E,4,FALSE)))</f>
        <v/>
      </c>
      <c r="YC68" s="32" t="str">
        <f>IF(ISBLANK(XY68),"",IF(ISBLANK(VLOOKUP(XY68,role!A:E,5,FALSE)),"",VLOOKUP(XY68,role!A:E,5,FALSE)))</f>
        <v/>
      </c>
      <c r="YD68" s="32" t="str">
        <f>IF(ISBLANK(XY68),"",VLOOKUP(XY68,role!A:F,6,FALSE))</f>
        <v/>
      </c>
      <c r="YE68" s="36"/>
      <c r="YF68" s="36" t="str">
        <f t="shared" si="98"/>
        <v/>
      </c>
      <c r="YG68" s="36" t="str">
        <f t="shared" si="99"/>
        <v/>
      </c>
      <c r="YI68" s="32" t="str">
        <f>IF(ISBLANK(YH68),"",IF(ISBLANK(VLOOKUP(YH68,role!A:E,2,FALSE)),"",VLOOKUP(YH68,role!A:E,2,FALSE)))</f>
        <v/>
      </c>
      <c r="YJ68" s="32" t="str">
        <f>IF(ISBLANK(YH68),"",IF(ISBLANK(VLOOKUP(YH68,role!A:E,3,FALSE)),"",VLOOKUP(YH68,role!A:E,3,FALSE)))</f>
        <v/>
      </c>
      <c r="YK68" s="32" t="str">
        <f>IF(ISBLANK(YH68),"",IF(ISBLANK(VLOOKUP(YH68,role!A:E,4,FALSE)),"",VLOOKUP(YH68,role!A:E,4,FALSE)))</f>
        <v/>
      </c>
      <c r="YL68" s="32" t="str">
        <f>IF(ISBLANK(YH68),"",IF(ISBLANK(VLOOKUP(YH68,role!A:E,5,FALSE)),"",VLOOKUP(YH68,role!A:E,5,FALSE)))</f>
        <v/>
      </c>
      <c r="YM68" s="32" t="str">
        <f>IF(ISBLANK(YH68),"",VLOOKUP(YH68,role!A:F,6,FALSE))</f>
        <v/>
      </c>
      <c r="YN68" s="33"/>
      <c r="YO68" s="36"/>
      <c r="YP68" s="36" t="str">
        <f t="shared" si="100"/>
        <v/>
      </c>
      <c r="YQ68" s="36" t="str">
        <f t="shared" si="101"/>
        <v/>
      </c>
      <c r="YS68" s="32" t="str">
        <f>IF(ISBLANK(YR68),"",IF(ISBLANK(VLOOKUP(YR68,role!A:E,2,FALSE)),"",VLOOKUP(YR68,role!A:E,2,FALSE)))</f>
        <v/>
      </c>
      <c r="YT68" s="32" t="str">
        <f>IF(ISBLANK(YR68),"",IF(ISBLANK(VLOOKUP(YR68,role!A:E,3,FALSE)),"",VLOOKUP(YR68,role!A:E,3,FALSE)))</f>
        <v/>
      </c>
      <c r="YU68" s="32" t="str">
        <f>IF(ISBLANK(YR68),"",IF(ISBLANK(VLOOKUP(YR68,role!A:E,4,FALSE)),"",VLOOKUP(YR68,role!A:E,4,FALSE)))</f>
        <v/>
      </c>
      <c r="YV68" s="32" t="str">
        <f>IF(ISBLANK(YR68),"",IF(ISBLANK(VLOOKUP(YR68,role!A:E,5,FALSE)),"",VLOOKUP(YR68,role!A:E,5,FALSE)))</f>
        <v/>
      </c>
      <c r="YW68" s="32" t="str">
        <f>IF(ISBLANK(YR68),"",VLOOKUP(YR68,role!A:F,6,FALSE))</f>
        <v/>
      </c>
      <c r="YX68" s="36"/>
      <c r="YY68" s="36" t="str">
        <f t="shared" si="102"/>
        <v/>
      </c>
      <c r="YZ68" s="36" t="str">
        <f t="shared" si="103"/>
        <v/>
      </c>
      <c r="ZB68" s="32" t="str">
        <f>IF(ISBLANK(ZA68),"",IF(ISBLANK(VLOOKUP(ZA68,role!A:E,2,FALSE)),"",VLOOKUP(ZA68,role!A:E,2,FALSE)))</f>
        <v/>
      </c>
      <c r="ZC68" s="32" t="str">
        <f>IF(ISBLANK(ZA68),"",IF(ISBLANK(VLOOKUP(ZA68,role!A:E,3,FALSE)),"",VLOOKUP(ZA68,role!A:E,3,FALSE)))</f>
        <v/>
      </c>
      <c r="ZD68" s="32" t="str">
        <f>IF(ISBLANK(ZA68),"",IF(ISBLANK(VLOOKUP(ZA68,role!A:E,4,FALSE)),"",VLOOKUP(ZA68,role!A:E,4,FALSE)))</f>
        <v/>
      </c>
      <c r="ZE68" s="32" t="str">
        <f>IF(ISBLANK(ZA68),"",IF(ISBLANK(VLOOKUP(ZA68,role!A:E,5,FALSE)),"",VLOOKUP(ZA68,role!A:E,5,FALSE)))</f>
        <v/>
      </c>
      <c r="ZF68" s="32" t="str">
        <f>IF(ISBLANK(ZA68),"",VLOOKUP(ZA68,role!A:F,6,FALSE))</f>
        <v/>
      </c>
      <c r="ZG68" s="36"/>
      <c r="ZH68" s="36" t="str">
        <f t="shared" si="104"/>
        <v/>
      </c>
      <c r="ZI68" s="36" t="str">
        <f t="shared" si="105"/>
        <v/>
      </c>
      <c r="ZK68" s="32" t="str">
        <f>IF(ISBLANK(ZJ68),"",IF(ISBLANK(VLOOKUP(ZJ68,role!A:E,2,FALSE)),"",VLOOKUP(ZJ68,role!A:E,2,FALSE)))</f>
        <v/>
      </c>
      <c r="ZL68" s="32" t="str">
        <f>IF(ISBLANK(ZJ68),"",IF(ISBLANK(VLOOKUP(ZJ68,role!A:E,3,FALSE)),"",VLOOKUP(ZJ68,role!A:E,3,FALSE)))</f>
        <v/>
      </c>
      <c r="ZM68" s="32" t="str">
        <f>IF(ISBLANK(ZJ68),"",IF(ISBLANK(VLOOKUP(ZJ68,role!A:E,4,FALSE)),"",VLOOKUP(ZJ68,role!A:E,4,FALSE)))</f>
        <v/>
      </c>
      <c r="ZN68" s="32" t="str">
        <f>IF(ISBLANK(ZJ68),"",IF(ISBLANK(VLOOKUP(ZJ68,role!A:E,5,FALSE)),"",VLOOKUP(ZJ68,role!A:E,5,FALSE)))</f>
        <v/>
      </c>
      <c r="ZO68" s="32" t="str">
        <f>IF(ISBLANK(ZJ68),"",VLOOKUP(ZJ68,role!A:F,6,FALSE))</f>
        <v/>
      </c>
      <c r="ZP68" s="36"/>
      <c r="ZQ68" s="36" t="str">
        <f t="shared" si="106"/>
        <v/>
      </c>
      <c r="ZR68" s="36" t="str">
        <f t="shared" si="107"/>
        <v/>
      </c>
      <c r="ZT68" s="32" t="str">
        <f>IF(ISBLANK(ZS68),"",IF(ISBLANK(VLOOKUP(ZS68,role!A:E,2,FALSE)),"",VLOOKUP(ZS68,role!A:E,2,FALSE)))</f>
        <v/>
      </c>
      <c r="ZU68" s="32" t="str">
        <f>IF(ISBLANK(ZS68),"",IF(ISBLANK(VLOOKUP(ZS68,role!A:E,3,FALSE)),"",VLOOKUP(ZS68,role!A:E,3,FALSE)))</f>
        <v/>
      </c>
      <c r="ZV68" s="32" t="str">
        <f>IF(ISBLANK(ZS68),"",IF(ISBLANK(VLOOKUP(ZS68,role!A:E,4,FALSE)),"",VLOOKUP(ZS68,role!A:E,4,FALSE)))</f>
        <v/>
      </c>
      <c r="ZW68" s="32" t="str">
        <f>IF(ISBLANK(ZS68),"",IF(ISBLANK(VLOOKUP(ZS68,role!A:E,5,FALSE)),"",VLOOKUP(ZS68,role!A:E,5,FALSE)))</f>
        <v/>
      </c>
      <c r="ZX68" s="32" t="str">
        <f>IF(ISBLANK(ZS68),"",VLOOKUP(ZS68,role!A:F,6,FALSE))</f>
        <v/>
      </c>
      <c r="ZY68" s="36"/>
      <c r="ZZ68" s="36" t="str">
        <f t="shared" si="108"/>
        <v/>
      </c>
      <c r="AAA68" s="36" t="str">
        <f t="shared" si="109"/>
        <v/>
      </c>
      <c r="AAC68" s="32" t="str">
        <f>IF(ISBLANK(AAB68),"",IF(ISBLANK(VLOOKUP(AAB68,role!A:E,2,FALSE)),"",VLOOKUP(AAB68,role!A:E,2,FALSE)))</f>
        <v/>
      </c>
      <c r="AAD68" s="32" t="str">
        <f>IF(ISBLANK(AAB68),"",IF(ISBLANK(VLOOKUP(AAB68,role!A:E,3,FALSE)),"",VLOOKUP(AAB68,role!A:E,3,FALSE)))</f>
        <v/>
      </c>
      <c r="AAE68" s="32" t="str">
        <f>IF(ISBLANK(AAB68),"",IF(ISBLANK(VLOOKUP(AAB68,role!A:E,4,FALSE)),"",VLOOKUP(AAB68,role!A:E,4,FALSE)))</f>
        <v/>
      </c>
      <c r="AAF68" s="32" t="str">
        <f>IF(ISBLANK(AAB68),"",IF(ISBLANK(VLOOKUP(AAB68,role!A:E,5,FALSE)),"",VLOOKUP(AAB68,role!A:E,5,FALSE)))</f>
        <v/>
      </c>
      <c r="AAG68" s="32" t="str">
        <f>IF(ISBLANK(AAB68),"",VLOOKUP(AAB68,role!A:F,6,FALSE))</f>
        <v/>
      </c>
      <c r="AAH68" s="33"/>
      <c r="AAI68" s="34"/>
      <c r="AAK68" s="32" t="str">
        <f t="shared" si="110"/>
        <v/>
      </c>
      <c r="AAL68" s="39"/>
      <c r="AAM68" s="32" t="str">
        <f t="shared" si="111"/>
        <v/>
      </c>
      <c r="AAO68" s="32" t="str">
        <f t="shared" si="112"/>
        <v/>
      </c>
      <c r="AAQ68" s="32" t="str">
        <f t="shared" si="113"/>
        <v/>
      </c>
      <c r="AAS68" s="32" t="str">
        <f t="shared" si="114"/>
        <v/>
      </c>
      <c r="AAU68" s="32" t="str">
        <f t="shared" si="115"/>
        <v/>
      </c>
      <c r="AAW68" s="32" t="str">
        <f t="shared" si="116"/>
        <v/>
      </c>
      <c r="AAY68" s="32" t="str">
        <f t="shared" si="117"/>
        <v/>
      </c>
      <c r="ABA68" s="32" t="str">
        <f t="shared" si="118"/>
        <v/>
      </c>
      <c r="ABC68" s="32" t="str">
        <f t="shared" si="119"/>
        <v/>
      </c>
      <c r="ABE68" s="32" t="str">
        <f t="shared" si="120"/>
        <v/>
      </c>
      <c r="ABF68" s="33"/>
      <c r="ABH68" s="32" t="str">
        <f t="shared" si="121"/>
        <v/>
      </c>
      <c r="ABJ68" s="32" t="str">
        <f t="shared" si="122"/>
        <v/>
      </c>
      <c r="ABL68" s="32" t="str">
        <f t="shared" si="123"/>
        <v/>
      </c>
      <c r="ABN68" s="32" t="str">
        <f t="shared" si="124"/>
        <v/>
      </c>
      <c r="ABP68" s="32" t="str">
        <f t="shared" si="125"/>
        <v/>
      </c>
      <c r="ABQ68" s="33"/>
      <c r="ABS68" s="32" t="str">
        <f t="shared" si="126"/>
        <v/>
      </c>
      <c r="ABU68" s="32" t="str">
        <f t="shared" si="127"/>
        <v/>
      </c>
      <c r="ABW68" s="32" t="str">
        <f t="shared" si="128"/>
        <v/>
      </c>
      <c r="ABY68" s="32" t="str">
        <f t="shared" si="129"/>
        <v/>
      </c>
      <c r="ACA68" s="32" t="str">
        <f t="shared" si="130"/>
        <v/>
      </c>
      <c r="ACB68" s="33"/>
      <c r="ACD68" s="32" t="str">
        <f t="shared" si="131"/>
        <v/>
      </c>
      <c r="ACF68" s="32" t="str">
        <f t="shared" si="132"/>
        <v/>
      </c>
      <c r="ACH68" s="32" t="str">
        <f t="shared" si="133"/>
        <v/>
      </c>
      <c r="ACJ68" s="32" t="str">
        <f t="shared" si="134"/>
        <v/>
      </c>
      <c r="ACL68" s="32" t="str">
        <f t="shared" si="135"/>
        <v/>
      </c>
      <c r="ACM68" s="33"/>
      <c r="ACO68" s="32" t="str">
        <f t="shared" si="136"/>
        <v/>
      </c>
      <c r="ACQ68" s="32" t="str">
        <f t="shared" si="137"/>
        <v/>
      </c>
      <c r="ACS68" s="32" t="str">
        <f t="shared" si="138"/>
        <v/>
      </c>
      <c r="ACU68" s="32" t="str">
        <f t="shared" si="139"/>
        <v/>
      </c>
      <c r="ACW68" s="32" t="str">
        <f t="shared" si="140"/>
        <v/>
      </c>
      <c r="ACX68" s="33"/>
      <c r="ACZ68" s="32" t="str">
        <f t="shared" si="141"/>
        <v/>
      </c>
      <c r="ADA68" s="32" t="str">
        <f t="shared" si="142"/>
        <v/>
      </c>
      <c r="ADC68" s="32" t="str">
        <f t="shared" si="143"/>
        <v/>
      </c>
      <c r="ADD68" s="32" t="str">
        <f t="shared" si="144"/>
        <v/>
      </c>
      <c r="ADF68" s="32" t="str">
        <f t="shared" si="145"/>
        <v/>
      </c>
      <c r="ADG68" s="32" t="str">
        <f t="shared" si="146"/>
        <v/>
      </c>
      <c r="ADI68" s="32" t="str">
        <f t="shared" si="147"/>
        <v/>
      </c>
      <c r="ADJ68" s="32" t="str">
        <f t="shared" si="148"/>
        <v/>
      </c>
      <c r="ADL68" s="32" t="str">
        <f t="shared" si="149"/>
        <v/>
      </c>
      <c r="ADM68" s="32" t="str">
        <f t="shared" si="150"/>
        <v/>
      </c>
      <c r="ADN68" s="35"/>
      <c r="ADO68" s="34"/>
      <c r="ADP68" s="36" t="str">
        <f t="shared" si="151"/>
        <v/>
      </c>
      <c r="ADQ68" s="36" t="str">
        <f t="shared" si="152"/>
        <v/>
      </c>
      <c r="ADS68" s="36" t="str">
        <f t="shared" si="153"/>
        <v/>
      </c>
      <c r="ADT68" s="36" t="str">
        <f t="shared" si="154"/>
        <v/>
      </c>
      <c r="ADV68" s="36" t="str">
        <f t="shared" si="155"/>
        <v/>
      </c>
      <c r="ADW68" s="36" t="str">
        <f t="shared" si="156"/>
        <v/>
      </c>
      <c r="ADY68" s="36" t="str">
        <f t="shared" si="157"/>
        <v/>
      </c>
      <c r="ADZ68" s="36" t="str">
        <f t="shared" si="158"/>
        <v/>
      </c>
      <c r="AEB68" s="36" t="str">
        <f t="shared" si="159"/>
        <v/>
      </c>
      <c r="AEC68" s="36" t="str">
        <f t="shared" si="160"/>
        <v/>
      </c>
      <c r="AED68" s="33"/>
      <c r="AEF68" s="36" t="str">
        <f t="shared" si="161"/>
        <v/>
      </c>
      <c r="AEG68" s="36" t="str">
        <f t="shared" si="162"/>
        <v/>
      </c>
      <c r="AEI68" s="36" t="str">
        <f t="shared" si="163"/>
        <v/>
      </c>
      <c r="AEJ68" s="36" t="str">
        <f t="shared" si="164"/>
        <v/>
      </c>
      <c r="AEL68" s="36" t="str">
        <f t="shared" si="165"/>
        <v/>
      </c>
      <c r="AEM68" s="36" t="str">
        <f t="shared" si="166"/>
        <v/>
      </c>
      <c r="AEO68" s="36" t="str">
        <f t="shared" si="167"/>
        <v/>
      </c>
      <c r="AEP68" s="36" t="str">
        <f t="shared" si="168"/>
        <v/>
      </c>
      <c r="AER68" s="36" t="str">
        <f t="shared" si="169"/>
        <v/>
      </c>
      <c r="AES68" s="36" t="str">
        <f t="shared" si="170"/>
        <v/>
      </c>
      <c r="AET68" s="33"/>
      <c r="AEU68" s="57"/>
      <c r="AEV68" s="57"/>
      <c r="AEW68" s="57" t="str">
        <f>IF(ISBLANK(AEV68),"",VLOOKUP(AEV68,related_id_type!A:B,2,FALSE))</f>
        <v/>
      </c>
      <c r="AEX68" s="57"/>
      <c r="AEY68" s="57" t="str">
        <f>IF(ISBLANK(AEX68),"",IF(ISBLANK(VLOOKUP(AEX68,related_id_relation!A:B,2,FALSE)),"",VLOOKUP(AEX68,related_id_relation!A:B,2,FALSE)))</f>
        <v/>
      </c>
      <c r="AEZ68" s="57"/>
      <c r="AFA68" s="57"/>
      <c r="AFB68" s="57" t="str">
        <f>IF(ISBLANK(AFA68),"",VLOOKUP(AFA68,related_id_type!A:B,2,FALSE))</f>
        <v/>
      </c>
      <c r="AFC68" s="57"/>
      <c r="AFD68" s="57" t="str">
        <f>IF(ISBLANK(AFC68),"",IF(ISBLANK(VLOOKUP(AFC68,related_id_relation!A:B,2,FALSE)),"",VLOOKUP(AFC68,related_id_relation!A:B,2,FALSE)))</f>
        <v/>
      </c>
      <c r="AFE68" s="57"/>
      <c r="AFF68" s="57"/>
      <c r="AFG68" s="57" t="str">
        <f>IF(ISBLANK(AFF68),"",VLOOKUP(AFF68,related_id_type!A:B,2,FALSE))</f>
        <v/>
      </c>
      <c r="AFH68" s="57"/>
      <c r="AFI68" s="57" t="str">
        <f>IF(ISBLANK(AFH68),"",IF(ISBLANK(VLOOKUP(AFH68,related_id_relation!A:B,2,FALSE)),"",VLOOKUP(AFH68,related_id_relation!A:B,2,FALSE)))</f>
        <v/>
      </c>
      <c r="AFJ68" s="57"/>
      <c r="AFK68" s="57"/>
      <c r="AFL68" s="57" t="str">
        <f>IF(ISBLANK(AFK68),"",VLOOKUP(AFK68,related_id_type!A:B,2,FALSE))</f>
        <v/>
      </c>
      <c r="AFM68" s="57"/>
      <c r="AFN68" s="57" t="str">
        <f>IF(ISBLANK(AFM68),"",IF(ISBLANK(VLOOKUP(AFM68,related_id_relation!A:B,2,FALSE)),"",VLOOKUP(AFM68,related_id_relation!A:B,2,FALSE)))</f>
        <v/>
      </c>
      <c r="AFO68" s="57"/>
      <c r="AFP68" s="57"/>
      <c r="AFQ68" s="57" t="str">
        <f>IF(ISBLANK(AFP68),"",VLOOKUP(AFP68,related_id_type!A:B,2,FALSE))</f>
        <v/>
      </c>
      <c r="AFR68" s="57"/>
      <c r="AFS68" s="57" t="str">
        <f>IF(ISBLANK(AFR68),"",IF(ISBLANK(VLOOKUP(AFR68,related_id_relation!A:B,2,FALSE)),"",VLOOKUP(AFR68,related_id_relation!A:B,2,FALSE)))</f>
        <v/>
      </c>
      <c r="AFT68" s="37"/>
      <c r="AFU68" s="39"/>
      <c r="AFW68" s="32" t="str">
        <f t="shared" si="171"/>
        <v/>
      </c>
      <c r="AFX68" s="34"/>
      <c r="AFY68" s="36"/>
      <c r="AFZ68" s="36" t="str">
        <f t="shared" si="172"/>
        <v/>
      </c>
      <c r="AGA68" s="32" t="str">
        <f t="shared" si="173"/>
        <v/>
      </c>
      <c r="AGD68" s="36" t="str">
        <f t="shared" si="174"/>
        <v/>
      </c>
      <c r="AGE68" s="32" t="str">
        <f t="shared" si="175"/>
        <v/>
      </c>
      <c r="AGH68" s="36" t="str">
        <f t="shared" si="176"/>
        <v/>
      </c>
      <c r="AGI68" s="32" t="str">
        <f t="shared" si="177"/>
        <v/>
      </c>
      <c r="AGL68" s="36" t="str">
        <f t="shared" si="178"/>
        <v/>
      </c>
      <c r="AGM68" s="32" t="str">
        <f t="shared" si="179"/>
        <v/>
      </c>
      <c r="AGP68" s="36" t="str">
        <f t="shared" si="180"/>
        <v/>
      </c>
      <c r="AGQ68" s="32" t="str">
        <f t="shared" si="181"/>
        <v/>
      </c>
      <c r="AGT68" s="36" t="str">
        <f t="shared" si="182"/>
        <v/>
      </c>
      <c r="AGU68" s="32" t="str">
        <f t="shared" si="183"/>
        <v/>
      </c>
      <c r="AGX68" s="36" t="str">
        <f t="shared" si="184"/>
        <v/>
      </c>
      <c r="AGY68" s="32" t="str">
        <f t="shared" si="185"/>
        <v/>
      </c>
      <c r="AHB68" s="36" t="str">
        <f t="shared" si="186"/>
        <v/>
      </c>
      <c r="AHC68" s="32" t="str">
        <f t="shared" si="187"/>
        <v/>
      </c>
      <c r="AHF68" s="36" t="str">
        <f t="shared" si="188"/>
        <v/>
      </c>
      <c r="AHG68" s="32" t="str">
        <f t="shared" si="189"/>
        <v/>
      </c>
      <c r="AHJ68" s="36" t="str">
        <f t="shared" si="190"/>
        <v/>
      </c>
      <c r="AHK68" s="32" t="str">
        <f t="shared" si="191"/>
        <v/>
      </c>
      <c r="AHL68" s="37"/>
      <c r="AHM68" s="32" t="str">
        <f t="shared" si="192"/>
        <v/>
      </c>
      <c r="AHN68" s="32" t="str">
        <f t="shared" si="193"/>
        <v/>
      </c>
      <c r="AHO68" s="32" t="str">
        <f t="shared" si="194"/>
        <v/>
      </c>
      <c r="AHP68" s="32" t="str">
        <f t="shared" si="195"/>
        <v/>
      </c>
      <c r="AHQ68" s="32" t="str">
        <f t="shared" si="196"/>
        <v/>
      </c>
      <c r="AHR68" s="32" t="str">
        <f t="shared" si="197"/>
        <v/>
      </c>
      <c r="AHS68" s="32" t="str">
        <f t="shared" si="198"/>
        <v/>
      </c>
      <c r="AHT68" s="32" t="str">
        <f t="shared" si="199"/>
        <v/>
      </c>
      <c r="AHU68" s="32" t="str">
        <f t="shared" si="200"/>
        <v/>
      </c>
    </row>
    <row r="69" spans="3:905" s="32" customFormat="1" x14ac:dyDescent="0.35">
      <c r="C69" s="32" t="str">
        <f t="shared" ref="C69:C100" si="201">IF(ISBLANK(A69),"",CONCATENATE("https://purl.stanford.edu/",A69))</f>
        <v/>
      </c>
      <c r="E69" s="32" t="str">
        <f t="shared" ref="E69:E100" si="202">IF(ISBLANK(D69),"",CONCATENATE("https://doi.org/",D69))</f>
        <v/>
      </c>
      <c r="F69" s="32" t="str">
        <f t="shared" ref="F69:F100" si="203">IF(ISBLANK(D69),"","doi")</f>
        <v/>
      </c>
      <c r="G69" s="32" t="str">
        <f t="shared" ref="G69:G100" si="204">IF(ISBLANK(D69),"","DOI")</f>
        <v/>
      </c>
      <c r="J69" s="32" t="str">
        <f t="shared" ref="J69:J100" si="205">IF(AND(NOT(ISBLANK(I69)),ISBLANK(P69)),"yes","")</f>
        <v/>
      </c>
      <c r="K69" s="32" t="str">
        <f t="shared" ref="K69:K100" si="206">IF(ISBLANK(I69),"","w3cdtf")</f>
        <v/>
      </c>
      <c r="L69" s="32" t="str">
        <f t="shared" ref="L69:L100" si="207">IF(AND(NOT(ISBLANK(I69)),NOT(ISBLANK(M69))),"start","")</f>
        <v/>
      </c>
      <c r="N69" s="32" t="str">
        <f t="shared" ref="N69:N100" si="208">IF(AND(NOT(ISBLANK(I69)),NOT(ISBLANK(M69))),"end","")</f>
        <v/>
      </c>
      <c r="O69" s="32" t="str">
        <f t="shared" ref="O69:O100" si="209">IF(AND(ISBLANK(I69),ISBLANK(M69)),"",IF(ISBLANK(M69),I69,CONCATENATE(I69,"/",M69)))</f>
        <v/>
      </c>
      <c r="Q69" s="32" t="str">
        <f t="shared" ref="Q69:Q100" si="210">IF(ISBLANK(P69),"","yes")</f>
        <v/>
      </c>
      <c r="R69" s="32" t="str">
        <f t="shared" ref="R69:R100" si="211">IF(ISBLANK(P69),"","w3cdtf")</f>
        <v/>
      </c>
      <c r="U69" s="32" t="str">
        <f t="shared" ref="U69:U100" si="212">IF(ISBLANK(T69),"","contact")</f>
        <v/>
      </c>
      <c r="V69" s="32" t="str">
        <f t="shared" ref="V69:V100" si="213">IF(ISBLANK(T69),"","Contact")</f>
        <v/>
      </c>
      <c r="Y69" s="32" t="str">
        <f>IF(ISBLANK(X69),"",VLOOKUP(X69,resource_type!A:C,3,FALSE))</f>
        <v/>
      </c>
      <c r="Z69" s="32" t="str">
        <f>IF(ISBLANK(X69),"",VLOOKUP(X69,resource_type!A:C,2,FALSE))</f>
        <v/>
      </c>
      <c r="AA69" s="32" t="str">
        <f t="shared" ref="AA69:AA100" si="214">IF(X69="Dataset","dataset","")</f>
        <v/>
      </c>
      <c r="AB69" s="32" t="str">
        <f t="shared" ref="AB69:AB100" si="215">IF(X69="Dataset","local","")</f>
        <v/>
      </c>
      <c r="AD69" s="32" t="str">
        <f>IF(ISBLANK(AC69),"",VLOOKUP(AC69,resource_type!A:C,3,FALSE))</f>
        <v/>
      </c>
      <c r="AF69" s="32" t="str">
        <f>IF(ISBLANK(AE69),"",VLOOKUP(AE69,resource_type!A:C,3,FALSE))</f>
        <v/>
      </c>
      <c r="AG69" s="33"/>
      <c r="AI69" s="32" t="str">
        <f t="shared" ref="AI69:AI100" si="216">LOWER(AH69)</f>
        <v/>
      </c>
      <c r="AK69" s="32" t="str">
        <f t="shared" ref="AK69:AK100" si="217">LOWER(AJ69)</f>
        <v/>
      </c>
      <c r="AM69" s="32" t="str">
        <f t="shared" ref="AM69:AM100" si="218">LOWER(AL69)</f>
        <v/>
      </c>
      <c r="AO69" s="32" t="str">
        <f t="shared" ref="AO69:AO100" si="219">LOWER(AN69)</f>
        <v/>
      </c>
      <c r="AP69" s="52"/>
      <c r="AQ69" s="34"/>
      <c r="AR69" s="36" t="str">
        <f t="shared" ref="AR69:AR100" si="220">IF(ISBLANK(AQ69),"","preferred citation")</f>
        <v/>
      </c>
      <c r="AS69" s="36" t="str">
        <f t="shared" ref="AS69:AS100" si="221">IF(ISBLANK(AQ69),"","Preferred citation")</f>
        <v/>
      </c>
      <c r="AT69" s="34"/>
      <c r="AV69" s="32" t="str">
        <f t="shared" ref="AV69:AV100" si="222">IF(ISBLANK(AT69),"",CONCATENATE(AT69,", ",AU69))</f>
        <v/>
      </c>
      <c r="AW69" s="32" t="str">
        <f t="shared" ref="AW69:AW100" si="223">IF(ISBLANK(AT69),"","Personal")</f>
        <v/>
      </c>
      <c r="AX69" s="32" t="str">
        <f t="shared" ref="AX69:AX100" si="224">IF(ISBLANK(AT69),"","personal")</f>
        <v/>
      </c>
      <c r="AZ69" s="32" t="str">
        <f>IF(ISBLANK(AY69),"",IF(ISBLANK(VLOOKUP(AY69,role!A:E,2,FALSE)),"",VLOOKUP(AY69,role!A:E,2,FALSE)))</f>
        <v/>
      </c>
      <c r="BA69" s="32" t="str">
        <f>IF(ISBLANK(AY69),"",IF(ISBLANK(VLOOKUP(AY69,role!A:E,3,FALSE)),"",VLOOKUP(AY69,role!A:E,3,FALSE)))</f>
        <v/>
      </c>
      <c r="BB69" s="32" t="str">
        <f>IF(ISBLANK(AY69),"",IF(ISBLANK(VLOOKUP(AY69,role!A:E,4,FALSE)),"",VLOOKUP(AY69,role!A:E,4,FALSE)))</f>
        <v/>
      </c>
      <c r="BC69" s="32" t="str">
        <f>IF(ISBLANK(AY69),"",IF(ISBLANK(VLOOKUP(AY69,role!A:E,5,FALSE)),"",VLOOKUP(AY69,role!A:E,5,FALSE)))</f>
        <v/>
      </c>
      <c r="BE69" s="32" t="str">
        <f>IF(ISBLANK(BD69),"",IF(ISBLANK(VLOOKUP(BD69,role!A:E,2,FALSE)),"",VLOOKUP(BD69,role!A:E,2,FALSE)))</f>
        <v/>
      </c>
      <c r="BF69" s="32" t="str">
        <f>IF(ISBLANK(BD69),"",IF(ISBLANK(VLOOKUP(BD69,role!A:E,3,FALSE)),"",VLOOKUP(BD69,role!A:E,3,FALSE)))</f>
        <v/>
      </c>
      <c r="BG69" s="32" t="str">
        <f>IF(ISBLANK(BD69),"",IF(ISBLANK(VLOOKUP(BD69,role!A:E,4,FALSE)),"",VLOOKUP(BD69,role!A:E,4,FALSE)))</f>
        <v/>
      </c>
      <c r="BH69" s="32" t="str">
        <f>IF(ISBLANK(BD69),"",IF(ISBLANK(VLOOKUP(BD69,role!A:E,5,FALSE)),"",VLOOKUP(BD69,role!A:E,5,FALSE)))</f>
        <v/>
      </c>
      <c r="BX69" s="33"/>
      <c r="CA69" s="39"/>
      <c r="CC69" s="32" t="str">
        <f t="shared" ref="CC69:CC100" si="225">IF(ISBLANK(CA69),"",CONCATENATE(CA69,", ",CB69))</f>
        <v/>
      </c>
      <c r="CD69" s="32" t="str">
        <f t="shared" ref="CD69:CD100" si="226">IF(ISBLANK(CA69),"","Personal")</f>
        <v/>
      </c>
      <c r="CE69" s="32" t="str">
        <f t="shared" ref="CE69:CE100" si="227">IF(ISBLANK(CA69),"","personal")</f>
        <v/>
      </c>
      <c r="CG69" s="32" t="str">
        <f>IF(ISBLANK(CF69),"",IF(ISBLANK(VLOOKUP(CF69,role!A:E,2,FALSE)),"",VLOOKUP(CF69,role!A:E,2,FALSE)))</f>
        <v/>
      </c>
      <c r="CH69" s="32" t="str">
        <f>IF(ISBLANK(CF69),"",IF(ISBLANK(VLOOKUP(CF69,role!A:E,3,FALSE)),"",VLOOKUP(CF69,role!A:E,3,FALSE)))</f>
        <v/>
      </c>
      <c r="CI69" s="32" t="str">
        <f>IF(ISBLANK(CF69),"",IF(ISBLANK(VLOOKUP(CF69,role!A:E,4,FALSE)),"",VLOOKUP(CF69,role!A:E,4,FALSE)))</f>
        <v/>
      </c>
      <c r="CJ69" s="32" t="str">
        <f>IF(ISBLANK(CF69),"",IF(ISBLANK(VLOOKUP(CF69,role!A:E,5,FALSE)),"",VLOOKUP(CF69,role!A:E,5,FALSE)))</f>
        <v/>
      </c>
      <c r="CL69" s="32" t="str">
        <f>IF(ISBLANK(CK69),"",IF(ISBLANK(VLOOKUP(CK69,role!A:E,2,FALSE)),"",VLOOKUP(CK69,role!A:E,2,FALSE)))</f>
        <v/>
      </c>
      <c r="CM69" s="32" t="str">
        <f>IF(ISBLANK(CK69),"",IF(ISBLANK(VLOOKUP(CK69,role!A:E,3,FALSE)),"",VLOOKUP(CK69,role!A:E,3,FALSE)))</f>
        <v/>
      </c>
      <c r="CN69" s="32" t="str">
        <f>IF(ISBLANK(CK69),"",IF(ISBLANK(VLOOKUP(CK69,role!A:E,4,FALSE)),"",VLOOKUP(CK69,role!A:E,4,FALSE)))</f>
        <v/>
      </c>
      <c r="CO69" s="32" t="str">
        <f>IF(ISBLANK(CK69),"",IF(ISBLANK(VLOOKUP(CK69,role!A:E,5,FALSE)),"",VLOOKUP(CK69,role!A:E,5,FALSE)))</f>
        <v/>
      </c>
      <c r="DE69" s="33"/>
      <c r="DH69" s="39"/>
      <c r="DJ69" s="32" t="str">
        <f t="shared" ref="DJ69:DJ100" si="228">IF(ISBLANK(DH69),"",CONCATENATE(DH69,", ",DI69))</f>
        <v/>
      </c>
      <c r="DK69" s="32" t="str">
        <f t="shared" ref="DK69:DK100" si="229">IF(ISBLANK(DH69),"","Personal")</f>
        <v/>
      </c>
      <c r="DL69" s="32" t="str">
        <f t="shared" ref="DL69:DL100" si="230">IF(ISBLANK(DH69),"","personal")</f>
        <v/>
      </c>
      <c r="DN69" s="32" t="str">
        <f>IF(ISBLANK(DM69),"",IF(ISBLANK(VLOOKUP(DM69,role!A:E,2,FALSE)),"",VLOOKUP(DM69,role!A:E,2,FALSE)))</f>
        <v/>
      </c>
      <c r="DO69" s="32" t="str">
        <f>IF(ISBLANK(DM69),"",IF(ISBLANK(VLOOKUP(DM69,role!A:E,3,FALSE)),"",VLOOKUP(DM69,role!A:E,3,FALSE)))</f>
        <v/>
      </c>
      <c r="DP69" s="32" t="str">
        <f>IF(ISBLANK(DM69),"",IF(ISBLANK(VLOOKUP(DM69,role!A:E,4,FALSE)),"",VLOOKUP(DM69,role!A:E,4,FALSE)))</f>
        <v/>
      </c>
      <c r="DQ69" s="32" t="str">
        <f>IF(ISBLANK(DM69),"",IF(ISBLANK(VLOOKUP(DM69,role!A:E,5,FALSE)),"",VLOOKUP(DM69,role!A:E,5,FALSE)))</f>
        <v/>
      </c>
      <c r="EG69" s="33"/>
      <c r="EJ69" s="39"/>
      <c r="EL69" s="32" t="str">
        <f t="shared" ref="EL69:EL100" si="231">IF(ISBLANK(EJ69),"",CONCATENATE(EJ69,", ",EK69))</f>
        <v/>
      </c>
      <c r="EM69" s="32" t="str">
        <f t="shared" ref="EM69:EM100" si="232">IF(ISBLANK(EJ69),"","Personal")</f>
        <v/>
      </c>
      <c r="EN69" s="32" t="str">
        <f t="shared" ref="EN69:EN100" si="233">IF(ISBLANK(EJ69),"","personal")</f>
        <v/>
      </c>
      <c r="EP69" s="32" t="str">
        <f>IF(ISBLANK(EO69),"",IF(ISBLANK(VLOOKUP(EO69,role!A:E,2,FALSE)),"",VLOOKUP(EO69,role!A:E,2,FALSE)))</f>
        <v/>
      </c>
      <c r="EQ69" s="32" t="str">
        <f>IF(ISBLANK(EO69),"",IF(ISBLANK(VLOOKUP(EO69,role!A:E,3,FALSE)),"",VLOOKUP(EO69,role!A:E,3,FALSE)))</f>
        <v/>
      </c>
      <c r="ER69" s="32" t="str">
        <f>IF(ISBLANK(EO69),"",IF(ISBLANK(VLOOKUP(EO69,role!A:E,4,FALSE)),"",VLOOKUP(EO69,role!A:E,4,FALSE)))</f>
        <v/>
      </c>
      <c r="ES69" s="32" t="str">
        <f>IF(ISBLANK(EO69),"",IF(ISBLANK(VLOOKUP(EO69,role!A:E,5,FALSE)),"",VLOOKUP(EO69,role!A:E,5,FALSE)))</f>
        <v/>
      </c>
      <c r="FI69" s="33"/>
      <c r="FL69" s="39"/>
      <c r="FN69" s="32" t="str">
        <f t="shared" ref="FN69:FN100" si="234">IF(ISBLANK(FL69),"",CONCATENATE(FL69,", ",FM69))</f>
        <v/>
      </c>
      <c r="FO69" s="32" t="str">
        <f t="shared" ref="FO69:FO100" si="235">IF(ISBLANK(FL69),"","Personal")</f>
        <v/>
      </c>
      <c r="FP69" s="32" t="str">
        <f t="shared" ref="FP69:FP100" si="236">IF(ISBLANK(FL69),"","personal")</f>
        <v/>
      </c>
      <c r="FR69" s="32" t="str">
        <f>IF(ISBLANK(FQ69),"",VLOOKUP(FQ69,role!A:E,2,FALSE))</f>
        <v/>
      </c>
      <c r="FS69" s="32" t="str">
        <f>IF(ISBLANK(FQ69),"",IF(ISBLANK(VLOOKUP(FQ69,role!A:E,3,FALSE)),"",VLOOKUP(FQ69,role!A:E,3,FALSE)))</f>
        <v/>
      </c>
      <c r="FT69" s="32" t="str">
        <f>IF(ISBLANK(FQ69),"",IF(ISBLANK(VLOOKUP(FQ69,role!A:E,4,FALSE)),"",VLOOKUP(FQ69,role!A:E,4,FALSE)))</f>
        <v/>
      </c>
      <c r="FU69" s="32" t="str">
        <f>IF(ISBLANK(FQ69),"",IF(ISBLANK(VLOOKUP(FQ69,role!A:E,5,FALSE)),"",VLOOKUP(FQ69,role!A:E,5,FALSE)))</f>
        <v/>
      </c>
      <c r="GK69" s="33"/>
      <c r="GN69" s="33"/>
      <c r="GQ69" s="32" t="str">
        <f t="shared" ref="GQ69:GQ100" si="237">IF(ISBLANK(GO69),"",CONCATENATE(GO69,", ",GP69))</f>
        <v/>
      </c>
      <c r="GR69" s="32" t="str">
        <f t="shared" ref="GR69:GR100" si="238">IF(ISBLANK(GO69),"","Personal")</f>
        <v/>
      </c>
      <c r="GS69" s="32" t="str">
        <f t="shared" ref="GS69:GS100" si="239">IF(ISBLANK(GO69),"","personal")</f>
        <v/>
      </c>
      <c r="GU69" s="32" t="str">
        <f>IF(ISBLANK(GT69),"",IF(ISBLANK(VLOOKUP(GT69,role!A:E,2,FALSE)),"",VLOOKUP(GT69,role!A:E,2,FALSE)))</f>
        <v/>
      </c>
      <c r="GV69" s="32" t="str">
        <f>IF(ISBLANK(GT69),"",IF(ISBLANK(VLOOKUP(GT69,role!A:E,3,FALSE)),"",VLOOKUP(GT69,role!A:E,3,FALSE)))</f>
        <v/>
      </c>
      <c r="GW69" s="32" t="str">
        <f>IF(ISBLANK(GT69),"",IF(ISBLANK(VLOOKUP(GT69,role!A:E,4,FALSE)),"",VLOOKUP(GT69,role!A:E,4,FALSE)))</f>
        <v/>
      </c>
      <c r="GX69" s="32" t="str">
        <f>IF(ISBLANK(GT69),"",IF(ISBLANK(VLOOKUP(GT69,role!A:E,5,FALSE)),"",VLOOKUP(GT69,role!A:E,5,FALSE)))</f>
        <v/>
      </c>
      <c r="HN69" s="33"/>
      <c r="HQ69" s="39"/>
      <c r="HS69" s="32" t="str">
        <f t="shared" ref="HS69:HS100" si="240">IF(ISBLANK(HQ69),"",CONCATENATE(HQ69,", ",HR69))</f>
        <v/>
      </c>
      <c r="HT69" s="32" t="str">
        <f t="shared" ref="HT69:HT100" si="241">IF(ISBLANK(HQ69),"","Personal")</f>
        <v/>
      </c>
      <c r="HU69" s="32" t="str">
        <f t="shared" ref="HU69:HU100" si="242">IF(ISBLANK(HQ69),"","personal")</f>
        <v/>
      </c>
      <c r="HW69" s="32" t="str">
        <f>IF(ISBLANK(HV69),"",IF(ISBLANK(VLOOKUP(HV69,role!A:E,2,FALSE)),"",VLOOKUP(HV69,role!A:E,2,FALSE)))</f>
        <v/>
      </c>
      <c r="HX69" s="32" t="str">
        <f>IF(ISBLANK(HV69),"",IF(ISBLANK(VLOOKUP(HV69,role!A:E,3,FALSE)),"",VLOOKUP(HV69,role!A:E,3,FALSE)))</f>
        <v/>
      </c>
      <c r="HY69" s="32" t="str">
        <f>IF(ISBLANK(HV69),"",IF(ISBLANK(VLOOKUP(HV69,role!A:E,4,FALSE)),"",VLOOKUP(HV69,role!A:E,4,FALSE)))</f>
        <v/>
      </c>
      <c r="HZ69" s="32" t="str">
        <f>IF(ISBLANK(HV69),"",IF(ISBLANK(VLOOKUP(HV69,role!A:E,5,FALSE)),"",VLOOKUP(HV69,role!A:E,5,FALSE)))</f>
        <v/>
      </c>
      <c r="IP69" s="33"/>
      <c r="IS69" s="39"/>
      <c r="IU69" s="32" t="str">
        <f t="shared" ref="IU69:IU100" si="243">IF(ISBLANK(IS69),"",CONCATENATE(IS69,", ",IT69))</f>
        <v/>
      </c>
      <c r="IV69" s="32" t="str">
        <f t="shared" ref="IV69:IV100" si="244">IF(ISBLANK(IS69),"","Personal")</f>
        <v/>
      </c>
      <c r="IW69" s="32" t="str">
        <f t="shared" ref="IW69:IW100" si="245">IF(ISBLANK(IS69),"","personal")</f>
        <v/>
      </c>
      <c r="IY69" s="32" t="str">
        <f>IF(ISBLANK(IX69),"",IF(ISBLANK(VLOOKUP(IX69,role!A:E,2,FALSE)),"",VLOOKUP(IX69,role!A:E,2,FALSE)))</f>
        <v/>
      </c>
      <c r="IZ69" s="32" t="str">
        <f>IF(ISBLANK(IX69),"",IF(ISBLANK(VLOOKUP(IX69,role!A:E,3,FALSE)),"",VLOOKUP(IX69,role!A:E,3,FALSE)))</f>
        <v/>
      </c>
      <c r="JA69" s="32" t="str">
        <f>IF(ISBLANK(IX69),"",IF(ISBLANK(VLOOKUP(IX69,role!A:E,4,FALSE)),"",VLOOKUP(IX69,role!A:E,4,FALSE)))</f>
        <v/>
      </c>
      <c r="JB69" s="32" t="str">
        <f>IF(ISBLANK(IX69),"",IF(ISBLANK(VLOOKUP(IX69,role!A:E,5,FALSE)),"",VLOOKUP(IX69,role!A:E,5,FALSE)))</f>
        <v/>
      </c>
      <c r="JR69" s="33"/>
      <c r="JU69" s="39"/>
      <c r="JW69" s="32" t="str">
        <f t="shared" ref="JW69:JW100" si="246">IF(ISBLANK(JU69),"",CONCATENATE(JU69,", ",JV69))</f>
        <v/>
      </c>
      <c r="JX69" s="32" t="str">
        <f t="shared" ref="JX69:JX100" si="247">IF(ISBLANK(JU69),"","Personal")</f>
        <v/>
      </c>
      <c r="JY69" s="32" t="str">
        <f t="shared" ref="JY69:JY100" si="248">IF(ISBLANK(JU69),"","personal")</f>
        <v/>
      </c>
      <c r="KA69" s="32" t="str">
        <f>IF(ISBLANK(JZ69),"",IF(ISBLANK(VLOOKUP(JZ69,role!A:E,2,FALSE)),"",VLOOKUP(JZ69,role!A:E,2,FALSE)))</f>
        <v/>
      </c>
      <c r="KB69" s="32" t="str">
        <f>IF(ISBLANK(JZ69),"",IF(ISBLANK(VLOOKUP(JZ69,role!A:E,3,FALSE)),"",VLOOKUP(JZ69,role!A:E,3,FALSE)))</f>
        <v/>
      </c>
      <c r="KC69" s="32" t="str">
        <f>IF(ISBLANK(JZ69),"",IF(ISBLANK(VLOOKUP(JZ69,role!A:E,4,FALSE)),"",VLOOKUP(JZ69,role!A:E,4,FALSE)))</f>
        <v/>
      </c>
      <c r="KD69" s="32" t="str">
        <f>IF(ISBLANK(JZ69),"",IF(ISBLANK(VLOOKUP(JZ69,role!A:E,5,FALSE)),"",VLOOKUP(JZ69,role!A:E,5,FALSE)))</f>
        <v/>
      </c>
      <c r="KT69" s="33"/>
      <c r="KW69" s="39"/>
      <c r="KY69" s="32" t="str">
        <f t="shared" ref="KY69:KY100" si="249">IF(ISBLANK(KW69),"",CONCATENATE(KW69,", ",KX69))</f>
        <v/>
      </c>
      <c r="KZ69" s="32" t="str">
        <f t="shared" ref="KZ69:KZ100" si="250">IF(ISBLANK(KW69),"","Personal")</f>
        <v/>
      </c>
      <c r="LA69" s="32" t="str">
        <f t="shared" ref="LA69:LA100" si="251">IF(ISBLANK(KW69),"","personal")</f>
        <v/>
      </c>
      <c r="LC69" s="32" t="str">
        <f>IF(ISBLANK(LB69),"",IF(ISBLANK(VLOOKUP(LB69,role!A:E,2,FALSE)),"",VLOOKUP(LB69,role!A:E,2,FALSE)))</f>
        <v/>
      </c>
      <c r="LD69" s="32" t="str">
        <f>IF(ISBLANK(LB69),"",IF(ISBLANK(VLOOKUP(LB69,role!A:E,3,FALSE)),"",VLOOKUP(LB69,role!A:E,3,FALSE)))</f>
        <v/>
      </c>
      <c r="LE69" s="32" t="str">
        <f>IF(ISBLANK(LB69),"",IF(ISBLANK(VLOOKUP(LB69,role!A:E,4,FALSE)),"",VLOOKUP(LB69,role!A:E,4,FALSE)))</f>
        <v/>
      </c>
      <c r="LF69" s="32" t="str">
        <f>IF(ISBLANK(LB69),"",IF(ISBLANK(VLOOKUP(LB69,role!A:E,5,FALSE)),"",VLOOKUP(LB69,role!A:E,5,FALSE)))</f>
        <v/>
      </c>
      <c r="LV69" s="33"/>
      <c r="LY69" s="33"/>
      <c r="MB69" s="32" t="str">
        <f t="shared" ref="MB69:MB100" si="252">IF(ISBLANK(LZ69),"",CONCATENATE(LZ69,", ",MA69))</f>
        <v/>
      </c>
      <c r="MC69" s="32" t="str">
        <f t="shared" ref="MC69:MC100" si="253">IF(ISBLANK(LZ69),"","Personal")</f>
        <v/>
      </c>
      <c r="MD69" s="32" t="str">
        <f t="shared" ref="MD69:MD100" si="254">IF(ISBLANK(LZ69),"","personal")</f>
        <v/>
      </c>
      <c r="MF69" s="32" t="str">
        <f>IF(ISBLANK(ME69),"",IF(ISBLANK(VLOOKUP(ME69,role!A:E,2,FALSE)),"",VLOOKUP(ME69,role!A:E,2,FALSE)))</f>
        <v/>
      </c>
      <c r="MG69" s="32" t="str">
        <f>IF(ISBLANK(ME69),"",IF(ISBLANK(VLOOKUP(ME69,role!A:E,3,FALSE)),"",VLOOKUP(ME69,role!A:E,3,FALSE)))</f>
        <v/>
      </c>
      <c r="MH69" s="32" t="str">
        <f>IF(ISBLANK(ME69),"",IF(ISBLANK(VLOOKUP(ME69,role!A:E,4,FALSE)),"",VLOOKUP(ME69,role!A:E,4,FALSE)))</f>
        <v/>
      </c>
      <c r="MI69" s="32" t="str">
        <f>IF(ISBLANK(ME69),"",IF(ISBLANK(VLOOKUP(ME69,role!A:E,5,FALSE)),"",VLOOKUP(ME69,role!A:E,5,FALSE)))</f>
        <v/>
      </c>
      <c r="MY69" s="33"/>
      <c r="NB69" s="39"/>
      <c r="ND69" s="32" t="str">
        <f t="shared" ref="ND69:ND100" si="255">IF(ISBLANK(NB69),"",CONCATENATE(NB69,", ",NC69))</f>
        <v/>
      </c>
      <c r="NE69" s="32" t="str">
        <f t="shared" ref="NE69:NE100" si="256">IF(ISBLANK(NB69),"","Personal")</f>
        <v/>
      </c>
      <c r="NF69" s="32" t="str">
        <f t="shared" ref="NF69:NF100" si="257">IF(ISBLANK(NB69),"","personal")</f>
        <v/>
      </c>
      <c r="NH69" s="32" t="str">
        <f>IF(ISBLANK(NG69),"",IF(ISBLANK(VLOOKUP(NG69,role!A:E,2,FALSE)),"",VLOOKUP(NG69,role!A:E,2,FALSE)))</f>
        <v/>
      </c>
      <c r="NI69" s="32" t="str">
        <f>IF(ISBLANK(NG69),"",IF(ISBLANK(VLOOKUP(NG69,role!A:E,3,FALSE)),"",VLOOKUP(NG69,role!A:E,3,FALSE)))</f>
        <v/>
      </c>
      <c r="NJ69" s="32" t="str">
        <f>IF(ISBLANK(NG69),"",IF(ISBLANK(VLOOKUP(NG69,role!A:E,4,FALSE)),"",VLOOKUP(NG69,role!A:E,4,FALSE)))</f>
        <v/>
      </c>
      <c r="NK69" s="32" t="str">
        <f>IF(ISBLANK(NG69),"",IF(ISBLANK(VLOOKUP(NG69,role!A:E,5,FALSE)),"",VLOOKUP(NG69,role!A:E,5,FALSE)))</f>
        <v/>
      </c>
      <c r="OA69" s="33"/>
      <c r="OD69" s="39"/>
      <c r="OF69" s="32" t="str">
        <f t="shared" ref="OF69:OF100" si="258">IF(ISBLANK(OD69),"",CONCATENATE(OD69,", ",OE69))</f>
        <v/>
      </c>
      <c r="OG69" s="32" t="str">
        <f t="shared" ref="OG69:OG100" si="259">IF(ISBLANK(OD69),"","Personal")</f>
        <v/>
      </c>
      <c r="OH69" s="32" t="str">
        <f t="shared" ref="OH69:OH100" si="260">IF(ISBLANK(OD69),"","personal")</f>
        <v/>
      </c>
      <c r="OJ69" s="32" t="str">
        <f>IF(ISBLANK(OI69),"",IF(ISBLANK(VLOOKUP(OI69,role!A:E,2,FALSE)),"",VLOOKUP(OI69,role!A:E,2,FALSE)))</f>
        <v/>
      </c>
      <c r="OK69" s="32" t="str">
        <f>IF(ISBLANK(OI69),"",IF(ISBLANK(VLOOKUP(OI69,role!A:E,3,FALSE)),"",VLOOKUP(OI69,role!A:E,3,FALSE)))</f>
        <v/>
      </c>
      <c r="OL69" s="32" t="str">
        <f>IF(ISBLANK(OI69),"",IF(ISBLANK(VLOOKUP(OI69,role!A:E,4,FALSE)),"",VLOOKUP(OI69,role!A:E,4,FALSE)))</f>
        <v/>
      </c>
      <c r="OM69" s="32" t="str">
        <f>IF(ISBLANK(OI69),"",IF(ISBLANK(VLOOKUP(OI69,role!A:E,5,FALSE)),"",VLOOKUP(OI69,role!A:E,5,FALSE)))</f>
        <v/>
      </c>
      <c r="PC69" s="33"/>
      <c r="PF69" s="39"/>
      <c r="PH69" s="32" t="str">
        <f t="shared" ref="PH69:PH100" si="261">IF(ISBLANK(PF69),"",CONCATENATE(PF69,", ",PG69))</f>
        <v/>
      </c>
      <c r="PI69" s="32" t="str">
        <f t="shared" ref="PI69:PI100" si="262">IF(ISBLANK(PF69),"","Personal")</f>
        <v/>
      </c>
      <c r="PJ69" s="32" t="str">
        <f t="shared" ref="PJ69:PJ100" si="263">IF(ISBLANK(PF69),"","personal")</f>
        <v/>
      </c>
      <c r="PL69" s="32" t="str">
        <f>IF(ISBLANK(PK69),"",IF(ISBLANK(VLOOKUP(PK69,role!A:E,2,FALSE)),"",VLOOKUP(PK69,role!A:E,2,FALSE)))</f>
        <v/>
      </c>
      <c r="PM69" s="32" t="str">
        <f>IF(ISBLANK(PK69),"",IF(ISBLANK(VLOOKUP(PK69,role!A:E,3,FALSE)),"",VLOOKUP(PK69,role!A:E,3,FALSE)))</f>
        <v/>
      </c>
      <c r="PN69" s="32" t="str">
        <f>IF(ISBLANK(PK69),"",IF(ISBLANK(VLOOKUP(PK69,role!A:E,4,FALSE)),"",VLOOKUP(PK69,role!A:E,4,FALSE)))</f>
        <v/>
      </c>
      <c r="PO69" s="32" t="str">
        <f>IF(ISBLANK(PK69),"",IF(ISBLANK(VLOOKUP(PK69,role!A:E,5,FALSE)),"",VLOOKUP(PK69,role!A:E,5,FALSE)))</f>
        <v/>
      </c>
      <c r="QE69" s="33"/>
      <c r="QH69" s="39"/>
      <c r="QJ69" s="32" t="str">
        <f t="shared" ref="QJ69:QJ100" si="264">IF(ISBLANK(QH69),"",CONCATENATE(QH69,", ",QI69))</f>
        <v/>
      </c>
      <c r="QK69" s="32" t="str">
        <f t="shared" ref="QK69:QK100" si="265">IF(ISBLANK(QH69),"","Personal")</f>
        <v/>
      </c>
      <c r="QL69" s="32" t="str">
        <f t="shared" ref="QL69:QL100" si="266">IF(ISBLANK(QH69),"","personal")</f>
        <v/>
      </c>
      <c r="QN69" s="32" t="str">
        <f>IF(ISBLANK(QM69),"",IF(ISBLANK(VLOOKUP(QM69,role!A:E,2,FALSE)),"",VLOOKUP(QM69,role!A:E,2,FALSE)))</f>
        <v/>
      </c>
      <c r="QO69" s="32" t="str">
        <f>IF(ISBLANK(QM69),"",IF(ISBLANK(VLOOKUP(QM69,role!A:E,3,FALSE)),"",VLOOKUP(QM69,role!A:E,3,FALSE)))</f>
        <v/>
      </c>
      <c r="QP69" s="32" t="str">
        <f>IF(ISBLANK(QM69),"",IF(ISBLANK(VLOOKUP(QM69,role!A:E,4,FALSE)),"",VLOOKUP(QM69,role!A:E,4,FALSE)))</f>
        <v/>
      </c>
      <c r="QQ69" s="32" t="str">
        <f>IF(ISBLANK(QM69),"",IF(ISBLANK(VLOOKUP(QM69,role!A:E,5,FALSE)),"",VLOOKUP(QM69,role!A:E,5,FALSE)))</f>
        <v/>
      </c>
      <c r="RG69" s="33"/>
      <c r="RJ69" s="39"/>
      <c r="RL69" s="32" t="str">
        <f t="shared" ref="RL69:RL100" si="267">IF(ISBLANK(RJ69),"",CONCATENATE(RJ69,", ",RK69))</f>
        <v/>
      </c>
      <c r="RM69" s="32" t="str">
        <f t="shared" ref="RM69:RM100" si="268">IF(ISBLANK(RJ69),"","Personal")</f>
        <v/>
      </c>
      <c r="RN69" s="32" t="str">
        <f t="shared" ref="RN69:RN100" si="269">IF(ISBLANK(RJ69),"","personal")</f>
        <v/>
      </c>
      <c r="RP69" s="32" t="str">
        <f>IF(ISBLANK(RO69),"",IF(ISBLANK(VLOOKUP(RO69,role!A:E,2,FALSE)),"",VLOOKUP(RO69,role!A:E,2,FALSE)))</f>
        <v/>
      </c>
      <c r="RQ69" s="32" t="str">
        <f>IF(ISBLANK(RO69),"",IF(ISBLANK(VLOOKUP(RO69,role!A:E,3,FALSE)),"",VLOOKUP(RO69,role!A:E,3,FALSE)))</f>
        <v/>
      </c>
      <c r="RR69" s="32" t="str">
        <f>IF(ISBLANK(RO69),"",IF(ISBLANK(VLOOKUP(RO69,role!A:E,4,FALSE)),"",VLOOKUP(RO69,role!A:E,4,FALSE)))</f>
        <v/>
      </c>
      <c r="RS69" s="32" t="str">
        <f>IF(ISBLANK(RO69),"",IF(ISBLANK(VLOOKUP(RO69,role!A:E,5,FALSE)),"",VLOOKUP(RO69,role!A:E,5,FALSE)))</f>
        <v/>
      </c>
      <c r="SI69" s="33"/>
      <c r="SL69" s="39"/>
      <c r="SN69" s="32" t="str">
        <f t="shared" ref="SN69:SN100" si="270">IF(ISBLANK(SL69),"",CONCATENATE(SL69,", ",SM69))</f>
        <v/>
      </c>
      <c r="SO69" s="32" t="str">
        <f t="shared" ref="SO69:SO100" si="271">IF(ISBLANK(SL69),"","Personal")</f>
        <v/>
      </c>
      <c r="SP69" s="32" t="str">
        <f t="shared" ref="SP69:SP100" si="272">IF(ISBLANK(SL69),"","personal")</f>
        <v/>
      </c>
      <c r="SR69" s="32" t="str">
        <f>IF(ISBLANK(SQ69),"",IF(ISBLANK(VLOOKUP(SQ69,role!A:E,2,FALSE)),"",VLOOKUP(SQ69,role!A:E,2,FALSE)))</f>
        <v/>
      </c>
      <c r="SS69" s="32" t="str">
        <f>IF(ISBLANK(SQ69),"",IF(ISBLANK(VLOOKUP(SQ69,role!A:E,3,FALSE)),"",VLOOKUP(SQ69,role!A:E,3,FALSE)))</f>
        <v/>
      </c>
      <c r="ST69" s="32" t="str">
        <f>IF(ISBLANK(SQ69),"",IF(ISBLANK(VLOOKUP(SQ69,role!A:E,4,FALSE)),"",VLOOKUP(SQ69,role!A:E,4,FALSE)))</f>
        <v/>
      </c>
      <c r="SU69" s="32" t="str">
        <f>IF(ISBLANK(SQ69),"",IF(ISBLANK(VLOOKUP(SQ69,role!A:E,5,FALSE)),"",VLOOKUP(SQ69,role!A:E,5,FALSE)))</f>
        <v/>
      </c>
      <c r="TK69" s="33"/>
      <c r="TN69" s="39"/>
      <c r="TP69" s="32" t="str">
        <f t="shared" ref="TP69:TP100" si="273">IF(ISBLANK(TN69),"",CONCATENATE(TN69,", ",TO69))</f>
        <v/>
      </c>
      <c r="TQ69" s="32" t="str">
        <f t="shared" ref="TQ69:TQ100" si="274">IF(ISBLANK(TN69),"","Personal")</f>
        <v/>
      </c>
      <c r="TR69" s="32" t="str">
        <f t="shared" ref="TR69:TR100" si="275">IF(ISBLANK(TN69),"","personal")</f>
        <v/>
      </c>
      <c r="TT69" s="32" t="str">
        <f>IF(ISBLANK(TS69),"",IF(ISBLANK(VLOOKUP(TS69,role!A:E,2,FALSE)),"",VLOOKUP(TS69,role!A:E,2,FALSE)))</f>
        <v/>
      </c>
      <c r="TU69" s="32" t="str">
        <f>IF(ISBLANK(TS69),"",IF(ISBLANK(VLOOKUP(TS69,role!A:E,3,FALSE)),"",VLOOKUP(TS69,role!A:E,3,FALSE)))</f>
        <v/>
      </c>
      <c r="TV69" s="32" t="str">
        <f>IF(ISBLANK(TS69),"",IF(ISBLANK(VLOOKUP(TS69,role!A:E,4,FALSE)),"",VLOOKUP(TS69,role!A:E,4,FALSE)))</f>
        <v/>
      </c>
      <c r="TW69" s="32" t="str">
        <f>IF(ISBLANK(TS69),"",IF(ISBLANK(VLOOKUP(TS69,role!A:E,5,FALSE)),"",VLOOKUP(TS69,role!A:E,5,FALSE)))</f>
        <v/>
      </c>
      <c r="UM69" s="33"/>
      <c r="UP69" s="39"/>
      <c r="UR69" s="32" t="str">
        <f t="shared" ref="UR69:UR100" si="276">IF(ISBLANK(UP69),"",CONCATENATE(UP69,", ",UQ69))</f>
        <v/>
      </c>
      <c r="US69" s="32" t="str">
        <f t="shared" ref="US69:US100" si="277">IF(ISBLANK(UP69),"","Personal")</f>
        <v/>
      </c>
      <c r="UT69" s="32" t="str">
        <f t="shared" ref="UT69:UT100" si="278">IF(ISBLANK(UP69),"","personal")</f>
        <v/>
      </c>
      <c r="UV69" s="32" t="str">
        <f>IF(ISBLANK(UU69),"",IF(ISBLANK(VLOOKUP(UU69,role!A:E,2,FALSE)),"",VLOOKUP(UU69,role!A:E,2,FALSE)))</f>
        <v/>
      </c>
      <c r="UW69" s="32" t="str">
        <f>IF(ISBLANK(UU69),"",IF(ISBLANK(VLOOKUP(UU69,role!A:E,3,FALSE)),"",VLOOKUP(UU69,role!A:E,3,FALSE)))</f>
        <v/>
      </c>
      <c r="UX69" s="32" t="str">
        <f>IF(ISBLANK(UU69),"",IF(ISBLANK(VLOOKUP(UU69,role!A:E,4,FALSE)),"",VLOOKUP(UU69,role!A:E,4,FALSE)))</f>
        <v/>
      </c>
      <c r="UY69" s="32" t="str">
        <f>IF(ISBLANK(UU69),"",IF(ISBLANK(VLOOKUP(UU69,role!A:E,5,FALSE)),"",VLOOKUP(UU69,role!A:E,5,FALSE)))</f>
        <v/>
      </c>
      <c r="VO69" s="33"/>
      <c r="VR69" s="39"/>
      <c r="VT69" s="32" t="str">
        <f t="shared" ref="VT69:VT100" si="279">IF(ISBLANK(VR69),"",CONCATENATE(VR69,", ",VS69))</f>
        <v/>
      </c>
      <c r="VU69" s="32" t="str">
        <f t="shared" ref="VU69:VU100" si="280">IF(ISBLANK(VR69),"","Personal")</f>
        <v/>
      </c>
      <c r="VV69" s="32" t="str">
        <f t="shared" ref="VV69:VV100" si="281">IF(ISBLANK(VR69),"","personal")</f>
        <v/>
      </c>
      <c r="VX69" s="32" t="str">
        <f>IF(ISBLANK(VW69),"",IF(ISBLANK(VLOOKUP(VW69,role!A:E,2,FALSE)),"",VLOOKUP(VW69,role!A:E,2,FALSE)))</f>
        <v/>
      </c>
      <c r="VY69" s="32" t="str">
        <f>IF(ISBLANK(VW69),"",IF(ISBLANK(VLOOKUP(VW69,role!A:E,3,FALSE)),"",VLOOKUP(VW69,role!A:E,3,FALSE)))</f>
        <v/>
      </c>
      <c r="VZ69" s="32" t="str">
        <f>IF(ISBLANK(VW69),"",IF(ISBLANK(VLOOKUP(VW69,role!A:E,4,FALSE)),"",VLOOKUP(VW69,role!A:E,4,FALSE)))</f>
        <v/>
      </c>
      <c r="WA69" s="32" t="str">
        <f>IF(ISBLANK(VW69),"",IF(ISBLANK(VLOOKUP(VW69,role!A:E,5,FALSE)),"",VLOOKUP(VW69,role!A:E,5,FALSE)))</f>
        <v/>
      </c>
      <c r="WQ69" s="33"/>
      <c r="WT69" s="33"/>
      <c r="WU69" s="34"/>
      <c r="WV69" s="36" t="str">
        <f t="shared" ref="WV69:WV100" si="282">IF(ISBLANK(WU69),"","corporate")</f>
        <v/>
      </c>
      <c r="WW69" s="36" t="str">
        <f t="shared" ref="WW69:WW100" si="283">IF(ISBLANK(WU69),"","Organizational")</f>
        <v/>
      </c>
      <c r="WY69" s="32" t="str">
        <f>IF(ISBLANK(WX69),"",IF(ISBLANK(VLOOKUP(WX69,role!A:E,2,FALSE)),"",VLOOKUP(WX69,role!A:E,2,FALSE)))</f>
        <v/>
      </c>
      <c r="WZ69" s="32" t="str">
        <f>IF(ISBLANK(WX69),"",IF(ISBLANK(VLOOKUP(WX69,role!A:E,3,FALSE)),"",VLOOKUP(WX69,role!A:E,3,FALSE)))</f>
        <v/>
      </c>
      <c r="XA69" s="32" t="str">
        <f>IF(ISBLANK(WX69),"",IF(ISBLANK(VLOOKUP(WX69,role!A:E,4,FALSE)),"",VLOOKUP(WX69,role!A:E,4,FALSE)))</f>
        <v/>
      </c>
      <c r="XB69" s="32" t="str">
        <f>IF(ISBLANK(WX69),"",IF(ISBLANK(VLOOKUP(WX69,role!A:E,5,FALSE)),"",VLOOKUP(WX69,role!A:E,5,FALSE)))</f>
        <v/>
      </c>
      <c r="XC69" s="32" t="str">
        <f>IF(ISBLANK(WX69),"",VLOOKUP(WX69,role!A:F,6,FALSE))</f>
        <v/>
      </c>
      <c r="XD69" s="36"/>
      <c r="XE69" s="36" t="str">
        <f t="shared" ref="XE69:XE100" si="284">IF(ISBLANK(XD69),"","corporate")</f>
        <v/>
      </c>
      <c r="XF69" s="36" t="str">
        <f t="shared" ref="XF69:XF100" si="285">IF(ISBLANK(XD69),"","Organizational")</f>
        <v/>
      </c>
      <c r="XH69" s="32" t="str">
        <f>IF(ISBLANK(XG69),"",IF(ISBLANK(VLOOKUP(XG69,role!A:E,2,FALSE)),"",VLOOKUP(XG69,role!A:E,2,FALSE)))</f>
        <v/>
      </c>
      <c r="XI69" s="32" t="str">
        <f>IF(ISBLANK(XG69),"",IF(ISBLANK(VLOOKUP(XG69,role!A:E,3,FALSE)),"",VLOOKUP(XG69,role!A:E,3,FALSE)))</f>
        <v/>
      </c>
      <c r="XJ69" s="32" t="str">
        <f>IF(ISBLANK(XG69),"",IF(ISBLANK(VLOOKUP(XG69,role!A:E,4,FALSE)),"",VLOOKUP(XG69,role!A:E,4,FALSE)))</f>
        <v/>
      </c>
      <c r="XK69" s="32" t="str">
        <f>IF(ISBLANK(XG69),"",IF(ISBLANK(VLOOKUP(XG69,role!A:E,5,FALSE)),"",VLOOKUP(XG69,role!A:E,5,FALSE)))</f>
        <v/>
      </c>
      <c r="XL69" s="32" t="str">
        <f>IF(ISBLANK(XG69),"",VLOOKUP(XG69,role!A:F,6,FALSE))</f>
        <v/>
      </c>
      <c r="XM69" s="36"/>
      <c r="XN69" s="36" t="str">
        <f t="shared" ref="XN69:XN100" si="286">IF(ISBLANK(XM69),"","corporate")</f>
        <v/>
      </c>
      <c r="XO69" s="36" t="str">
        <f t="shared" ref="XO69:XO100" si="287">IF(ISBLANK(XM69),"","Organizational")</f>
        <v/>
      </c>
      <c r="XQ69" s="32" t="str">
        <f>IF(ISBLANK(XP69),"",IF(ISBLANK(VLOOKUP(XP69,role!A:E,2,FALSE)),"",VLOOKUP(XP69,role!A:E,2,FALSE)))</f>
        <v/>
      </c>
      <c r="XR69" s="32" t="str">
        <f>IF(ISBLANK(XP69),"",IF(ISBLANK(VLOOKUP(XP69,role!A:E,3,FALSE)),"",VLOOKUP(XP69,role!A:E,3,FALSE)))</f>
        <v/>
      </c>
      <c r="XS69" s="32" t="str">
        <f>IF(ISBLANK(XP69),"",IF(ISBLANK(VLOOKUP(XP69,role!A:E,4,FALSE)),"",VLOOKUP(XP69,role!A:E,4,FALSE)))</f>
        <v/>
      </c>
      <c r="XT69" s="32" t="str">
        <f>IF(ISBLANK(XP69),"",IF(ISBLANK(VLOOKUP(XP69,role!A:E,5,FALSE)),"",VLOOKUP(XP69,role!A:E,5,FALSE)))</f>
        <v/>
      </c>
      <c r="XU69" s="32" t="str">
        <f>IF(ISBLANK(XP69),"",VLOOKUP(XP69,role!A:F,6,FALSE))</f>
        <v/>
      </c>
      <c r="XV69" s="36"/>
      <c r="XW69" s="36" t="str">
        <f t="shared" ref="XW69:XW100" si="288">IF(ISBLANK(XV69),"","corporate")</f>
        <v/>
      </c>
      <c r="XX69" s="36" t="str">
        <f t="shared" ref="XX69:XX100" si="289">IF(ISBLANK(XV69),"","Organizational")</f>
        <v/>
      </c>
      <c r="XZ69" s="32" t="str">
        <f>IF(ISBLANK(XY69),"",IF(ISBLANK(VLOOKUP(XY69,role!A:E,2,FALSE)),"",VLOOKUP(XY69,role!A:E,2,FALSE)))</f>
        <v/>
      </c>
      <c r="YA69" s="32" t="str">
        <f>IF(ISBLANK(XY69),"",IF(ISBLANK(VLOOKUP(XY69,role!A:E,3,FALSE)),"",VLOOKUP(XY69,role!A:E,3,FALSE)))</f>
        <v/>
      </c>
      <c r="YB69" s="32" t="str">
        <f>IF(ISBLANK(XY69),"",IF(ISBLANK(VLOOKUP(XY69,role!A:E,4,FALSE)),"",VLOOKUP(XY69,role!A:E,4,FALSE)))</f>
        <v/>
      </c>
      <c r="YC69" s="32" t="str">
        <f>IF(ISBLANK(XY69),"",IF(ISBLANK(VLOOKUP(XY69,role!A:E,5,FALSE)),"",VLOOKUP(XY69,role!A:E,5,FALSE)))</f>
        <v/>
      </c>
      <c r="YD69" s="32" t="str">
        <f>IF(ISBLANK(XY69),"",VLOOKUP(XY69,role!A:F,6,FALSE))</f>
        <v/>
      </c>
      <c r="YE69" s="36"/>
      <c r="YF69" s="36" t="str">
        <f t="shared" ref="YF69:YF100" si="290">IF(ISBLANK(YE69),"","corporate")</f>
        <v/>
      </c>
      <c r="YG69" s="36" t="str">
        <f t="shared" ref="YG69:YG100" si="291">IF(ISBLANK(YE69),"","Organizational")</f>
        <v/>
      </c>
      <c r="YI69" s="32" t="str">
        <f>IF(ISBLANK(YH69),"",IF(ISBLANK(VLOOKUP(YH69,role!A:E,2,FALSE)),"",VLOOKUP(YH69,role!A:E,2,FALSE)))</f>
        <v/>
      </c>
      <c r="YJ69" s="32" t="str">
        <f>IF(ISBLANK(YH69),"",IF(ISBLANK(VLOOKUP(YH69,role!A:E,3,FALSE)),"",VLOOKUP(YH69,role!A:E,3,FALSE)))</f>
        <v/>
      </c>
      <c r="YK69" s="32" t="str">
        <f>IF(ISBLANK(YH69),"",IF(ISBLANK(VLOOKUP(YH69,role!A:E,4,FALSE)),"",VLOOKUP(YH69,role!A:E,4,FALSE)))</f>
        <v/>
      </c>
      <c r="YL69" s="32" t="str">
        <f>IF(ISBLANK(YH69),"",IF(ISBLANK(VLOOKUP(YH69,role!A:E,5,FALSE)),"",VLOOKUP(YH69,role!A:E,5,FALSE)))</f>
        <v/>
      </c>
      <c r="YM69" s="32" t="str">
        <f>IF(ISBLANK(YH69),"",VLOOKUP(YH69,role!A:F,6,FALSE))</f>
        <v/>
      </c>
      <c r="YN69" s="33"/>
      <c r="YO69" s="36"/>
      <c r="YP69" s="36" t="str">
        <f t="shared" ref="YP69:YP100" si="292">IF(ISBLANK(YO69),"","corporate")</f>
        <v/>
      </c>
      <c r="YQ69" s="36" t="str">
        <f t="shared" ref="YQ69:YQ100" si="293">IF(ISBLANK(YO69),"","Organizational")</f>
        <v/>
      </c>
      <c r="YS69" s="32" t="str">
        <f>IF(ISBLANK(YR69),"",IF(ISBLANK(VLOOKUP(YR69,role!A:E,2,FALSE)),"",VLOOKUP(YR69,role!A:E,2,FALSE)))</f>
        <v/>
      </c>
      <c r="YT69" s="32" t="str">
        <f>IF(ISBLANK(YR69),"",IF(ISBLANK(VLOOKUP(YR69,role!A:E,3,FALSE)),"",VLOOKUP(YR69,role!A:E,3,FALSE)))</f>
        <v/>
      </c>
      <c r="YU69" s="32" t="str">
        <f>IF(ISBLANK(YR69),"",IF(ISBLANK(VLOOKUP(YR69,role!A:E,4,FALSE)),"",VLOOKUP(YR69,role!A:E,4,FALSE)))</f>
        <v/>
      </c>
      <c r="YV69" s="32" t="str">
        <f>IF(ISBLANK(YR69),"",IF(ISBLANK(VLOOKUP(YR69,role!A:E,5,FALSE)),"",VLOOKUP(YR69,role!A:E,5,FALSE)))</f>
        <v/>
      </c>
      <c r="YW69" s="32" t="str">
        <f>IF(ISBLANK(YR69),"",VLOOKUP(YR69,role!A:F,6,FALSE))</f>
        <v/>
      </c>
      <c r="YX69" s="36"/>
      <c r="YY69" s="36" t="str">
        <f t="shared" ref="YY69:YY100" si="294">IF(ISBLANK(YX69),"","corporate")</f>
        <v/>
      </c>
      <c r="YZ69" s="36" t="str">
        <f t="shared" ref="YZ69:YZ100" si="295">IF(ISBLANK(YX69),"","Organizational")</f>
        <v/>
      </c>
      <c r="ZB69" s="32" t="str">
        <f>IF(ISBLANK(ZA69),"",IF(ISBLANK(VLOOKUP(ZA69,role!A:E,2,FALSE)),"",VLOOKUP(ZA69,role!A:E,2,FALSE)))</f>
        <v/>
      </c>
      <c r="ZC69" s="32" t="str">
        <f>IF(ISBLANK(ZA69),"",IF(ISBLANK(VLOOKUP(ZA69,role!A:E,3,FALSE)),"",VLOOKUP(ZA69,role!A:E,3,FALSE)))</f>
        <v/>
      </c>
      <c r="ZD69" s="32" t="str">
        <f>IF(ISBLANK(ZA69),"",IF(ISBLANK(VLOOKUP(ZA69,role!A:E,4,FALSE)),"",VLOOKUP(ZA69,role!A:E,4,FALSE)))</f>
        <v/>
      </c>
      <c r="ZE69" s="32" t="str">
        <f>IF(ISBLANK(ZA69),"",IF(ISBLANK(VLOOKUP(ZA69,role!A:E,5,FALSE)),"",VLOOKUP(ZA69,role!A:E,5,FALSE)))</f>
        <v/>
      </c>
      <c r="ZF69" s="32" t="str">
        <f>IF(ISBLANK(ZA69),"",VLOOKUP(ZA69,role!A:F,6,FALSE))</f>
        <v/>
      </c>
      <c r="ZG69" s="36"/>
      <c r="ZH69" s="36" t="str">
        <f t="shared" ref="ZH69:ZH100" si="296">IF(ISBLANK(ZG69),"","corporate")</f>
        <v/>
      </c>
      <c r="ZI69" s="36" t="str">
        <f t="shared" ref="ZI69:ZI100" si="297">IF(ISBLANK(ZG69),"","Organizational")</f>
        <v/>
      </c>
      <c r="ZK69" s="32" t="str">
        <f>IF(ISBLANK(ZJ69),"",IF(ISBLANK(VLOOKUP(ZJ69,role!A:E,2,FALSE)),"",VLOOKUP(ZJ69,role!A:E,2,FALSE)))</f>
        <v/>
      </c>
      <c r="ZL69" s="32" t="str">
        <f>IF(ISBLANK(ZJ69),"",IF(ISBLANK(VLOOKUP(ZJ69,role!A:E,3,FALSE)),"",VLOOKUP(ZJ69,role!A:E,3,FALSE)))</f>
        <v/>
      </c>
      <c r="ZM69" s="32" t="str">
        <f>IF(ISBLANK(ZJ69),"",IF(ISBLANK(VLOOKUP(ZJ69,role!A:E,4,FALSE)),"",VLOOKUP(ZJ69,role!A:E,4,FALSE)))</f>
        <v/>
      </c>
      <c r="ZN69" s="32" t="str">
        <f>IF(ISBLANK(ZJ69),"",IF(ISBLANK(VLOOKUP(ZJ69,role!A:E,5,FALSE)),"",VLOOKUP(ZJ69,role!A:E,5,FALSE)))</f>
        <v/>
      </c>
      <c r="ZO69" s="32" t="str">
        <f>IF(ISBLANK(ZJ69),"",VLOOKUP(ZJ69,role!A:F,6,FALSE))</f>
        <v/>
      </c>
      <c r="ZP69" s="36"/>
      <c r="ZQ69" s="36" t="str">
        <f t="shared" ref="ZQ69:ZQ100" si="298">IF(ISBLANK(ZP69),"","corporate")</f>
        <v/>
      </c>
      <c r="ZR69" s="36" t="str">
        <f t="shared" ref="ZR69:ZR100" si="299">IF(ISBLANK(ZP69),"","Organizational")</f>
        <v/>
      </c>
      <c r="ZT69" s="32" t="str">
        <f>IF(ISBLANK(ZS69),"",IF(ISBLANK(VLOOKUP(ZS69,role!A:E,2,FALSE)),"",VLOOKUP(ZS69,role!A:E,2,FALSE)))</f>
        <v/>
      </c>
      <c r="ZU69" s="32" t="str">
        <f>IF(ISBLANK(ZS69),"",IF(ISBLANK(VLOOKUP(ZS69,role!A:E,3,FALSE)),"",VLOOKUP(ZS69,role!A:E,3,FALSE)))</f>
        <v/>
      </c>
      <c r="ZV69" s="32" t="str">
        <f>IF(ISBLANK(ZS69),"",IF(ISBLANK(VLOOKUP(ZS69,role!A:E,4,FALSE)),"",VLOOKUP(ZS69,role!A:E,4,FALSE)))</f>
        <v/>
      </c>
      <c r="ZW69" s="32" t="str">
        <f>IF(ISBLANK(ZS69),"",IF(ISBLANK(VLOOKUP(ZS69,role!A:E,5,FALSE)),"",VLOOKUP(ZS69,role!A:E,5,FALSE)))</f>
        <v/>
      </c>
      <c r="ZX69" s="32" t="str">
        <f>IF(ISBLANK(ZS69),"",VLOOKUP(ZS69,role!A:F,6,FALSE))</f>
        <v/>
      </c>
      <c r="ZY69" s="36"/>
      <c r="ZZ69" s="36" t="str">
        <f t="shared" ref="ZZ69:ZZ100" si="300">IF(ISBLANK(ZY69),"","corporate")</f>
        <v/>
      </c>
      <c r="AAA69" s="36" t="str">
        <f t="shared" ref="AAA69:AAA100" si="301">IF(ISBLANK(ZY69),"","Organizational")</f>
        <v/>
      </c>
      <c r="AAC69" s="32" t="str">
        <f>IF(ISBLANK(AAB69),"",IF(ISBLANK(VLOOKUP(AAB69,role!A:E,2,FALSE)),"",VLOOKUP(AAB69,role!A:E,2,FALSE)))</f>
        <v/>
      </c>
      <c r="AAD69" s="32" t="str">
        <f>IF(ISBLANK(AAB69),"",IF(ISBLANK(VLOOKUP(AAB69,role!A:E,3,FALSE)),"",VLOOKUP(AAB69,role!A:E,3,FALSE)))</f>
        <v/>
      </c>
      <c r="AAE69" s="32" t="str">
        <f>IF(ISBLANK(AAB69),"",IF(ISBLANK(VLOOKUP(AAB69,role!A:E,4,FALSE)),"",VLOOKUP(AAB69,role!A:E,4,FALSE)))</f>
        <v/>
      </c>
      <c r="AAF69" s="32" t="str">
        <f>IF(ISBLANK(AAB69),"",IF(ISBLANK(VLOOKUP(AAB69,role!A:E,5,FALSE)),"",VLOOKUP(AAB69,role!A:E,5,FALSE)))</f>
        <v/>
      </c>
      <c r="AAG69" s="32" t="str">
        <f>IF(ISBLANK(AAB69),"",VLOOKUP(AAB69,role!A:F,6,FALSE))</f>
        <v/>
      </c>
      <c r="AAH69" s="33"/>
      <c r="AAI69" s="34"/>
      <c r="AAK69" s="32" t="str">
        <f t="shared" ref="AAK69:AAK100" si="302">IF(ISBLANK(AAJ69),"","Project name")</f>
        <v/>
      </c>
      <c r="AAL69" s="39"/>
      <c r="AAM69" s="32" t="str">
        <f t="shared" ref="AAM69:AAM100" si="303">IF(ISBLANK(AAL69),"","topic")</f>
        <v/>
      </c>
      <c r="AAO69" s="32" t="str">
        <f t="shared" ref="AAO69:AAO100" si="304">IF(ISBLANK(AAN69),"","topic")</f>
        <v/>
      </c>
      <c r="AAQ69" s="32" t="str">
        <f t="shared" ref="AAQ69:AAQ100" si="305">IF(ISBLANK(AAP69),"","topic")</f>
        <v/>
      </c>
      <c r="AAS69" s="32" t="str">
        <f t="shared" ref="AAS69:AAS100" si="306">IF(ISBLANK(AAR69),"","topic")</f>
        <v/>
      </c>
      <c r="AAU69" s="32" t="str">
        <f t="shared" ref="AAU69:AAU100" si="307">IF(ISBLANK(AAT69),"","topic")</f>
        <v/>
      </c>
      <c r="AAW69" s="32" t="str">
        <f t="shared" ref="AAW69:AAW100" si="308">IF(ISBLANK(AAV69),"","topic")</f>
        <v/>
      </c>
      <c r="AAY69" s="32" t="str">
        <f t="shared" ref="AAY69:AAY100" si="309">IF(ISBLANK(AAX69),"","topic")</f>
        <v/>
      </c>
      <c r="ABA69" s="32" t="str">
        <f t="shared" ref="ABA69:ABA100" si="310">IF(ISBLANK(AAZ69),"","topic")</f>
        <v/>
      </c>
      <c r="ABC69" s="32" t="str">
        <f t="shared" ref="ABC69:ABC100" si="311">IF(ISBLANK(ABB69),"","topic")</f>
        <v/>
      </c>
      <c r="ABE69" s="32" t="str">
        <f t="shared" ref="ABE69:ABE100" si="312">IF(ISBLANK(ABD69),"","topic")</f>
        <v/>
      </c>
      <c r="ABF69" s="33"/>
      <c r="ABH69" s="32" t="str">
        <f t="shared" ref="ABH69:ABH100" si="313">IF(ISBLANK(ABG69),"","topic")</f>
        <v/>
      </c>
      <c r="ABJ69" s="32" t="str">
        <f t="shared" ref="ABJ69:ABJ100" si="314">IF(ISBLANK(ABI69),"","topic")</f>
        <v/>
      </c>
      <c r="ABL69" s="32" t="str">
        <f t="shared" ref="ABL69:ABL100" si="315">IF(ISBLANK(ABK69),"","topic")</f>
        <v/>
      </c>
      <c r="ABN69" s="32" t="str">
        <f t="shared" ref="ABN69:ABN100" si="316">IF(ISBLANK(ABM69),"","topic")</f>
        <v/>
      </c>
      <c r="ABP69" s="32" t="str">
        <f t="shared" ref="ABP69:ABP100" si="317">IF(ISBLANK(ABO69),"","topic")</f>
        <v/>
      </c>
      <c r="ABQ69" s="33"/>
      <c r="ABS69" s="32" t="str">
        <f t="shared" ref="ABS69:ABS100" si="318">IF(ISBLANK(ABR69),"","topic")</f>
        <v/>
      </c>
      <c r="ABU69" s="32" t="str">
        <f t="shared" ref="ABU69:ABU100" si="319">IF(ISBLANK(ABT69),"","topic")</f>
        <v/>
      </c>
      <c r="ABW69" s="32" t="str">
        <f t="shared" ref="ABW69:ABW100" si="320">IF(ISBLANK(ABV69),"","topic")</f>
        <v/>
      </c>
      <c r="ABY69" s="32" t="str">
        <f t="shared" ref="ABY69:ABY100" si="321">IF(ISBLANK(ABX69),"","topic")</f>
        <v/>
      </c>
      <c r="ACA69" s="32" t="str">
        <f t="shared" ref="ACA69:ACA100" si="322">IF(ISBLANK(ABZ69),"","topic")</f>
        <v/>
      </c>
      <c r="ACB69" s="33"/>
      <c r="ACD69" s="32" t="str">
        <f t="shared" ref="ACD69:ACD100" si="323">IF(ISBLANK(ACC69),"","geographic")</f>
        <v/>
      </c>
      <c r="ACF69" s="32" t="str">
        <f t="shared" ref="ACF69:ACF100" si="324">IF(ISBLANK(ACE69),"","geographic")</f>
        <v/>
      </c>
      <c r="ACH69" s="32" t="str">
        <f t="shared" ref="ACH69:ACH100" si="325">IF(ISBLANK(ACG69),"","geographic")</f>
        <v/>
      </c>
      <c r="ACJ69" s="32" t="str">
        <f t="shared" ref="ACJ69:ACJ100" si="326">IF(ISBLANK(ACI69),"","geographic")</f>
        <v/>
      </c>
      <c r="ACL69" s="32" t="str">
        <f t="shared" ref="ACL69:ACL100" si="327">IF(ISBLANK(ACK69),"","geographic")</f>
        <v/>
      </c>
      <c r="ACM69" s="33"/>
      <c r="ACO69" s="32" t="str">
        <f t="shared" ref="ACO69:ACO100" si="328">IF(ISBLANK(ACN69),"","temporal")</f>
        <v/>
      </c>
      <c r="ACQ69" s="32" t="str">
        <f t="shared" ref="ACQ69:ACQ100" si="329">IF(ISBLANK(ACP69),"","temporal")</f>
        <v/>
      </c>
      <c r="ACS69" s="32" t="str">
        <f t="shared" ref="ACS69:ACS100" si="330">IF(ISBLANK(ACR69),"","temporal")</f>
        <v/>
      </c>
      <c r="ACU69" s="32" t="str">
        <f t="shared" ref="ACU69:ACU100" si="331">IF(ISBLANK(ACT69),"","temporal")</f>
        <v/>
      </c>
      <c r="ACW69" s="32" t="str">
        <f t="shared" ref="ACW69:ACW100" si="332">IF(ISBLANK(ACV69),"","temporal")</f>
        <v/>
      </c>
      <c r="ACX69" s="33"/>
      <c r="ACZ69" s="32" t="str">
        <f t="shared" ref="ACZ69:ACZ100" si="333">IF(ISBLANK(ACY69),"","Subject discipline")</f>
        <v/>
      </c>
      <c r="ADA69" s="32" t="str">
        <f t="shared" ref="ADA69:ADA100" si="334">IF(ISBLANK(ACY69),"","topic")</f>
        <v/>
      </c>
      <c r="ADC69" s="32" t="str">
        <f t="shared" ref="ADC69:ADC100" si="335">IF(ISBLANK(ADB69),"","Subject discipline")</f>
        <v/>
      </c>
      <c r="ADD69" s="32" t="str">
        <f t="shared" ref="ADD69:ADD100" si="336">IF(ISBLANK(ADB69),"","topic")</f>
        <v/>
      </c>
      <c r="ADF69" s="32" t="str">
        <f t="shared" ref="ADF69:ADF100" si="337">IF(ISBLANK(ADE69),"","Subject discipline")</f>
        <v/>
      </c>
      <c r="ADG69" s="32" t="str">
        <f t="shared" ref="ADG69:ADG100" si="338">IF(ISBLANK(ADE69),"","topic")</f>
        <v/>
      </c>
      <c r="ADI69" s="32" t="str">
        <f t="shared" ref="ADI69:ADI100" si="339">IF(ISBLANK(ADH69),"","Subject discipline")</f>
        <v/>
      </c>
      <c r="ADJ69" s="32" t="str">
        <f t="shared" ref="ADJ69:ADJ100" si="340">IF(ISBLANK(ADH69),"","topic")</f>
        <v/>
      </c>
      <c r="ADL69" s="32" t="str">
        <f t="shared" ref="ADL69:ADL100" si="341">IF(ISBLANK(ADK69),"","Subject discipline")</f>
        <v/>
      </c>
      <c r="ADM69" s="32" t="str">
        <f t="shared" ref="ADM69:ADM100" si="342">IF(ISBLANK(ADK69),"","topic")</f>
        <v/>
      </c>
      <c r="ADN69" s="35"/>
      <c r="ADO69" s="34"/>
      <c r="ADP69" s="36" t="str">
        <f t="shared" ref="ADP69:ADP100" si="343">IF(ISBLANK(ADO69),"","citation/reference")</f>
        <v/>
      </c>
      <c r="ADQ69" s="36" t="str">
        <f t="shared" ref="ADQ69:ADQ100" si="344">IF(ISBLANK(ADO69),"","Related publication")</f>
        <v/>
      </c>
      <c r="ADS69" s="36" t="str">
        <f t="shared" ref="ADS69:ADS100" si="345">IF(ISBLANK(ADR69),"","citation/reference")</f>
        <v/>
      </c>
      <c r="ADT69" s="36" t="str">
        <f t="shared" ref="ADT69:ADT100" si="346">IF(ISBLANK(ADR69),"","Related publication")</f>
        <v/>
      </c>
      <c r="ADV69" s="36" t="str">
        <f t="shared" ref="ADV69:ADV100" si="347">IF(ISBLANK(ADU69),"","citation/reference")</f>
        <v/>
      </c>
      <c r="ADW69" s="36" t="str">
        <f t="shared" ref="ADW69:ADW100" si="348">IF(ISBLANK(ADU69),"","Related publication")</f>
        <v/>
      </c>
      <c r="ADY69" s="36" t="str">
        <f t="shared" ref="ADY69:ADY100" si="349">IF(ISBLANK(ADX69),"","citation/reference")</f>
        <v/>
      </c>
      <c r="ADZ69" s="36" t="str">
        <f t="shared" ref="ADZ69:ADZ100" si="350">IF(ISBLANK(ADX69),"","Related publication")</f>
        <v/>
      </c>
      <c r="AEB69" s="36" t="str">
        <f t="shared" ref="AEB69:AEB100" si="351">IF(ISBLANK(AEA69),"","citation/reference")</f>
        <v/>
      </c>
      <c r="AEC69" s="36" t="str">
        <f t="shared" ref="AEC69:AEC100" si="352">IF(ISBLANK(AEA69),"","Related publication")</f>
        <v/>
      </c>
      <c r="AED69" s="33"/>
      <c r="AEF69" s="36" t="str">
        <f t="shared" ref="AEF69:AEF100" si="353">IF(ISBLANK(AEE69),"","citation/reference")</f>
        <v/>
      </c>
      <c r="AEG69" s="36" t="str">
        <f t="shared" ref="AEG69:AEG100" si="354">IF(ISBLANK(AEE69),"","Related publication")</f>
        <v/>
      </c>
      <c r="AEI69" s="36" t="str">
        <f t="shared" ref="AEI69:AEI100" si="355">IF(ISBLANK(AEH69),"","citation/reference")</f>
        <v/>
      </c>
      <c r="AEJ69" s="36" t="str">
        <f t="shared" ref="AEJ69:AEJ100" si="356">IF(ISBLANK(AEH69),"","Related publication")</f>
        <v/>
      </c>
      <c r="AEL69" s="36" t="str">
        <f t="shared" ref="AEL69:AEL100" si="357">IF(ISBLANK(AEK69),"","citation/reference")</f>
        <v/>
      </c>
      <c r="AEM69" s="36" t="str">
        <f t="shared" ref="AEM69:AEM100" si="358">IF(ISBLANK(AEK69),"","Related publication")</f>
        <v/>
      </c>
      <c r="AEO69" s="36" t="str">
        <f t="shared" ref="AEO69:AEO100" si="359">IF(ISBLANK(AEN69),"","citation/reference")</f>
        <v/>
      </c>
      <c r="AEP69" s="36" t="str">
        <f t="shared" ref="AEP69:AEP100" si="360">IF(ISBLANK(AEN69),"","Related publication")</f>
        <v/>
      </c>
      <c r="AER69" s="36" t="str">
        <f t="shared" ref="AER69:AER100" si="361">IF(ISBLANK(AEQ69),"","citation/reference")</f>
        <v/>
      </c>
      <c r="AES69" s="36" t="str">
        <f t="shared" ref="AES69:AES100" si="362">IF(ISBLANK(AEQ69),"","Related publication")</f>
        <v/>
      </c>
      <c r="AET69" s="33"/>
      <c r="AEU69" s="57"/>
      <c r="AEV69" s="57"/>
      <c r="AEW69" s="57" t="str">
        <f>IF(ISBLANK(AEV69),"",VLOOKUP(AEV69,related_id_type!A:B,2,FALSE))</f>
        <v/>
      </c>
      <c r="AEX69" s="57"/>
      <c r="AEY69" s="57" t="str">
        <f>IF(ISBLANK(AEX69),"",IF(ISBLANK(VLOOKUP(AEX69,related_id_relation!A:B,2,FALSE)),"",VLOOKUP(AEX69,related_id_relation!A:B,2,FALSE)))</f>
        <v/>
      </c>
      <c r="AEZ69" s="57"/>
      <c r="AFA69" s="57"/>
      <c r="AFB69" s="57" t="str">
        <f>IF(ISBLANK(AFA69),"",VLOOKUP(AFA69,related_id_type!A:B,2,FALSE))</f>
        <v/>
      </c>
      <c r="AFC69" s="57"/>
      <c r="AFD69" s="57" t="str">
        <f>IF(ISBLANK(AFC69),"",IF(ISBLANK(VLOOKUP(AFC69,related_id_relation!A:B,2,FALSE)),"",VLOOKUP(AFC69,related_id_relation!A:B,2,FALSE)))</f>
        <v/>
      </c>
      <c r="AFE69" s="57"/>
      <c r="AFF69" s="57"/>
      <c r="AFG69" s="57" t="str">
        <f>IF(ISBLANK(AFF69),"",VLOOKUP(AFF69,related_id_type!A:B,2,FALSE))</f>
        <v/>
      </c>
      <c r="AFH69" s="57"/>
      <c r="AFI69" s="57" t="str">
        <f>IF(ISBLANK(AFH69),"",IF(ISBLANK(VLOOKUP(AFH69,related_id_relation!A:B,2,FALSE)),"",VLOOKUP(AFH69,related_id_relation!A:B,2,FALSE)))</f>
        <v/>
      </c>
      <c r="AFJ69" s="57"/>
      <c r="AFK69" s="57"/>
      <c r="AFL69" s="57" t="str">
        <f>IF(ISBLANK(AFK69),"",VLOOKUP(AFK69,related_id_type!A:B,2,FALSE))</f>
        <v/>
      </c>
      <c r="AFM69" s="57"/>
      <c r="AFN69" s="57" t="str">
        <f>IF(ISBLANK(AFM69),"",IF(ISBLANK(VLOOKUP(AFM69,related_id_relation!A:B,2,FALSE)),"",VLOOKUP(AFM69,related_id_relation!A:B,2,FALSE)))</f>
        <v/>
      </c>
      <c r="AFO69" s="57"/>
      <c r="AFP69" s="57"/>
      <c r="AFQ69" s="57" t="str">
        <f>IF(ISBLANK(AFP69),"",VLOOKUP(AFP69,related_id_type!A:B,2,FALSE))</f>
        <v/>
      </c>
      <c r="AFR69" s="57"/>
      <c r="AFS69" s="57" t="str">
        <f>IF(ISBLANK(AFR69),"",IF(ISBLANK(VLOOKUP(AFR69,related_id_relation!A:B,2,FALSE)),"",VLOOKUP(AFR69,related_id_relation!A:B,2,FALSE)))</f>
        <v/>
      </c>
      <c r="AFT69" s="37"/>
      <c r="AFU69" s="39"/>
      <c r="AFW69" s="32" t="str">
        <f t="shared" ref="AFW69:AFW100" si="363">IF(ISBLANK(AFU69),"","Related website")</f>
        <v/>
      </c>
      <c r="AFX69" s="34"/>
      <c r="AFY69" s="36"/>
      <c r="AFZ69" s="36" t="str">
        <f t="shared" ref="AFZ69:AFZ100" si="364">IF(AND(ISBLANK(AFX69),ISBLANK(AFY69)),"",TRIM(CONCATENATE(AFX69," ",AFY69)))</f>
        <v/>
      </c>
      <c r="AGA69" s="32" t="str">
        <f t="shared" ref="AGA69:AGA100" si="365">IF(AND(ISBLANK(AFX69),ISBLANK(AFY69)),"","Funding information")</f>
        <v/>
      </c>
      <c r="AGD69" s="36" t="str">
        <f t="shared" ref="AGD69:AGD100" si="366">IF(AND(ISBLANK(AGB69),ISBLANK(AGC69)),"",TRIM(CONCATENATE(AGB69," ",AGC69)))</f>
        <v/>
      </c>
      <c r="AGE69" s="32" t="str">
        <f t="shared" ref="AGE69:AGE100" si="367">IF(AND(ISBLANK(AGB69),ISBLANK(AGC69)),"","Funding information")</f>
        <v/>
      </c>
      <c r="AGH69" s="36" t="str">
        <f t="shared" ref="AGH69:AGH100" si="368">IF(AND(ISBLANK(AGF69),ISBLANK(AGG69)),"",TRIM(CONCATENATE(AGF69," ",AGG69)))</f>
        <v/>
      </c>
      <c r="AGI69" s="32" t="str">
        <f t="shared" ref="AGI69:AGI100" si="369">IF(AND(ISBLANK(AGF69),ISBLANK(AGG69)),"","Funding information")</f>
        <v/>
      </c>
      <c r="AGL69" s="36" t="str">
        <f t="shared" ref="AGL69:AGL100" si="370">IF(AND(ISBLANK(AGJ69),ISBLANK(AGK69)),"",TRIM(CONCATENATE(AGJ69," ",AGK69)))</f>
        <v/>
      </c>
      <c r="AGM69" s="32" t="str">
        <f t="shared" ref="AGM69:AGM100" si="371">IF(AND(ISBLANK(AGJ69),ISBLANK(AGK69)),"","Funding information")</f>
        <v/>
      </c>
      <c r="AGP69" s="36" t="str">
        <f t="shared" ref="AGP69:AGP100" si="372">IF(AND(ISBLANK(AGN69),ISBLANK(AGO69)),"",TRIM(CONCATENATE(AGN69," ",AGO69)))</f>
        <v/>
      </c>
      <c r="AGQ69" s="32" t="str">
        <f t="shared" ref="AGQ69:AGQ100" si="373">IF(AND(ISBLANK(AGN69),ISBLANK(AGO69)),"","Funding information")</f>
        <v/>
      </c>
      <c r="AGT69" s="36" t="str">
        <f t="shared" ref="AGT69:AGT100" si="374">IF(AND(ISBLANK(AGR69),ISBLANK(AGS69)),"",TRIM(CONCATENATE(AGR69," ",AGS69)))</f>
        <v/>
      </c>
      <c r="AGU69" s="32" t="str">
        <f t="shared" ref="AGU69:AGU100" si="375">IF(AND(ISBLANK(AGR69),ISBLANK(AGS69)),"","Funding information")</f>
        <v/>
      </c>
      <c r="AGX69" s="36" t="str">
        <f t="shared" ref="AGX69:AGX100" si="376">IF(AND(ISBLANK(AGV69),ISBLANK(AGW69)),"",TRIM(CONCATENATE(AGV69," ",AGW69)))</f>
        <v/>
      </c>
      <c r="AGY69" s="32" t="str">
        <f t="shared" ref="AGY69:AGY100" si="377">IF(AND(ISBLANK(AGV69),ISBLANK(AGW69)),"","Funding information")</f>
        <v/>
      </c>
      <c r="AHB69" s="36" t="str">
        <f t="shared" ref="AHB69:AHB100" si="378">IF(AND(ISBLANK(AGZ69),ISBLANK(AHA69)),"",TRIM(CONCATENATE(AGZ69," ",AHA69)))</f>
        <v/>
      </c>
      <c r="AHC69" s="32" t="str">
        <f t="shared" ref="AHC69:AHC100" si="379">IF(AND(ISBLANK(AGZ69),ISBLANK(AHA69)),"","Funding information")</f>
        <v/>
      </c>
      <c r="AHF69" s="36" t="str">
        <f t="shared" ref="AHF69:AHF100" si="380">IF(AND(ISBLANK(AHD69),ISBLANK(AHE69)),"",TRIM(CONCATENATE(AHD69," ",AHE69)))</f>
        <v/>
      </c>
      <c r="AHG69" s="32" t="str">
        <f t="shared" ref="AHG69:AHG100" si="381">IF(AND(ISBLANK(AHD69),ISBLANK(AHE69)),"","Funding information")</f>
        <v/>
      </c>
      <c r="AHJ69" s="36" t="str">
        <f t="shared" ref="AHJ69:AHJ100" si="382">IF(AND(ISBLANK(AHH69),ISBLANK(AHI69)),"",TRIM(CONCATENATE(AHH69," ",AHI69)))</f>
        <v/>
      </c>
      <c r="AHK69" s="32" t="str">
        <f t="shared" ref="AHK69:AHK100" si="383">IF(AND(ISBLANK(AHH69),ISBLANK(AHI69)),"","Funding information")</f>
        <v/>
      </c>
      <c r="AHL69" s="37"/>
      <c r="AHM69" s="32" t="str">
        <f t="shared" ref="AHM69:AHM100" si="384">IF(ISBLANK(A69),"","eng")</f>
        <v/>
      </c>
      <c r="AHN69" s="32" t="str">
        <f t="shared" ref="AHN69:AHN100" si="385">IF(ISBLANK(A69),"","English")</f>
        <v/>
      </c>
      <c r="AHO69" s="32" t="str">
        <f t="shared" ref="AHO69:AHO100" si="386">IF(ISBLANK(A69),"","iso639-2b")</f>
        <v/>
      </c>
      <c r="AHP69" s="32" t="str">
        <f t="shared" ref="AHP69:AHP100" si="387">IF(ISBLANK(A69),"","http://id.loc.gov/vocabulary/iso639-2")</f>
        <v/>
      </c>
      <c r="AHQ69" s="32" t="str">
        <f t="shared" ref="AHQ69:AHQ100" si="388">IF(ISBLANK(A69),"","http://id.loc.gov/vocabulary/iso639-2/eng")</f>
        <v/>
      </c>
      <c r="AHR69" s="32" t="str">
        <f t="shared" ref="AHR69:AHR100" si="389">IF(ISBLANK(A69),"","CSt")</f>
        <v/>
      </c>
      <c r="AHS69" s="32" t="str">
        <f t="shared" ref="AHS69:AHS100" si="390">IF(ISBLANK(A69),"","marcorg")</f>
        <v/>
      </c>
      <c r="AHT69" s="32" t="str">
        <f t="shared" ref="AHT69:AHT100" si="391">IF(ISBLANK(A69),"","http://id.loc.gov/vocabulary/organizations")</f>
        <v/>
      </c>
      <c r="AHU69" s="32" t="str">
        <f t="shared" ref="AHU69:AHU100" si="392">IF(ISBLANK(A69),"","http://id.loc.gov/vocabulary/organizations/cst")</f>
        <v/>
      </c>
    </row>
    <row r="70" spans="3:905" s="32" customFormat="1" x14ac:dyDescent="0.35">
      <c r="C70" s="32" t="str">
        <f t="shared" si="201"/>
        <v/>
      </c>
      <c r="E70" s="32" t="str">
        <f t="shared" si="202"/>
        <v/>
      </c>
      <c r="F70" s="32" t="str">
        <f t="shared" si="203"/>
        <v/>
      </c>
      <c r="G70" s="32" t="str">
        <f t="shared" si="204"/>
        <v/>
      </c>
      <c r="J70" s="32" t="str">
        <f t="shared" si="205"/>
        <v/>
      </c>
      <c r="K70" s="32" t="str">
        <f t="shared" si="206"/>
        <v/>
      </c>
      <c r="L70" s="32" t="str">
        <f t="shared" si="207"/>
        <v/>
      </c>
      <c r="N70" s="32" t="str">
        <f t="shared" si="208"/>
        <v/>
      </c>
      <c r="O70" s="32" t="str">
        <f t="shared" si="209"/>
        <v/>
      </c>
      <c r="Q70" s="32" t="str">
        <f t="shared" si="210"/>
        <v/>
      </c>
      <c r="R70" s="32" t="str">
        <f t="shared" si="211"/>
        <v/>
      </c>
      <c r="U70" s="32" t="str">
        <f t="shared" si="212"/>
        <v/>
      </c>
      <c r="V70" s="32" t="str">
        <f t="shared" si="213"/>
        <v/>
      </c>
      <c r="Y70" s="32" t="str">
        <f>IF(ISBLANK(X70),"",VLOOKUP(X70,resource_type!A:C,3,FALSE))</f>
        <v/>
      </c>
      <c r="Z70" s="32" t="str">
        <f>IF(ISBLANK(X70),"",VLOOKUP(X70,resource_type!A:C,2,FALSE))</f>
        <v/>
      </c>
      <c r="AA70" s="32" t="str">
        <f t="shared" si="214"/>
        <v/>
      </c>
      <c r="AB70" s="32" t="str">
        <f t="shared" si="215"/>
        <v/>
      </c>
      <c r="AD70" s="32" t="str">
        <f>IF(ISBLANK(AC70),"",VLOOKUP(AC70,resource_type!A:C,3,FALSE))</f>
        <v/>
      </c>
      <c r="AF70" s="32" t="str">
        <f>IF(ISBLANK(AE70),"",VLOOKUP(AE70,resource_type!A:C,3,FALSE))</f>
        <v/>
      </c>
      <c r="AG70" s="33"/>
      <c r="AI70" s="32" t="str">
        <f t="shared" si="216"/>
        <v/>
      </c>
      <c r="AK70" s="32" t="str">
        <f t="shared" si="217"/>
        <v/>
      </c>
      <c r="AM70" s="32" t="str">
        <f t="shared" si="218"/>
        <v/>
      </c>
      <c r="AO70" s="32" t="str">
        <f t="shared" si="219"/>
        <v/>
      </c>
      <c r="AP70" s="52"/>
      <c r="AQ70" s="34"/>
      <c r="AR70" s="36" t="str">
        <f t="shared" si="220"/>
        <v/>
      </c>
      <c r="AS70" s="36" t="str">
        <f t="shared" si="221"/>
        <v/>
      </c>
      <c r="AT70" s="34"/>
      <c r="AV70" s="32" t="str">
        <f t="shared" si="222"/>
        <v/>
      </c>
      <c r="AW70" s="32" t="str">
        <f t="shared" si="223"/>
        <v/>
      </c>
      <c r="AX70" s="32" t="str">
        <f t="shared" si="224"/>
        <v/>
      </c>
      <c r="AZ70" s="32" t="str">
        <f>IF(ISBLANK(AY70),"",IF(ISBLANK(VLOOKUP(AY70,role!A:E,2,FALSE)),"",VLOOKUP(AY70,role!A:E,2,FALSE)))</f>
        <v/>
      </c>
      <c r="BA70" s="32" t="str">
        <f>IF(ISBLANK(AY70),"",IF(ISBLANK(VLOOKUP(AY70,role!A:E,3,FALSE)),"",VLOOKUP(AY70,role!A:E,3,FALSE)))</f>
        <v/>
      </c>
      <c r="BB70" s="32" t="str">
        <f>IF(ISBLANK(AY70),"",IF(ISBLANK(VLOOKUP(AY70,role!A:E,4,FALSE)),"",VLOOKUP(AY70,role!A:E,4,FALSE)))</f>
        <v/>
      </c>
      <c r="BC70" s="32" t="str">
        <f>IF(ISBLANK(AY70),"",IF(ISBLANK(VLOOKUP(AY70,role!A:E,5,FALSE)),"",VLOOKUP(AY70,role!A:E,5,FALSE)))</f>
        <v/>
      </c>
      <c r="BE70" s="32" t="str">
        <f>IF(ISBLANK(BD70),"",IF(ISBLANK(VLOOKUP(BD70,role!A:E,2,FALSE)),"",VLOOKUP(BD70,role!A:E,2,FALSE)))</f>
        <v/>
      </c>
      <c r="BF70" s="32" t="str">
        <f>IF(ISBLANK(BD70),"",IF(ISBLANK(VLOOKUP(BD70,role!A:E,3,FALSE)),"",VLOOKUP(BD70,role!A:E,3,FALSE)))</f>
        <v/>
      </c>
      <c r="BG70" s="32" t="str">
        <f>IF(ISBLANK(BD70),"",IF(ISBLANK(VLOOKUP(BD70,role!A:E,4,FALSE)),"",VLOOKUP(BD70,role!A:E,4,FALSE)))</f>
        <v/>
      </c>
      <c r="BH70" s="32" t="str">
        <f>IF(ISBLANK(BD70),"",IF(ISBLANK(VLOOKUP(BD70,role!A:E,5,FALSE)),"",VLOOKUP(BD70,role!A:E,5,FALSE)))</f>
        <v/>
      </c>
      <c r="BX70" s="33"/>
      <c r="CA70" s="39"/>
      <c r="CC70" s="32" t="str">
        <f t="shared" si="225"/>
        <v/>
      </c>
      <c r="CD70" s="32" t="str">
        <f t="shared" si="226"/>
        <v/>
      </c>
      <c r="CE70" s="32" t="str">
        <f t="shared" si="227"/>
        <v/>
      </c>
      <c r="CG70" s="32" t="str">
        <f>IF(ISBLANK(CF70),"",IF(ISBLANK(VLOOKUP(CF70,role!A:E,2,FALSE)),"",VLOOKUP(CF70,role!A:E,2,FALSE)))</f>
        <v/>
      </c>
      <c r="CH70" s="32" t="str">
        <f>IF(ISBLANK(CF70),"",IF(ISBLANK(VLOOKUP(CF70,role!A:E,3,FALSE)),"",VLOOKUP(CF70,role!A:E,3,FALSE)))</f>
        <v/>
      </c>
      <c r="CI70" s="32" t="str">
        <f>IF(ISBLANK(CF70),"",IF(ISBLANK(VLOOKUP(CF70,role!A:E,4,FALSE)),"",VLOOKUP(CF70,role!A:E,4,FALSE)))</f>
        <v/>
      </c>
      <c r="CJ70" s="32" t="str">
        <f>IF(ISBLANK(CF70),"",IF(ISBLANK(VLOOKUP(CF70,role!A:E,5,FALSE)),"",VLOOKUP(CF70,role!A:E,5,FALSE)))</f>
        <v/>
      </c>
      <c r="CL70" s="32" t="str">
        <f>IF(ISBLANK(CK70),"",IF(ISBLANK(VLOOKUP(CK70,role!A:E,2,FALSE)),"",VLOOKUP(CK70,role!A:E,2,FALSE)))</f>
        <v/>
      </c>
      <c r="CM70" s="32" t="str">
        <f>IF(ISBLANK(CK70),"",IF(ISBLANK(VLOOKUP(CK70,role!A:E,3,FALSE)),"",VLOOKUP(CK70,role!A:E,3,FALSE)))</f>
        <v/>
      </c>
      <c r="CN70" s="32" t="str">
        <f>IF(ISBLANK(CK70),"",IF(ISBLANK(VLOOKUP(CK70,role!A:E,4,FALSE)),"",VLOOKUP(CK70,role!A:E,4,FALSE)))</f>
        <v/>
      </c>
      <c r="CO70" s="32" t="str">
        <f>IF(ISBLANK(CK70),"",IF(ISBLANK(VLOOKUP(CK70,role!A:E,5,FALSE)),"",VLOOKUP(CK70,role!A:E,5,FALSE)))</f>
        <v/>
      </c>
      <c r="DE70" s="33"/>
      <c r="DH70" s="39"/>
      <c r="DJ70" s="32" t="str">
        <f t="shared" si="228"/>
        <v/>
      </c>
      <c r="DK70" s="32" t="str">
        <f t="shared" si="229"/>
        <v/>
      </c>
      <c r="DL70" s="32" t="str">
        <f t="shared" si="230"/>
        <v/>
      </c>
      <c r="DN70" s="32" t="str">
        <f>IF(ISBLANK(DM70),"",IF(ISBLANK(VLOOKUP(DM70,role!A:E,2,FALSE)),"",VLOOKUP(DM70,role!A:E,2,FALSE)))</f>
        <v/>
      </c>
      <c r="DO70" s="32" t="str">
        <f>IF(ISBLANK(DM70),"",IF(ISBLANK(VLOOKUP(DM70,role!A:E,3,FALSE)),"",VLOOKUP(DM70,role!A:E,3,FALSE)))</f>
        <v/>
      </c>
      <c r="DP70" s="32" t="str">
        <f>IF(ISBLANK(DM70),"",IF(ISBLANK(VLOOKUP(DM70,role!A:E,4,FALSE)),"",VLOOKUP(DM70,role!A:E,4,FALSE)))</f>
        <v/>
      </c>
      <c r="DQ70" s="32" t="str">
        <f>IF(ISBLANK(DM70),"",IF(ISBLANK(VLOOKUP(DM70,role!A:E,5,FALSE)),"",VLOOKUP(DM70,role!A:E,5,FALSE)))</f>
        <v/>
      </c>
      <c r="EG70" s="33"/>
      <c r="EJ70" s="39"/>
      <c r="EL70" s="32" t="str">
        <f t="shared" si="231"/>
        <v/>
      </c>
      <c r="EM70" s="32" t="str">
        <f t="shared" si="232"/>
        <v/>
      </c>
      <c r="EN70" s="32" t="str">
        <f t="shared" si="233"/>
        <v/>
      </c>
      <c r="EP70" s="32" t="str">
        <f>IF(ISBLANK(EO70),"",IF(ISBLANK(VLOOKUP(EO70,role!A:E,2,FALSE)),"",VLOOKUP(EO70,role!A:E,2,FALSE)))</f>
        <v/>
      </c>
      <c r="EQ70" s="32" t="str">
        <f>IF(ISBLANK(EO70),"",IF(ISBLANK(VLOOKUP(EO70,role!A:E,3,FALSE)),"",VLOOKUP(EO70,role!A:E,3,FALSE)))</f>
        <v/>
      </c>
      <c r="ER70" s="32" t="str">
        <f>IF(ISBLANK(EO70),"",IF(ISBLANK(VLOOKUP(EO70,role!A:E,4,FALSE)),"",VLOOKUP(EO70,role!A:E,4,FALSE)))</f>
        <v/>
      </c>
      <c r="ES70" s="32" t="str">
        <f>IF(ISBLANK(EO70),"",IF(ISBLANK(VLOOKUP(EO70,role!A:E,5,FALSE)),"",VLOOKUP(EO70,role!A:E,5,FALSE)))</f>
        <v/>
      </c>
      <c r="FI70" s="33"/>
      <c r="FL70" s="39"/>
      <c r="FN70" s="32" t="str">
        <f t="shared" si="234"/>
        <v/>
      </c>
      <c r="FO70" s="32" t="str">
        <f t="shared" si="235"/>
        <v/>
      </c>
      <c r="FP70" s="32" t="str">
        <f t="shared" si="236"/>
        <v/>
      </c>
      <c r="FR70" s="32" t="str">
        <f>IF(ISBLANK(FQ70),"",VLOOKUP(FQ70,role!A:E,2,FALSE))</f>
        <v/>
      </c>
      <c r="FS70" s="32" t="str">
        <f>IF(ISBLANK(FQ70),"",IF(ISBLANK(VLOOKUP(FQ70,role!A:E,3,FALSE)),"",VLOOKUP(FQ70,role!A:E,3,FALSE)))</f>
        <v/>
      </c>
      <c r="FT70" s="32" t="str">
        <f>IF(ISBLANK(FQ70),"",IF(ISBLANK(VLOOKUP(FQ70,role!A:E,4,FALSE)),"",VLOOKUP(FQ70,role!A:E,4,FALSE)))</f>
        <v/>
      </c>
      <c r="FU70" s="32" t="str">
        <f>IF(ISBLANK(FQ70),"",IF(ISBLANK(VLOOKUP(FQ70,role!A:E,5,FALSE)),"",VLOOKUP(FQ70,role!A:E,5,FALSE)))</f>
        <v/>
      </c>
      <c r="GK70" s="33"/>
      <c r="GN70" s="33"/>
      <c r="GQ70" s="32" t="str">
        <f t="shared" si="237"/>
        <v/>
      </c>
      <c r="GR70" s="32" t="str">
        <f t="shared" si="238"/>
        <v/>
      </c>
      <c r="GS70" s="32" t="str">
        <f t="shared" si="239"/>
        <v/>
      </c>
      <c r="GU70" s="32" t="str">
        <f>IF(ISBLANK(GT70),"",IF(ISBLANK(VLOOKUP(GT70,role!A:E,2,FALSE)),"",VLOOKUP(GT70,role!A:E,2,FALSE)))</f>
        <v/>
      </c>
      <c r="GV70" s="32" t="str">
        <f>IF(ISBLANK(GT70),"",IF(ISBLANK(VLOOKUP(GT70,role!A:E,3,FALSE)),"",VLOOKUP(GT70,role!A:E,3,FALSE)))</f>
        <v/>
      </c>
      <c r="GW70" s="32" t="str">
        <f>IF(ISBLANK(GT70),"",IF(ISBLANK(VLOOKUP(GT70,role!A:E,4,FALSE)),"",VLOOKUP(GT70,role!A:E,4,FALSE)))</f>
        <v/>
      </c>
      <c r="GX70" s="32" t="str">
        <f>IF(ISBLANK(GT70),"",IF(ISBLANK(VLOOKUP(GT70,role!A:E,5,FALSE)),"",VLOOKUP(GT70,role!A:E,5,FALSE)))</f>
        <v/>
      </c>
      <c r="HN70" s="33"/>
      <c r="HQ70" s="39"/>
      <c r="HS70" s="32" t="str">
        <f t="shared" si="240"/>
        <v/>
      </c>
      <c r="HT70" s="32" t="str">
        <f t="shared" si="241"/>
        <v/>
      </c>
      <c r="HU70" s="32" t="str">
        <f t="shared" si="242"/>
        <v/>
      </c>
      <c r="HW70" s="32" t="str">
        <f>IF(ISBLANK(HV70),"",IF(ISBLANK(VLOOKUP(HV70,role!A:E,2,FALSE)),"",VLOOKUP(HV70,role!A:E,2,FALSE)))</f>
        <v/>
      </c>
      <c r="HX70" s="32" t="str">
        <f>IF(ISBLANK(HV70),"",IF(ISBLANK(VLOOKUP(HV70,role!A:E,3,FALSE)),"",VLOOKUP(HV70,role!A:E,3,FALSE)))</f>
        <v/>
      </c>
      <c r="HY70" s="32" t="str">
        <f>IF(ISBLANK(HV70),"",IF(ISBLANK(VLOOKUP(HV70,role!A:E,4,FALSE)),"",VLOOKUP(HV70,role!A:E,4,FALSE)))</f>
        <v/>
      </c>
      <c r="HZ70" s="32" t="str">
        <f>IF(ISBLANK(HV70),"",IF(ISBLANK(VLOOKUP(HV70,role!A:E,5,FALSE)),"",VLOOKUP(HV70,role!A:E,5,FALSE)))</f>
        <v/>
      </c>
      <c r="IP70" s="33"/>
      <c r="IS70" s="39"/>
      <c r="IU70" s="32" t="str">
        <f t="shared" si="243"/>
        <v/>
      </c>
      <c r="IV70" s="32" t="str">
        <f t="shared" si="244"/>
        <v/>
      </c>
      <c r="IW70" s="32" t="str">
        <f t="shared" si="245"/>
        <v/>
      </c>
      <c r="IY70" s="32" t="str">
        <f>IF(ISBLANK(IX70),"",IF(ISBLANK(VLOOKUP(IX70,role!A:E,2,FALSE)),"",VLOOKUP(IX70,role!A:E,2,FALSE)))</f>
        <v/>
      </c>
      <c r="IZ70" s="32" t="str">
        <f>IF(ISBLANK(IX70),"",IF(ISBLANK(VLOOKUP(IX70,role!A:E,3,FALSE)),"",VLOOKUP(IX70,role!A:E,3,FALSE)))</f>
        <v/>
      </c>
      <c r="JA70" s="32" t="str">
        <f>IF(ISBLANK(IX70),"",IF(ISBLANK(VLOOKUP(IX70,role!A:E,4,FALSE)),"",VLOOKUP(IX70,role!A:E,4,FALSE)))</f>
        <v/>
      </c>
      <c r="JB70" s="32" t="str">
        <f>IF(ISBLANK(IX70),"",IF(ISBLANK(VLOOKUP(IX70,role!A:E,5,FALSE)),"",VLOOKUP(IX70,role!A:E,5,FALSE)))</f>
        <v/>
      </c>
      <c r="JR70" s="33"/>
      <c r="JU70" s="39"/>
      <c r="JW70" s="32" t="str">
        <f t="shared" si="246"/>
        <v/>
      </c>
      <c r="JX70" s="32" t="str">
        <f t="shared" si="247"/>
        <v/>
      </c>
      <c r="JY70" s="32" t="str">
        <f t="shared" si="248"/>
        <v/>
      </c>
      <c r="KA70" s="32" t="str">
        <f>IF(ISBLANK(JZ70),"",IF(ISBLANK(VLOOKUP(JZ70,role!A:E,2,FALSE)),"",VLOOKUP(JZ70,role!A:E,2,FALSE)))</f>
        <v/>
      </c>
      <c r="KB70" s="32" t="str">
        <f>IF(ISBLANK(JZ70),"",IF(ISBLANK(VLOOKUP(JZ70,role!A:E,3,FALSE)),"",VLOOKUP(JZ70,role!A:E,3,FALSE)))</f>
        <v/>
      </c>
      <c r="KC70" s="32" t="str">
        <f>IF(ISBLANK(JZ70),"",IF(ISBLANK(VLOOKUP(JZ70,role!A:E,4,FALSE)),"",VLOOKUP(JZ70,role!A:E,4,FALSE)))</f>
        <v/>
      </c>
      <c r="KD70" s="32" t="str">
        <f>IF(ISBLANK(JZ70),"",IF(ISBLANK(VLOOKUP(JZ70,role!A:E,5,FALSE)),"",VLOOKUP(JZ70,role!A:E,5,FALSE)))</f>
        <v/>
      </c>
      <c r="KT70" s="33"/>
      <c r="KW70" s="39"/>
      <c r="KY70" s="32" t="str">
        <f t="shared" si="249"/>
        <v/>
      </c>
      <c r="KZ70" s="32" t="str">
        <f t="shared" si="250"/>
        <v/>
      </c>
      <c r="LA70" s="32" t="str">
        <f t="shared" si="251"/>
        <v/>
      </c>
      <c r="LC70" s="32" t="str">
        <f>IF(ISBLANK(LB70),"",IF(ISBLANK(VLOOKUP(LB70,role!A:E,2,FALSE)),"",VLOOKUP(LB70,role!A:E,2,FALSE)))</f>
        <v/>
      </c>
      <c r="LD70" s="32" t="str">
        <f>IF(ISBLANK(LB70),"",IF(ISBLANK(VLOOKUP(LB70,role!A:E,3,FALSE)),"",VLOOKUP(LB70,role!A:E,3,FALSE)))</f>
        <v/>
      </c>
      <c r="LE70" s="32" t="str">
        <f>IF(ISBLANK(LB70),"",IF(ISBLANK(VLOOKUP(LB70,role!A:E,4,FALSE)),"",VLOOKUP(LB70,role!A:E,4,FALSE)))</f>
        <v/>
      </c>
      <c r="LF70" s="32" t="str">
        <f>IF(ISBLANK(LB70),"",IF(ISBLANK(VLOOKUP(LB70,role!A:E,5,FALSE)),"",VLOOKUP(LB70,role!A:E,5,FALSE)))</f>
        <v/>
      </c>
      <c r="LV70" s="33"/>
      <c r="LY70" s="33"/>
      <c r="MB70" s="32" t="str">
        <f t="shared" si="252"/>
        <v/>
      </c>
      <c r="MC70" s="32" t="str">
        <f t="shared" si="253"/>
        <v/>
      </c>
      <c r="MD70" s="32" t="str">
        <f t="shared" si="254"/>
        <v/>
      </c>
      <c r="MF70" s="32" t="str">
        <f>IF(ISBLANK(ME70),"",IF(ISBLANK(VLOOKUP(ME70,role!A:E,2,FALSE)),"",VLOOKUP(ME70,role!A:E,2,FALSE)))</f>
        <v/>
      </c>
      <c r="MG70" s="32" t="str">
        <f>IF(ISBLANK(ME70),"",IF(ISBLANK(VLOOKUP(ME70,role!A:E,3,FALSE)),"",VLOOKUP(ME70,role!A:E,3,FALSE)))</f>
        <v/>
      </c>
      <c r="MH70" s="32" t="str">
        <f>IF(ISBLANK(ME70),"",IF(ISBLANK(VLOOKUP(ME70,role!A:E,4,FALSE)),"",VLOOKUP(ME70,role!A:E,4,FALSE)))</f>
        <v/>
      </c>
      <c r="MI70" s="32" t="str">
        <f>IF(ISBLANK(ME70),"",IF(ISBLANK(VLOOKUP(ME70,role!A:E,5,FALSE)),"",VLOOKUP(ME70,role!A:E,5,FALSE)))</f>
        <v/>
      </c>
      <c r="MY70" s="33"/>
      <c r="NB70" s="39"/>
      <c r="ND70" s="32" t="str">
        <f t="shared" si="255"/>
        <v/>
      </c>
      <c r="NE70" s="32" t="str">
        <f t="shared" si="256"/>
        <v/>
      </c>
      <c r="NF70" s="32" t="str">
        <f t="shared" si="257"/>
        <v/>
      </c>
      <c r="NH70" s="32" t="str">
        <f>IF(ISBLANK(NG70),"",IF(ISBLANK(VLOOKUP(NG70,role!A:E,2,FALSE)),"",VLOOKUP(NG70,role!A:E,2,FALSE)))</f>
        <v/>
      </c>
      <c r="NI70" s="32" t="str">
        <f>IF(ISBLANK(NG70),"",IF(ISBLANK(VLOOKUP(NG70,role!A:E,3,FALSE)),"",VLOOKUP(NG70,role!A:E,3,FALSE)))</f>
        <v/>
      </c>
      <c r="NJ70" s="32" t="str">
        <f>IF(ISBLANK(NG70),"",IF(ISBLANK(VLOOKUP(NG70,role!A:E,4,FALSE)),"",VLOOKUP(NG70,role!A:E,4,FALSE)))</f>
        <v/>
      </c>
      <c r="NK70" s="32" t="str">
        <f>IF(ISBLANK(NG70),"",IF(ISBLANK(VLOOKUP(NG70,role!A:E,5,FALSE)),"",VLOOKUP(NG70,role!A:E,5,FALSE)))</f>
        <v/>
      </c>
      <c r="OA70" s="33"/>
      <c r="OD70" s="39"/>
      <c r="OF70" s="32" t="str">
        <f t="shared" si="258"/>
        <v/>
      </c>
      <c r="OG70" s="32" t="str">
        <f t="shared" si="259"/>
        <v/>
      </c>
      <c r="OH70" s="32" t="str">
        <f t="shared" si="260"/>
        <v/>
      </c>
      <c r="OJ70" s="32" t="str">
        <f>IF(ISBLANK(OI70),"",IF(ISBLANK(VLOOKUP(OI70,role!A:E,2,FALSE)),"",VLOOKUP(OI70,role!A:E,2,FALSE)))</f>
        <v/>
      </c>
      <c r="OK70" s="32" t="str">
        <f>IF(ISBLANK(OI70),"",IF(ISBLANK(VLOOKUP(OI70,role!A:E,3,FALSE)),"",VLOOKUP(OI70,role!A:E,3,FALSE)))</f>
        <v/>
      </c>
      <c r="OL70" s="32" t="str">
        <f>IF(ISBLANK(OI70),"",IF(ISBLANK(VLOOKUP(OI70,role!A:E,4,FALSE)),"",VLOOKUP(OI70,role!A:E,4,FALSE)))</f>
        <v/>
      </c>
      <c r="OM70" s="32" t="str">
        <f>IF(ISBLANK(OI70),"",IF(ISBLANK(VLOOKUP(OI70,role!A:E,5,FALSE)),"",VLOOKUP(OI70,role!A:E,5,FALSE)))</f>
        <v/>
      </c>
      <c r="PC70" s="33"/>
      <c r="PF70" s="39"/>
      <c r="PH70" s="32" t="str">
        <f t="shared" si="261"/>
        <v/>
      </c>
      <c r="PI70" s="32" t="str">
        <f t="shared" si="262"/>
        <v/>
      </c>
      <c r="PJ70" s="32" t="str">
        <f t="shared" si="263"/>
        <v/>
      </c>
      <c r="PL70" s="32" t="str">
        <f>IF(ISBLANK(PK70),"",IF(ISBLANK(VLOOKUP(PK70,role!A:E,2,FALSE)),"",VLOOKUP(PK70,role!A:E,2,FALSE)))</f>
        <v/>
      </c>
      <c r="PM70" s="32" t="str">
        <f>IF(ISBLANK(PK70),"",IF(ISBLANK(VLOOKUP(PK70,role!A:E,3,FALSE)),"",VLOOKUP(PK70,role!A:E,3,FALSE)))</f>
        <v/>
      </c>
      <c r="PN70" s="32" t="str">
        <f>IF(ISBLANK(PK70),"",IF(ISBLANK(VLOOKUP(PK70,role!A:E,4,FALSE)),"",VLOOKUP(PK70,role!A:E,4,FALSE)))</f>
        <v/>
      </c>
      <c r="PO70" s="32" t="str">
        <f>IF(ISBLANK(PK70),"",IF(ISBLANK(VLOOKUP(PK70,role!A:E,5,FALSE)),"",VLOOKUP(PK70,role!A:E,5,FALSE)))</f>
        <v/>
      </c>
      <c r="QE70" s="33"/>
      <c r="QH70" s="39"/>
      <c r="QJ70" s="32" t="str">
        <f t="shared" si="264"/>
        <v/>
      </c>
      <c r="QK70" s="32" t="str">
        <f t="shared" si="265"/>
        <v/>
      </c>
      <c r="QL70" s="32" t="str">
        <f t="shared" si="266"/>
        <v/>
      </c>
      <c r="QN70" s="32" t="str">
        <f>IF(ISBLANK(QM70),"",IF(ISBLANK(VLOOKUP(QM70,role!A:E,2,FALSE)),"",VLOOKUP(QM70,role!A:E,2,FALSE)))</f>
        <v/>
      </c>
      <c r="QO70" s="32" t="str">
        <f>IF(ISBLANK(QM70),"",IF(ISBLANK(VLOOKUP(QM70,role!A:E,3,FALSE)),"",VLOOKUP(QM70,role!A:E,3,FALSE)))</f>
        <v/>
      </c>
      <c r="QP70" s="32" t="str">
        <f>IF(ISBLANK(QM70),"",IF(ISBLANK(VLOOKUP(QM70,role!A:E,4,FALSE)),"",VLOOKUP(QM70,role!A:E,4,FALSE)))</f>
        <v/>
      </c>
      <c r="QQ70" s="32" t="str">
        <f>IF(ISBLANK(QM70),"",IF(ISBLANK(VLOOKUP(QM70,role!A:E,5,FALSE)),"",VLOOKUP(QM70,role!A:E,5,FALSE)))</f>
        <v/>
      </c>
      <c r="RG70" s="33"/>
      <c r="RJ70" s="39"/>
      <c r="RL70" s="32" t="str">
        <f t="shared" si="267"/>
        <v/>
      </c>
      <c r="RM70" s="32" t="str">
        <f t="shared" si="268"/>
        <v/>
      </c>
      <c r="RN70" s="32" t="str">
        <f t="shared" si="269"/>
        <v/>
      </c>
      <c r="RP70" s="32" t="str">
        <f>IF(ISBLANK(RO70),"",IF(ISBLANK(VLOOKUP(RO70,role!A:E,2,FALSE)),"",VLOOKUP(RO70,role!A:E,2,FALSE)))</f>
        <v/>
      </c>
      <c r="RQ70" s="32" t="str">
        <f>IF(ISBLANK(RO70),"",IF(ISBLANK(VLOOKUP(RO70,role!A:E,3,FALSE)),"",VLOOKUP(RO70,role!A:E,3,FALSE)))</f>
        <v/>
      </c>
      <c r="RR70" s="32" t="str">
        <f>IF(ISBLANK(RO70),"",IF(ISBLANK(VLOOKUP(RO70,role!A:E,4,FALSE)),"",VLOOKUP(RO70,role!A:E,4,FALSE)))</f>
        <v/>
      </c>
      <c r="RS70" s="32" t="str">
        <f>IF(ISBLANK(RO70),"",IF(ISBLANK(VLOOKUP(RO70,role!A:E,5,FALSE)),"",VLOOKUP(RO70,role!A:E,5,FALSE)))</f>
        <v/>
      </c>
      <c r="SI70" s="33"/>
      <c r="SL70" s="39"/>
      <c r="SN70" s="32" t="str">
        <f t="shared" si="270"/>
        <v/>
      </c>
      <c r="SO70" s="32" t="str">
        <f t="shared" si="271"/>
        <v/>
      </c>
      <c r="SP70" s="32" t="str">
        <f t="shared" si="272"/>
        <v/>
      </c>
      <c r="SR70" s="32" t="str">
        <f>IF(ISBLANK(SQ70),"",IF(ISBLANK(VLOOKUP(SQ70,role!A:E,2,FALSE)),"",VLOOKUP(SQ70,role!A:E,2,FALSE)))</f>
        <v/>
      </c>
      <c r="SS70" s="32" t="str">
        <f>IF(ISBLANK(SQ70),"",IF(ISBLANK(VLOOKUP(SQ70,role!A:E,3,FALSE)),"",VLOOKUP(SQ70,role!A:E,3,FALSE)))</f>
        <v/>
      </c>
      <c r="ST70" s="32" t="str">
        <f>IF(ISBLANK(SQ70),"",IF(ISBLANK(VLOOKUP(SQ70,role!A:E,4,FALSE)),"",VLOOKUP(SQ70,role!A:E,4,FALSE)))</f>
        <v/>
      </c>
      <c r="SU70" s="32" t="str">
        <f>IF(ISBLANK(SQ70),"",IF(ISBLANK(VLOOKUP(SQ70,role!A:E,5,FALSE)),"",VLOOKUP(SQ70,role!A:E,5,FALSE)))</f>
        <v/>
      </c>
      <c r="TK70" s="33"/>
      <c r="TN70" s="39"/>
      <c r="TP70" s="32" t="str">
        <f t="shared" si="273"/>
        <v/>
      </c>
      <c r="TQ70" s="32" t="str">
        <f t="shared" si="274"/>
        <v/>
      </c>
      <c r="TR70" s="32" t="str">
        <f t="shared" si="275"/>
        <v/>
      </c>
      <c r="TT70" s="32" t="str">
        <f>IF(ISBLANK(TS70),"",IF(ISBLANK(VLOOKUP(TS70,role!A:E,2,FALSE)),"",VLOOKUP(TS70,role!A:E,2,FALSE)))</f>
        <v/>
      </c>
      <c r="TU70" s="32" t="str">
        <f>IF(ISBLANK(TS70),"",IF(ISBLANK(VLOOKUP(TS70,role!A:E,3,FALSE)),"",VLOOKUP(TS70,role!A:E,3,FALSE)))</f>
        <v/>
      </c>
      <c r="TV70" s="32" t="str">
        <f>IF(ISBLANK(TS70),"",IF(ISBLANK(VLOOKUP(TS70,role!A:E,4,FALSE)),"",VLOOKUP(TS70,role!A:E,4,FALSE)))</f>
        <v/>
      </c>
      <c r="TW70" s="32" t="str">
        <f>IF(ISBLANK(TS70),"",IF(ISBLANK(VLOOKUP(TS70,role!A:E,5,FALSE)),"",VLOOKUP(TS70,role!A:E,5,FALSE)))</f>
        <v/>
      </c>
      <c r="UM70" s="33"/>
      <c r="UP70" s="39"/>
      <c r="UR70" s="32" t="str">
        <f t="shared" si="276"/>
        <v/>
      </c>
      <c r="US70" s="32" t="str">
        <f t="shared" si="277"/>
        <v/>
      </c>
      <c r="UT70" s="32" t="str">
        <f t="shared" si="278"/>
        <v/>
      </c>
      <c r="UV70" s="32" t="str">
        <f>IF(ISBLANK(UU70),"",IF(ISBLANK(VLOOKUP(UU70,role!A:E,2,FALSE)),"",VLOOKUP(UU70,role!A:E,2,FALSE)))</f>
        <v/>
      </c>
      <c r="UW70" s="32" t="str">
        <f>IF(ISBLANK(UU70),"",IF(ISBLANK(VLOOKUP(UU70,role!A:E,3,FALSE)),"",VLOOKUP(UU70,role!A:E,3,FALSE)))</f>
        <v/>
      </c>
      <c r="UX70" s="32" t="str">
        <f>IF(ISBLANK(UU70),"",IF(ISBLANK(VLOOKUP(UU70,role!A:E,4,FALSE)),"",VLOOKUP(UU70,role!A:E,4,FALSE)))</f>
        <v/>
      </c>
      <c r="UY70" s="32" t="str">
        <f>IF(ISBLANK(UU70),"",IF(ISBLANK(VLOOKUP(UU70,role!A:E,5,FALSE)),"",VLOOKUP(UU70,role!A:E,5,FALSE)))</f>
        <v/>
      </c>
      <c r="VO70" s="33"/>
      <c r="VR70" s="39"/>
      <c r="VT70" s="32" t="str">
        <f t="shared" si="279"/>
        <v/>
      </c>
      <c r="VU70" s="32" t="str">
        <f t="shared" si="280"/>
        <v/>
      </c>
      <c r="VV70" s="32" t="str">
        <f t="shared" si="281"/>
        <v/>
      </c>
      <c r="VX70" s="32" t="str">
        <f>IF(ISBLANK(VW70),"",IF(ISBLANK(VLOOKUP(VW70,role!A:E,2,FALSE)),"",VLOOKUP(VW70,role!A:E,2,FALSE)))</f>
        <v/>
      </c>
      <c r="VY70" s="32" t="str">
        <f>IF(ISBLANK(VW70),"",IF(ISBLANK(VLOOKUP(VW70,role!A:E,3,FALSE)),"",VLOOKUP(VW70,role!A:E,3,FALSE)))</f>
        <v/>
      </c>
      <c r="VZ70" s="32" t="str">
        <f>IF(ISBLANK(VW70),"",IF(ISBLANK(VLOOKUP(VW70,role!A:E,4,FALSE)),"",VLOOKUP(VW70,role!A:E,4,FALSE)))</f>
        <v/>
      </c>
      <c r="WA70" s="32" t="str">
        <f>IF(ISBLANK(VW70),"",IF(ISBLANK(VLOOKUP(VW70,role!A:E,5,FALSE)),"",VLOOKUP(VW70,role!A:E,5,FALSE)))</f>
        <v/>
      </c>
      <c r="WQ70" s="33"/>
      <c r="WT70" s="33"/>
      <c r="WU70" s="34"/>
      <c r="WV70" s="36" t="str">
        <f t="shared" si="282"/>
        <v/>
      </c>
      <c r="WW70" s="36" t="str">
        <f t="shared" si="283"/>
        <v/>
      </c>
      <c r="WY70" s="32" t="str">
        <f>IF(ISBLANK(WX70),"",IF(ISBLANK(VLOOKUP(WX70,role!A:E,2,FALSE)),"",VLOOKUP(WX70,role!A:E,2,FALSE)))</f>
        <v/>
      </c>
      <c r="WZ70" s="32" t="str">
        <f>IF(ISBLANK(WX70),"",IF(ISBLANK(VLOOKUP(WX70,role!A:E,3,FALSE)),"",VLOOKUP(WX70,role!A:E,3,FALSE)))</f>
        <v/>
      </c>
      <c r="XA70" s="32" t="str">
        <f>IF(ISBLANK(WX70),"",IF(ISBLANK(VLOOKUP(WX70,role!A:E,4,FALSE)),"",VLOOKUP(WX70,role!A:E,4,FALSE)))</f>
        <v/>
      </c>
      <c r="XB70" s="32" t="str">
        <f>IF(ISBLANK(WX70),"",IF(ISBLANK(VLOOKUP(WX70,role!A:E,5,FALSE)),"",VLOOKUP(WX70,role!A:E,5,FALSE)))</f>
        <v/>
      </c>
      <c r="XC70" s="32" t="str">
        <f>IF(ISBLANK(WX70),"",VLOOKUP(WX70,role!A:F,6,FALSE))</f>
        <v/>
      </c>
      <c r="XD70" s="36"/>
      <c r="XE70" s="36" t="str">
        <f t="shared" si="284"/>
        <v/>
      </c>
      <c r="XF70" s="36" t="str">
        <f t="shared" si="285"/>
        <v/>
      </c>
      <c r="XH70" s="32" t="str">
        <f>IF(ISBLANK(XG70),"",IF(ISBLANK(VLOOKUP(XG70,role!A:E,2,FALSE)),"",VLOOKUP(XG70,role!A:E,2,FALSE)))</f>
        <v/>
      </c>
      <c r="XI70" s="32" t="str">
        <f>IF(ISBLANK(XG70),"",IF(ISBLANK(VLOOKUP(XG70,role!A:E,3,FALSE)),"",VLOOKUP(XG70,role!A:E,3,FALSE)))</f>
        <v/>
      </c>
      <c r="XJ70" s="32" t="str">
        <f>IF(ISBLANK(XG70),"",IF(ISBLANK(VLOOKUP(XG70,role!A:E,4,FALSE)),"",VLOOKUP(XG70,role!A:E,4,FALSE)))</f>
        <v/>
      </c>
      <c r="XK70" s="32" t="str">
        <f>IF(ISBLANK(XG70),"",IF(ISBLANK(VLOOKUP(XG70,role!A:E,5,FALSE)),"",VLOOKUP(XG70,role!A:E,5,FALSE)))</f>
        <v/>
      </c>
      <c r="XL70" s="32" t="str">
        <f>IF(ISBLANK(XG70),"",VLOOKUP(XG70,role!A:F,6,FALSE))</f>
        <v/>
      </c>
      <c r="XM70" s="36"/>
      <c r="XN70" s="36" t="str">
        <f t="shared" si="286"/>
        <v/>
      </c>
      <c r="XO70" s="36" t="str">
        <f t="shared" si="287"/>
        <v/>
      </c>
      <c r="XQ70" s="32" t="str">
        <f>IF(ISBLANK(XP70),"",IF(ISBLANK(VLOOKUP(XP70,role!A:E,2,FALSE)),"",VLOOKUP(XP70,role!A:E,2,FALSE)))</f>
        <v/>
      </c>
      <c r="XR70" s="32" t="str">
        <f>IF(ISBLANK(XP70),"",IF(ISBLANK(VLOOKUP(XP70,role!A:E,3,FALSE)),"",VLOOKUP(XP70,role!A:E,3,FALSE)))</f>
        <v/>
      </c>
      <c r="XS70" s="32" t="str">
        <f>IF(ISBLANK(XP70),"",IF(ISBLANK(VLOOKUP(XP70,role!A:E,4,FALSE)),"",VLOOKUP(XP70,role!A:E,4,FALSE)))</f>
        <v/>
      </c>
      <c r="XT70" s="32" t="str">
        <f>IF(ISBLANK(XP70),"",IF(ISBLANK(VLOOKUP(XP70,role!A:E,5,FALSE)),"",VLOOKUP(XP70,role!A:E,5,FALSE)))</f>
        <v/>
      </c>
      <c r="XU70" s="32" t="str">
        <f>IF(ISBLANK(XP70),"",VLOOKUP(XP70,role!A:F,6,FALSE))</f>
        <v/>
      </c>
      <c r="XV70" s="36"/>
      <c r="XW70" s="36" t="str">
        <f t="shared" si="288"/>
        <v/>
      </c>
      <c r="XX70" s="36" t="str">
        <f t="shared" si="289"/>
        <v/>
      </c>
      <c r="XZ70" s="32" t="str">
        <f>IF(ISBLANK(XY70),"",IF(ISBLANK(VLOOKUP(XY70,role!A:E,2,FALSE)),"",VLOOKUP(XY70,role!A:E,2,FALSE)))</f>
        <v/>
      </c>
      <c r="YA70" s="32" t="str">
        <f>IF(ISBLANK(XY70),"",IF(ISBLANK(VLOOKUP(XY70,role!A:E,3,FALSE)),"",VLOOKUP(XY70,role!A:E,3,FALSE)))</f>
        <v/>
      </c>
      <c r="YB70" s="32" t="str">
        <f>IF(ISBLANK(XY70),"",IF(ISBLANK(VLOOKUP(XY70,role!A:E,4,FALSE)),"",VLOOKUP(XY70,role!A:E,4,FALSE)))</f>
        <v/>
      </c>
      <c r="YC70" s="32" t="str">
        <f>IF(ISBLANK(XY70),"",IF(ISBLANK(VLOOKUP(XY70,role!A:E,5,FALSE)),"",VLOOKUP(XY70,role!A:E,5,FALSE)))</f>
        <v/>
      </c>
      <c r="YD70" s="32" t="str">
        <f>IF(ISBLANK(XY70),"",VLOOKUP(XY70,role!A:F,6,FALSE))</f>
        <v/>
      </c>
      <c r="YE70" s="36"/>
      <c r="YF70" s="36" t="str">
        <f t="shared" si="290"/>
        <v/>
      </c>
      <c r="YG70" s="36" t="str">
        <f t="shared" si="291"/>
        <v/>
      </c>
      <c r="YI70" s="32" t="str">
        <f>IF(ISBLANK(YH70),"",IF(ISBLANK(VLOOKUP(YH70,role!A:E,2,FALSE)),"",VLOOKUP(YH70,role!A:E,2,FALSE)))</f>
        <v/>
      </c>
      <c r="YJ70" s="32" t="str">
        <f>IF(ISBLANK(YH70),"",IF(ISBLANK(VLOOKUP(YH70,role!A:E,3,FALSE)),"",VLOOKUP(YH70,role!A:E,3,FALSE)))</f>
        <v/>
      </c>
      <c r="YK70" s="32" t="str">
        <f>IF(ISBLANK(YH70),"",IF(ISBLANK(VLOOKUP(YH70,role!A:E,4,FALSE)),"",VLOOKUP(YH70,role!A:E,4,FALSE)))</f>
        <v/>
      </c>
      <c r="YL70" s="32" t="str">
        <f>IF(ISBLANK(YH70),"",IF(ISBLANK(VLOOKUP(YH70,role!A:E,5,FALSE)),"",VLOOKUP(YH70,role!A:E,5,FALSE)))</f>
        <v/>
      </c>
      <c r="YM70" s="32" t="str">
        <f>IF(ISBLANK(YH70),"",VLOOKUP(YH70,role!A:F,6,FALSE))</f>
        <v/>
      </c>
      <c r="YN70" s="33"/>
      <c r="YO70" s="36"/>
      <c r="YP70" s="36" t="str">
        <f t="shared" si="292"/>
        <v/>
      </c>
      <c r="YQ70" s="36" t="str">
        <f t="shared" si="293"/>
        <v/>
      </c>
      <c r="YS70" s="32" t="str">
        <f>IF(ISBLANK(YR70),"",IF(ISBLANK(VLOOKUP(YR70,role!A:E,2,FALSE)),"",VLOOKUP(YR70,role!A:E,2,FALSE)))</f>
        <v/>
      </c>
      <c r="YT70" s="32" t="str">
        <f>IF(ISBLANK(YR70),"",IF(ISBLANK(VLOOKUP(YR70,role!A:E,3,FALSE)),"",VLOOKUP(YR70,role!A:E,3,FALSE)))</f>
        <v/>
      </c>
      <c r="YU70" s="32" t="str">
        <f>IF(ISBLANK(YR70),"",IF(ISBLANK(VLOOKUP(YR70,role!A:E,4,FALSE)),"",VLOOKUP(YR70,role!A:E,4,FALSE)))</f>
        <v/>
      </c>
      <c r="YV70" s="32" t="str">
        <f>IF(ISBLANK(YR70),"",IF(ISBLANK(VLOOKUP(YR70,role!A:E,5,FALSE)),"",VLOOKUP(YR70,role!A:E,5,FALSE)))</f>
        <v/>
      </c>
      <c r="YW70" s="32" t="str">
        <f>IF(ISBLANK(YR70),"",VLOOKUP(YR70,role!A:F,6,FALSE))</f>
        <v/>
      </c>
      <c r="YX70" s="36"/>
      <c r="YY70" s="36" t="str">
        <f t="shared" si="294"/>
        <v/>
      </c>
      <c r="YZ70" s="36" t="str">
        <f t="shared" si="295"/>
        <v/>
      </c>
      <c r="ZB70" s="32" t="str">
        <f>IF(ISBLANK(ZA70),"",IF(ISBLANK(VLOOKUP(ZA70,role!A:E,2,FALSE)),"",VLOOKUP(ZA70,role!A:E,2,FALSE)))</f>
        <v/>
      </c>
      <c r="ZC70" s="32" t="str">
        <f>IF(ISBLANK(ZA70),"",IF(ISBLANK(VLOOKUP(ZA70,role!A:E,3,FALSE)),"",VLOOKUP(ZA70,role!A:E,3,FALSE)))</f>
        <v/>
      </c>
      <c r="ZD70" s="32" t="str">
        <f>IF(ISBLANK(ZA70),"",IF(ISBLANK(VLOOKUP(ZA70,role!A:E,4,FALSE)),"",VLOOKUP(ZA70,role!A:E,4,FALSE)))</f>
        <v/>
      </c>
      <c r="ZE70" s="32" t="str">
        <f>IF(ISBLANK(ZA70),"",IF(ISBLANK(VLOOKUP(ZA70,role!A:E,5,FALSE)),"",VLOOKUP(ZA70,role!A:E,5,FALSE)))</f>
        <v/>
      </c>
      <c r="ZF70" s="32" t="str">
        <f>IF(ISBLANK(ZA70),"",VLOOKUP(ZA70,role!A:F,6,FALSE))</f>
        <v/>
      </c>
      <c r="ZG70" s="36"/>
      <c r="ZH70" s="36" t="str">
        <f t="shared" si="296"/>
        <v/>
      </c>
      <c r="ZI70" s="36" t="str">
        <f t="shared" si="297"/>
        <v/>
      </c>
      <c r="ZK70" s="32" t="str">
        <f>IF(ISBLANK(ZJ70),"",IF(ISBLANK(VLOOKUP(ZJ70,role!A:E,2,FALSE)),"",VLOOKUP(ZJ70,role!A:E,2,FALSE)))</f>
        <v/>
      </c>
      <c r="ZL70" s="32" t="str">
        <f>IF(ISBLANK(ZJ70),"",IF(ISBLANK(VLOOKUP(ZJ70,role!A:E,3,FALSE)),"",VLOOKUP(ZJ70,role!A:E,3,FALSE)))</f>
        <v/>
      </c>
      <c r="ZM70" s="32" t="str">
        <f>IF(ISBLANK(ZJ70),"",IF(ISBLANK(VLOOKUP(ZJ70,role!A:E,4,FALSE)),"",VLOOKUP(ZJ70,role!A:E,4,FALSE)))</f>
        <v/>
      </c>
      <c r="ZN70" s="32" t="str">
        <f>IF(ISBLANK(ZJ70),"",IF(ISBLANK(VLOOKUP(ZJ70,role!A:E,5,FALSE)),"",VLOOKUP(ZJ70,role!A:E,5,FALSE)))</f>
        <v/>
      </c>
      <c r="ZO70" s="32" t="str">
        <f>IF(ISBLANK(ZJ70),"",VLOOKUP(ZJ70,role!A:F,6,FALSE))</f>
        <v/>
      </c>
      <c r="ZP70" s="36"/>
      <c r="ZQ70" s="36" t="str">
        <f t="shared" si="298"/>
        <v/>
      </c>
      <c r="ZR70" s="36" t="str">
        <f t="shared" si="299"/>
        <v/>
      </c>
      <c r="ZT70" s="32" t="str">
        <f>IF(ISBLANK(ZS70),"",IF(ISBLANK(VLOOKUP(ZS70,role!A:E,2,FALSE)),"",VLOOKUP(ZS70,role!A:E,2,FALSE)))</f>
        <v/>
      </c>
      <c r="ZU70" s="32" t="str">
        <f>IF(ISBLANK(ZS70),"",IF(ISBLANK(VLOOKUP(ZS70,role!A:E,3,FALSE)),"",VLOOKUP(ZS70,role!A:E,3,FALSE)))</f>
        <v/>
      </c>
      <c r="ZV70" s="32" t="str">
        <f>IF(ISBLANK(ZS70),"",IF(ISBLANK(VLOOKUP(ZS70,role!A:E,4,FALSE)),"",VLOOKUP(ZS70,role!A:E,4,FALSE)))</f>
        <v/>
      </c>
      <c r="ZW70" s="32" t="str">
        <f>IF(ISBLANK(ZS70),"",IF(ISBLANK(VLOOKUP(ZS70,role!A:E,5,FALSE)),"",VLOOKUP(ZS70,role!A:E,5,FALSE)))</f>
        <v/>
      </c>
      <c r="ZX70" s="32" t="str">
        <f>IF(ISBLANK(ZS70),"",VLOOKUP(ZS70,role!A:F,6,FALSE))</f>
        <v/>
      </c>
      <c r="ZY70" s="36"/>
      <c r="ZZ70" s="36" t="str">
        <f t="shared" si="300"/>
        <v/>
      </c>
      <c r="AAA70" s="36" t="str">
        <f t="shared" si="301"/>
        <v/>
      </c>
      <c r="AAC70" s="32" t="str">
        <f>IF(ISBLANK(AAB70),"",IF(ISBLANK(VLOOKUP(AAB70,role!A:E,2,FALSE)),"",VLOOKUP(AAB70,role!A:E,2,FALSE)))</f>
        <v/>
      </c>
      <c r="AAD70" s="32" t="str">
        <f>IF(ISBLANK(AAB70),"",IF(ISBLANK(VLOOKUP(AAB70,role!A:E,3,FALSE)),"",VLOOKUP(AAB70,role!A:E,3,FALSE)))</f>
        <v/>
      </c>
      <c r="AAE70" s="32" t="str">
        <f>IF(ISBLANK(AAB70),"",IF(ISBLANK(VLOOKUP(AAB70,role!A:E,4,FALSE)),"",VLOOKUP(AAB70,role!A:E,4,FALSE)))</f>
        <v/>
      </c>
      <c r="AAF70" s="32" t="str">
        <f>IF(ISBLANK(AAB70),"",IF(ISBLANK(VLOOKUP(AAB70,role!A:E,5,FALSE)),"",VLOOKUP(AAB70,role!A:E,5,FALSE)))</f>
        <v/>
      </c>
      <c r="AAG70" s="32" t="str">
        <f>IF(ISBLANK(AAB70),"",VLOOKUP(AAB70,role!A:F,6,FALSE))</f>
        <v/>
      </c>
      <c r="AAH70" s="33"/>
      <c r="AAI70" s="34"/>
      <c r="AAK70" s="32" t="str">
        <f t="shared" si="302"/>
        <v/>
      </c>
      <c r="AAL70" s="39"/>
      <c r="AAM70" s="32" t="str">
        <f t="shared" si="303"/>
        <v/>
      </c>
      <c r="AAO70" s="32" t="str">
        <f t="shared" si="304"/>
        <v/>
      </c>
      <c r="AAQ70" s="32" t="str">
        <f t="shared" si="305"/>
        <v/>
      </c>
      <c r="AAS70" s="32" t="str">
        <f t="shared" si="306"/>
        <v/>
      </c>
      <c r="AAU70" s="32" t="str">
        <f t="shared" si="307"/>
        <v/>
      </c>
      <c r="AAW70" s="32" t="str">
        <f t="shared" si="308"/>
        <v/>
      </c>
      <c r="AAY70" s="32" t="str">
        <f t="shared" si="309"/>
        <v/>
      </c>
      <c r="ABA70" s="32" t="str">
        <f t="shared" si="310"/>
        <v/>
      </c>
      <c r="ABC70" s="32" t="str">
        <f t="shared" si="311"/>
        <v/>
      </c>
      <c r="ABE70" s="32" t="str">
        <f t="shared" si="312"/>
        <v/>
      </c>
      <c r="ABF70" s="33"/>
      <c r="ABH70" s="32" t="str">
        <f t="shared" si="313"/>
        <v/>
      </c>
      <c r="ABJ70" s="32" t="str">
        <f t="shared" si="314"/>
        <v/>
      </c>
      <c r="ABL70" s="32" t="str">
        <f t="shared" si="315"/>
        <v/>
      </c>
      <c r="ABN70" s="32" t="str">
        <f t="shared" si="316"/>
        <v/>
      </c>
      <c r="ABP70" s="32" t="str">
        <f t="shared" si="317"/>
        <v/>
      </c>
      <c r="ABQ70" s="33"/>
      <c r="ABS70" s="32" t="str">
        <f t="shared" si="318"/>
        <v/>
      </c>
      <c r="ABU70" s="32" t="str">
        <f t="shared" si="319"/>
        <v/>
      </c>
      <c r="ABW70" s="32" t="str">
        <f t="shared" si="320"/>
        <v/>
      </c>
      <c r="ABY70" s="32" t="str">
        <f t="shared" si="321"/>
        <v/>
      </c>
      <c r="ACA70" s="32" t="str">
        <f t="shared" si="322"/>
        <v/>
      </c>
      <c r="ACB70" s="33"/>
      <c r="ACD70" s="32" t="str">
        <f t="shared" si="323"/>
        <v/>
      </c>
      <c r="ACF70" s="32" t="str">
        <f t="shared" si="324"/>
        <v/>
      </c>
      <c r="ACH70" s="32" t="str">
        <f t="shared" si="325"/>
        <v/>
      </c>
      <c r="ACJ70" s="32" t="str">
        <f t="shared" si="326"/>
        <v/>
      </c>
      <c r="ACL70" s="32" t="str">
        <f t="shared" si="327"/>
        <v/>
      </c>
      <c r="ACM70" s="33"/>
      <c r="ACO70" s="32" t="str">
        <f t="shared" si="328"/>
        <v/>
      </c>
      <c r="ACQ70" s="32" t="str">
        <f t="shared" si="329"/>
        <v/>
      </c>
      <c r="ACS70" s="32" t="str">
        <f t="shared" si="330"/>
        <v/>
      </c>
      <c r="ACU70" s="32" t="str">
        <f t="shared" si="331"/>
        <v/>
      </c>
      <c r="ACW70" s="32" t="str">
        <f t="shared" si="332"/>
        <v/>
      </c>
      <c r="ACX70" s="33"/>
      <c r="ACZ70" s="32" t="str">
        <f t="shared" si="333"/>
        <v/>
      </c>
      <c r="ADA70" s="32" t="str">
        <f t="shared" si="334"/>
        <v/>
      </c>
      <c r="ADC70" s="32" t="str">
        <f t="shared" si="335"/>
        <v/>
      </c>
      <c r="ADD70" s="32" t="str">
        <f t="shared" si="336"/>
        <v/>
      </c>
      <c r="ADF70" s="32" t="str">
        <f t="shared" si="337"/>
        <v/>
      </c>
      <c r="ADG70" s="32" t="str">
        <f t="shared" si="338"/>
        <v/>
      </c>
      <c r="ADI70" s="32" t="str">
        <f t="shared" si="339"/>
        <v/>
      </c>
      <c r="ADJ70" s="32" t="str">
        <f t="shared" si="340"/>
        <v/>
      </c>
      <c r="ADL70" s="32" t="str">
        <f t="shared" si="341"/>
        <v/>
      </c>
      <c r="ADM70" s="32" t="str">
        <f t="shared" si="342"/>
        <v/>
      </c>
      <c r="ADN70" s="35"/>
      <c r="ADO70" s="34"/>
      <c r="ADP70" s="36" t="str">
        <f t="shared" si="343"/>
        <v/>
      </c>
      <c r="ADQ70" s="36" t="str">
        <f t="shared" si="344"/>
        <v/>
      </c>
      <c r="ADS70" s="36" t="str">
        <f t="shared" si="345"/>
        <v/>
      </c>
      <c r="ADT70" s="36" t="str">
        <f t="shared" si="346"/>
        <v/>
      </c>
      <c r="ADV70" s="36" t="str">
        <f t="shared" si="347"/>
        <v/>
      </c>
      <c r="ADW70" s="36" t="str">
        <f t="shared" si="348"/>
        <v/>
      </c>
      <c r="ADY70" s="36" t="str">
        <f t="shared" si="349"/>
        <v/>
      </c>
      <c r="ADZ70" s="36" t="str">
        <f t="shared" si="350"/>
        <v/>
      </c>
      <c r="AEB70" s="36" t="str">
        <f t="shared" si="351"/>
        <v/>
      </c>
      <c r="AEC70" s="36" t="str">
        <f t="shared" si="352"/>
        <v/>
      </c>
      <c r="AED70" s="33"/>
      <c r="AEF70" s="36" t="str">
        <f t="shared" si="353"/>
        <v/>
      </c>
      <c r="AEG70" s="36" t="str">
        <f t="shared" si="354"/>
        <v/>
      </c>
      <c r="AEI70" s="36" t="str">
        <f t="shared" si="355"/>
        <v/>
      </c>
      <c r="AEJ70" s="36" t="str">
        <f t="shared" si="356"/>
        <v/>
      </c>
      <c r="AEL70" s="36" t="str">
        <f t="shared" si="357"/>
        <v/>
      </c>
      <c r="AEM70" s="36" t="str">
        <f t="shared" si="358"/>
        <v/>
      </c>
      <c r="AEO70" s="36" t="str">
        <f t="shared" si="359"/>
        <v/>
      </c>
      <c r="AEP70" s="36" t="str">
        <f t="shared" si="360"/>
        <v/>
      </c>
      <c r="AER70" s="36" t="str">
        <f t="shared" si="361"/>
        <v/>
      </c>
      <c r="AES70" s="36" t="str">
        <f t="shared" si="362"/>
        <v/>
      </c>
      <c r="AET70" s="33"/>
      <c r="AEU70" s="57"/>
      <c r="AEV70" s="57"/>
      <c r="AEW70" s="57" t="str">
        <f>IF(ISBLANK(AEV70),"",VLOOKUP(AEV70,related_id_type!A:B,2,FALSE))</f>
        <v/>
      </c>
      <c r="AEX70" s="57"/>
      <c r="AEY70" s="57" t="str">
        <f>IF(ISBLANK(AEX70),"",IF(ISBLANK(VLOOKUP(AEX70,related_id_relation!A:B,2,FALSE)),"",VLOOKUP(AEX70,related_id_relation!A:B,2,FALSE)))</f>
        <v/>
      </c>
      <c r="AEZ70" s="57"/>
      <c r="AFA70" s="57"/>
      <c r="AFB70" s="57" t="str">
        <f>IF(ISBLANK(AFA70),"",VLOOKUP(AFA70,related_id_type!A:B,2,FALSE))</f>
        <v/>
      </c>
      <c r="AFC70" s="57"/>
      <c r="AFD70" s="57" t="str">
        <f>IF(ISBLANK(AFC70),"",IF(ISBLANK(VLOOKUP(AFC70,related_id_relation!A:B,2,FALSE)),"",VLOOKUP(AFC70,related_id_relation!A:B,2,FALSE)))</f>
        <v/>
      </c>
      <c r="AFE70" s="57"/>
      <c r="AFF70" s="57"/>
      <c r="AFG70" s="57" t="str">
        <f>IF(ISBLANK(AFF70),"",VLOOKUP(AFF70,related_id_type!A:B,2,FALSE))</f>
        <v/>
      </c>
      <c r="AFH70" s="57"/>
      <c r="AFI70" s="57" t="str">
        <f>IF(ISBLANK(AFH70),"",IF(ISBLANK(VLOOKUP(AFH70,related_id_relation!A:B,2,FALSE)),"",VLOOKUP(AFH70,related_id_relation!A:B,2,FALSE)))</f>
        <v/>
      </c>
      <c r="AFJ70" s="57"/>
      <c r="AFK70" s="57"/>
      <c r="AFL70" s="57" t="str">
        <f>IF(ISBLANK(AFK70),"",VLOOKUP(AFK70,related_id_type!A:B,2,FALSE))</f>
        <v/>
      </c>
      <c r="AFM70" s="57"/>
      <c r="AFN70" s="57" t="str">
        <f>IF(ISBLANK(AFM70),"",IF(ISBLANK(VLOOKUP(AFM70,related_id_relation!A:B,2,FALSE)),"",VLOOKUP(AFM70,related_id_relation!A:B,2,FALSE)))</f>
        <v/>
      </c>
      <c r="AFO70" s="57"/>
      <c r="AFP70" s="57"/>
      <c r="AFQ70" s="57" t="str">
        <f>IF(ISBLANK(AFP70),"",VLOOKUP(AFP70,related_id_type!A:B,2,FALSE))</f>
        <v/>
      </c>
      <c r="AFR70" s="57"/>
      <c r="AFS70" s="57" t="str">
        <f>IF(ISBLANK(AFR70),"",IF(ISBLANK(VLOOKUP(AFR70,related_id_relation!A:B,2,FALSE)),"",VLOOKUP(AFR70,related_id_relation!A:B,2,FALSE)))</f>
        <v/>
      </c>
      <c r="AFT70" s="37"/>
      <c r="AFU70" s="39"/>
      <c r="AFW70" s="32" t="str">
        <f t="shared" si="363"/>
        <v/>
      </c>
      <c r="AFX70" s="34"/>
      <c r="AFY70" s="36"/>
      <c r="AFZ70" s="36" t="str">
        <f t="shared" si="364"/>
        <v/>
      </c>
      <c r="AGA70" s="32" t="str">
        <f t="shared" si="365"/>
        <v/>
      </c>
      <c r="AGD70" s="36" t="str">
        <f t="shared" si="366"/>
        <v/>
      </c>
      <c r="AGE70" s="32" t="str">
        <f t="shared" si="367"/>
        <v/>
      </c>
      <c r="AGH70" s="36" t="str">
        <f t="shared" si="368"/>
        <v/>
      </c>
      <c r="AGI70" s="32" t="str">
        <f t="shared" si="369"/>
        <v/>
      </c>
      <c r="AGL70" s="36" t="str">
        <f t="shared" si="370"/>
        <v/>
      </c>
      <c r="AGM70" s="32" t="str">
        <f t="shared" si="371"/>
        <v/>
      </c>
      <c r="AGP70" s="36" t="str">
        <f t="shared" si="372"/>
        <v/>
      </c>
      <c r="AGQ70" s="32" t="str">
        <f t="shared" si="373"/>
        <v/>
      </c>
      <c r="AGT70" s="36" t="str">
        <f t="shared" si="374"/>
        <v/>
      </c>
      <c r="AGU70" s="32" t="str">
        <f t="shared" si="375"/>
        <v/>
      </c>
      <c r="AGX70" s="36" t="str">
        <f t="shared" si="376"/>
        <v/>
      </c>
      <c r="AGY70" s="32" t="str">
        <f t="shared" si="377"/>
        <v/>
      </c>
      <c r="AHB70" s="36" t="str">
        <f t="shared" si="378"/>
        <v/>
      </c>
      <c r="AHC70" s="32" t="str">
        <f t="shared" si="379"/>
        <v/>
      </c>
      <c r="AHF70" s="36" t="str">
        <f t="shared" si="380"/>
        <v/>
      </c>
      <c r="AHG70" s="32" t="str">
        <f t="shared" si="381"/>
        <v/>
      </c>
      <c r="AHJ70" s="36" t="str">
        <f t="shared" si="382"/>
        <v/>
      </c>
      <c r="AHK70" s="32" t="str">
        <f t="shared" si="383"/>
        <v/>
      </c>
      <c r="AHL70" s="37"/>
      <c r="AHM70" s="32" t="str">
        <f t="shared" si="384"/>
        <v/>
      </c>
      <c r="AHN70" s="32" t="str">
        <f t="shared" si="385"/>
        <v/>
      </c>
      <c r="AHO70" s="32" t="str">
        <f t="shared" si="386"/>
        <v/>
      </c>
      <c r="AHP70" s="32" t="str">
        <f t="shared" si="387"/>
        <v/>
      </c>
      <c r="AHQ70" s="32" t="str">
        <f t="shared" si="388"/>
        <v/>
      </c>
      <c r="AHR70" s="32" t="str">
        <f t="shared" si="389"/>
        <v/>
      </c>
      <c r="AHS70" s="32" t="str">
        <f t="shared" si="390"/>
        <v/>
      </c>
      <c r="AHT70" s="32" t="str">
        <f t="shared" si="391"/>
        <v/>
      </c>
      <c r="AHU70" s="32" t="str">
        <f t="shared" si="392"/>
        <v/>
      </c>
    </row>
    <row r="71" spans="3:905" s="32" customFormat="1" x14ac:dyDescent="0.35">
      <c r="C71" s="32" t="str">
        <f t="shared" si="201"/>
        <v/>
      </c>
      <c r="E71" s="32" t="str">
        <f t="shared" si="202"/>
        <v/>
      </c>
      <c r="F71" s="32" t="str">
        <f t="shared" si="203"/>
        <v/>
      </c>
      <c r="G71" s="32" t="str">
        <f t="shared" si="204"/>
        <v/>
      </c>
      <c r="J71" s="32" t="str">
        <f t="shared" si="205"/>
        <v/>
      </c>
      <c r="K71" s="32" t="str">
        <f t="shared" si="206"/>
        <v/>
      </c>
      <c r="L71" s="32" t="str">
        <f t="shared" si="207"/>
        <v/>
      </c>
      <c r="N71" s="32" t="str">
        <f t="shared" si="208"/>
        <v/>
      </c>
      <c r="O71" s="32" t="str">
        <f t="shared" si="209"/>
        <v/>
      </c>
      <c r="Q71" s="32" t="str">
        <f t="shared" si="210"/>
        <v/>
      </c>
      <c r="R71" s="32" t="str">
        <f t="shared" si="211"/>
        <v/>
      </c>
      <c r="U71" s="32" t="str">
        <f t="shared" si="212"/>
        <v/>
      </c>
      <c r="V71" s="32" t="str">
        <f t="shared" si="213"/>
        <v/>
      </c>
      <c r="Y71" s="32" t="str">
        <f>IF(ISBLANK(X71),"",VLOOKUP(X71,resource_type!A:C,3,FALSE))</f>
        <v/>
      </c>
      <c r="Z71" s="32" t="str">
        <f>IF(ISBLANK(X71),"",VLOOKUP(X71,resource_type!A:C,2,FALSE))</f>
        <v/>
      </c>
      <c r="AA71" s="32" t="str">
        <f t="shared" si="214"/>
        <v/>
      </c>
      <c r="AB71" s="32" t="str">
        <f t="shared" si="215"/>
        <v/>
      </c>
      <c r="AD71" s="32" t="str">
        <f>IF(ISBLANK(AC71),"",VLOOKUP(AC71,resource_type!A:C,3,FALSE))</f>
        <v/>
      </c>
      <c r="AF71" s="32" t="str">
        <f>IF(ISBLANK(AE71),"",VLOOKUP(AE71,resource_type!A:C,3,FALSE))</f>
        <v/>
      </c>
      <c r="AG71" s="33"/>
      <c r="AI71" s="32" t="str">
        <f t="shared" si="216"/>
        <v/>
      </c>
      <c r="AK71" s="32" t="str">
        <f t="shared" si="217"/>
        <v/>
      </c>
      <c r="AM71" s="32" t="str">
        <f t="shared" si="218"/>
        <v/>
      </c>
      <c r="AO71" s="32" t="str">
        <f t="shared" si="219"/>
        <v/>
      </c>
      <c r="AP71" s="52"/>
      <c r="AQ71" s="34"/>
      <c r="AR71" s="36" t="str">
        <f t="shared" si="220"/>
        <v/>
      </c>
      <c r="AS71" s="36" t="str">
        <f t="shared" si="221"/>
        <v/>
      </c>
      <c r="AT71" s="34"/>
      <c r="AV71" s="32" t="str">
        <f t="shared" si="222"/>
        <v/>
      </c>
      <c r="AW71" s="32" t="str">
        <f t="shared" si="223"/>
        <v/>
      </c>
      <c r="AX71" s="32" t="str">
        <f t="shared" si="224"/>
        <v/>
      </c>
      <c r="AZ71" s="32" t="str">
        <f>IF(ISBLANK(AY71),"",IF(ISBLANK(VLOOKUP(AY71,role!A:E,2,FALSE)),"",VLOOKUP(AY71,role!A:E,2,FALSE)))</f>
        <v/>
      </c>
      <c r="BA71" s="32" t="str">
        <f>IF(ISBLANK(AY71),"",IF(ISBLANK(VLOOKUP(AY71,role!A:E,3,FALSE)),"",VLOOKUP(AY71,role!A:E,3,FALSE)))</f>
        <v/>
      </c>
      <c r="BB71" s="32" t="str">
        <f>IF(ISBLANK(AY71),"",IF(ISBLANK(VLOOKUP(AY71,role!A:E,4,FALSE)),"",VLOOKUP(AY71,role!A:E,4,FALSE)))</f>
        <v/>
      </c>
      <c r="BC71" s="32" t="str">
        <f>IF(ISBLANK(AY71),"",IF(ISBLANK(VLOOKUP(AY71,role!A:E,5,FALSE)),"",VLOOKUP(AY71,role!A:E,5,FALSE)))</f>
        <v/>
      </c>
      <c r="BE71" s="32" t="str">
        <f>IF(ISBLANK(BD71),"",IF(ISBLANK(VLOOKUP(BD71,role!A:E,2,FALSE)),"",VLOOKUP(BD71,role!A:E,2,FALSE)))</f>
        <v/>
      </c>
      <c r="BF71" s="32" t="str">
        <f>IF(ISBLANK(BD71),"",IF(ISBLANK(VLOOKUP(BD71,role!A:E,3,FALSE)),"",VLOOKUP(BD71,role!A:E,3,FALSE)))</f>
        <v/>
      </c>
      <c r="BG71" s="32" t="str">
        <f>IF(ISBLANK(BD71),"",IF(ISBLANK(VLOOKUP(BD71,role!A:E,4,FALSE)),"",VLOOKUP(BD71,role!A:E,4,FALSE)))</f>
        <v/>
      </c>
      <c r="BH71" s="32" t="str">
        <f>IF(ISBLANK(BD71),"",IF(ISBLANK(VLOOKUP(BD71,role!A:E,5,FALSE)),"",VLOOKUP(BD71,role!A:E,5,FALSE)))</f>
        <v/>
      </c>
      <c r="BX71" s="33"/>
      <c r="CA71" s="39"/>
      <c r="CC71" s="32" t="str">
        <f t="shared" si="225"/>
        <v/>
      </c>
      <c r="CD71" s="32" t="str">
        <f t="shared" si="226"/>
        <v/>
      </c>
      <c r="CE71" s="32" t="str">
        <f t="shared" si="227"/>
        <v/>
      </c>
      <c r="CG71" s="32" t="str">
        <f>IF(ISBLANK(CF71),"",IF(ISBLANK(VLOOKUP(CF71,role!A:E,2,FALSE)),"",VLOOKUP(CF71,role!A:E,2,FALSE)))</f>
        <v/>
      </c>
      <c r="CH71" s="32" t="str">
        <f>IF(ISBLANK(CF71),"",IF(ISBLANK(VLOOKUP(CF71,role!A:E,3,FALSE)),"",VLOOKUP(CF71,role!A:E,3,FALSE)))</f>
        <v/>
      </c>
      <c r="CI71" s="32" t="str">
        <f>IF(ISBLANK(CF71),"",IF(ISBLANK(VLOOKUP(CF71,role!A:E,4,FALSE)),"",VLOOKUP(CF71,role!A:E,4,FALSE)))</f>
        <v/>
      </c>
      <c r="CJ71" s="32" t="str">
        <f>IF(ISBLANK(CF71),"",IF(ISBLANK(VLOOKUP(CF71,role!A:E,5,FALSE)),"",VLOOKUP(CF71,role!A:E,5,FALSE)))</f>
        <v/>
      </c>
      <c r="CL71" s="32" t="str">
        <f>IF(ISBLANK(CK71),"",IF(ISBLANK(VLOOKUP(CK71,role!A:E,2,FALSE)),"",VLOOKUP(CK71,role!A:E,2,FALSE)))</f>
        <v/>
      </c>
      <c r="CM71" s="32" t="str">
        <f>IF(ISBLANK(CK71),"",IF(ISBLANK(VLOOKUP(CK71,role!A:E,3,FALSE)),"",VLOOKUP(CK71,role!A:E,3,FALSE)))</f>
        <v/>
      </c>
      <c r="CN71" s="32" t="str">
        <f>IF(ISBLANK(CK71),"",IF(ISBLANK(VLOOKUP(CK71,role!A:E,4,FALSE)),"",VLOOKUP(CK71,role!A:E,4,FALSE)))</f>
        <v/>
      </c>
      <c r="CO71" s="32" t="str">
        <f>IF(ISBLANK(CK71),"",IF(ISBLANK(VLOOKUP(CK71,role!A:E,5,FALSE)),"",VLOOKUP(CK71,role!A:E,5,FALSE)))</f>
        <v/>
      </c>
      <c r="DE71" s="33"/>
      <c r="DH71" s="39"/>
      <c r="DJ71" s="32" t="str">
        <f t="shared" si="228"/>
        <v/>
      </c>
      <c r="DK71" s="32" t="str">
        <f t="shared" si="229"/>
        <v/>
      </c>
      <c r="DL71" s="32" t="str">
        <f t="shared" si="230"/>
        <v/>
      </c>
      <c r="DN71" s="32" t="str">
        <f>IF(ISBLANK(DM71),"",IF(ISBLANK(VLOOKUP(DM71,role!A:E,2,FALSE)),"",VLOOKUP(DM71,role!A:E,2,FALSE)))</f>
        <v/>
      </c>
      <c r="DO71" s="32" t="str">
        <f>IF(ISBLANK(DM71),"",IF(ISBLANK(VLOOKUP(DM71,role!A:E,3,FALSE)),"",VLOOKUP(DM71,role!A:E,3,FALSE)))</f>
        <v/>
      </c>
      <c r="DP71" s="32" t="str">
        <f>IF(ISBLANK(DM71),"",IF(ISBLANK(VLOOKUP(DM71,role!A:E,4,FALSE)),"",VLOOKUP(DM71,role!A:E,4,FALSE)))</f>
        <v/>
      </c>
      <c r="DQ71" s="32" t="str">
        <f>IF(ISBLANK(DM71),"",IF(ISBLANK(VLOOKUP(DM71,role!A:E,5,FALSE)),"",VLOOKUP(DM71,role!A:E,5,FALSE)))</f>
        <v/>
      </c>
      <c r="EG71" s="33"/>
      <c r="EJ71" s="39"/>
      <c r="EL71" s="32" t="str">
        <f t="shared" si="231"/>
        <v/>
      </c>
      <c r="EM71" s="32" t="str">
        <f t="shared" si="232"/>
        <v/>
      </c>
      <c r="EN71" s="32" t="str">
        <f t="shared" si="233"/>
        <v/>
      </c>
      <c r="EP71" s="32" t="str">
        <f>IF(ISBLANK(EO71),"",IF(ISBLANK(VLOOKUP(EO71,role!A:E,2,FALSE)),"",VLOOKUP(EO71,role!A:E,2,FALSE)))</f>
        <v/>
      </c>
      <c r="EQ71" s="32" t="str">
        <f>IF(ISBLANK(EO71),"",IF(ISBLANK(VLOOKUP(EO71,role!A:E,3,FALSE)),"",VLOOKUP(EO71,role!A:E,3,FALSE)))</f>
        <v/>
      </c>
      <c r="ER71" s="32" t="str">
        <f>IF(ISBLANK(EO71),"",IF(ISBLANK(VLOOKUP(EO71,role!A:E,4,FALSE)),"",VLOOKUP(EO71,role!A:E,4,FALSE)))</f>
        <v/>
      </c>
      <c r="ES71" s="32" t="str">
        <f>IF(ISBLANK(EO71),"",IF(ISBLANK(VLOOKUP(EO71,role!A:E,5,FALSE)),"",VLOOKUP(EO71,role!A:E,5,FALSE)))</f>
        <v/>
      </c>
      <c r="FI71" s="33"/>
      <c r="FL71" s="39"/>
      <c r="FN71" s="32" t="str">
        <f t="shared" si="234"/>
        <v/>
      </c>
      <c r="FO71" s="32" t="str">
        <f t="shared" si="235"/>
        <v/>
      </c>
      <c r="FP71" s="32" t="str">
        <f t="shared" si="236"/>
        <v/>
      </c>
      <c r="FR71" s="32" t="str">
        <f>IF(ISBLANK(FQ71),"",VLOOKUP(FQ71,role!A:E,2,FALSE))</f>
        <v/>
      </c>
      <c r="FS71" s="32" t="str">
        <f>IF(ISBLANK(FQ71),"",IF(ISBLANK(VLOOKUP(FQ71,role!A:E,3,FALSE)),"",VLOOKUP(FQ71,role!A:E,3,FALSE)))</f>
        <v/>
      </c>
      <c r="FT71" s="32" t="str">
        <f>IF(ISBLANK(FQ71),"",IF(ISBLANK(VLOOKUP(FQ71,role!A:E,4,FALSE)),"",VLOOKUP(FQ71,role!A:E,4,FALSE)))</f>
        <v/>
      </c>
      <c r="FU71" s="32" t="str">
        <f>IF(ISBLANK(FQ71),"",IF(ISBLANK(VLOOKUP(FQ71,role!A:E,5,FALSE)),"",VLOOKUP(FQ71,role!A:E,5,FALSE)))</f>
        <v/>
      </c>
      <c r="GK71" s="33"/>
      <c r="GN71" s="33"/>
      <c r="GQ71" s="32" t="str">
        <f t="shared" si="237"/>
        <v/>
      </c>
      <c r="GR71" s="32" t="str">
        <f t="shared" si="238"/>
        <v/>
      </c>
      <c r="GS71" s="32" t="str">
        <f t="shared" si="239"/>
        <v/>
      </c>
      <c r="GU71" s="32" t="str">
        <f>IF(ISBLANK(GT71),"",IF(ISBLANK(VLOOKUP(GT71,role!A:E,2,FALSE)),"",VLOOKUP(GT71,role!A:E,2,FALSE)))</f>
        <v/>
      </c>
      <c r="GV71" s="32" t="str">
        <f>IF(ISBLANK(GT71),"",IF(ISBLANK(VLOOKUP(GT71,role!A:E,3,FALSE)),"",VLOOKUP(GT71,role!A:E,3,FALSE)))</f>
        <v/>
      </c>
      <c r="GW71" s="32" t="str">
        <f>IF(ISBLANK(GT71),"",IF(ISBLANK(VLOOKUP(GT71,role!A:E,4,FALSE)),"",VLOOKUP(GT71,role!A:E,4,FALSE)))</f>
        <v/>
      </c>
      <c r="GX71" s="32" t="str">
        <f>IF(ISBLANK(GT71),"",IF(ISBLANK(VLOOKUP(GT71,role!A:E,5,FALSE)),"",VLOOKUP(GT71,role!A:E,5,FALSE)))</f>
        <v/>
      </c>
      <c r="HN71" s="33"/>
      <c r="HQ71" s="39"/>
      <c r="HS71" s="32" t="str">
        <f t="shared" si="240"/>
        <v/>
      </c>
      <c r="HT71" s="32" t="str">
        <f t="shared" si="241"/>
        <v/>
      </c>
      <c r="HU71" s="32" t="str">
        <f t="shared" si="242"/>
        <v/>
      </c>
      <c r="HW71" s="32" t="str">
        <f>IF(ISBLANK(HV71),"",IF(ISBLANK(VLOOKUP(HV71,role!A:E,2,FALSE)),"",VLOOKUP(HV71,role!A:E,2,FALSE)))</f>
        <v/>
      </c>
      <c r="HX71" s="32" t="str">
        <f>IF(ISBLANK(HV71),"",IF(ISBLANK(VLOOKUP(HV71,role!A:E,3,FALSE)),"",VLOOKUP(HV71,role!A:E,3,FALSE)))</f>
        <v/>
      </c>
      <c r="HY71" s="32" t="str">
        <f>IF(ISBLANK(HV71),"",IF(ISBLANK(VLOOKUP(HV71,role!A:E,4,FALSE)),"",VLOOKUP(HV71,role!A:E,4,FALSE)))</f>
        <v/>
      </c>
      <c r="HZ71" s="32" t="str">
        <f>IF(ISBLANK(HV71),"",IF(ISBLANK(VLOOKUP(HV71,role!A:E,5,FALSE)),"",VLOOKUP(HV71,role!A:E,5,FALSE)))</f>
        <v/>
      </c>
      <c r="IP71" s="33"/>
      <c r="IS71" s="39"/>
      <c r="IU71" s="32" t="str">
        <f t="shared" si="243"/>
        <v/>
      </c>
      <c r="IV71" s="32" t="str">
        <f t="shared" si="244"/>
        <v/>
      </c>
      <c r="IW71" s="32" t="str">
        <f t="shared" si="245"/>
        <v/>
      </c>
      <c r="IY71" s="32" t="str">
        <f>IF(ISBLANK(IX71),"",IF(ISBLANK(VLOOKUP(IX71,role!A:E,2,FALSE)),"",VLOOKUP(IX71,role!A:E,2,FALSE)))</f>
        <v/>
      </c>
      <c r="IZ71" s="32" t="str">
        <f>IF(ISBLANK(IX71),"",IF(ISBLANK(VLOOKUP(IX71,role!A:E,3,FALSE)),"",VLOOKUP(IX71,role!A:E,3,FALSE)))</f>
        <v/>
      </c>
      <c r="JA71" s="32" t="str">
        <f>IF(ISBLANK(IX71),"",IF(ISBLANK(VLOOKUP(IX71,role!A:E,4,FALSE)),"",VLOOKUP(IX71,role!A:E,4,FALSE)))</f>
        <v/>
      </c>
      <c r="JB71" s="32" t="str">
        <f>IF(ISBLANK(IX71),"",IF(ISBLANK(VLOOKUP(IX71,role!A:E,5,FALSE)),"",VLOOKUP(IX71,role!A:E,5,FALSE)))</f>
        <v/>
      </c>
      <c r="JR71" s="33"/>
      <c r="JU71" s="39"/>
      <c r="JW71" s="32" t="str">
        <f t="shared" si="246"/>
        <v/>
      </c>
      <c r="JX71" s="32" t="str">
        <f t="shared" si="247"/>
        <v/>
      </c>
      <c r="JY71" s="32" t="str">
        <f t="shared" si="248"/>
        <v/>
      </c>
      <c r="KA71" s="32" t="str">
        <f>IF(ISBLANK(JZ71),"",IF(ISBLANK(VLOOKUP(JZ71,role!A:E,2,FALSE)),"",VLOOKUP(JZ71,role!A:E,2,FALSE)))</f>
        <v/>
      </c>
      <c r="KB71" s="32" t="str">
        <f>IF(ISBLANK(JZ71),"",IF(ISBLANK(VLOOKUP(JZ71,role!A:E,3,FALSE)),"",VLOOKUP(JZ71,role!A:E,3,FALSE)))</f>
        <v/>
      </c>
      <c r="KC71" s="32" t="str">
        <f>IF(ISBLANK(JZ71),"",IF(ISBLANK(VLOOKUP(JZ71,role!A:E,4,FALSE)),"",VLOOKUP(JZ71,role!A:E,4,FALSE)))</f>
        <v/>
      </c>
      <c r="KD71" s="32" t="str">
        <f>IF(ISBLANK(JZ71),"",IF(ISBLANK(VLOOKUP(JZ71,role!A:E,5,FALSE)),"",VLOOKUP(JZ71,role!A:E,5,FALSE)))</f>
        <v/>
      </c>
      <c r="KT71" s="33"/>
      <c r="KW71" s="39"/>
      <c r="KY71" s="32" t="str">
        <f t="shared" si="249"/>
        <v/>
      </c>
      <c r="KZ71" s="32" t="str">
        <f t="shared" si="250"/>
        <v/>
      </c>
      <c r="LA71" s="32" t="str">
        <f t="shared" si="251"/>
        <v/>
      </c>
      <c r="LC71" s="32" t="str">
        <f>IF(ISBLANK(LB71),"",IF(ISBLANK(VLOOKUP(LB71,role!A:E,2,FALSE)),"",VLOOKUP(LB71,role!A:E,2,FALSE)))</f>
        <v/>
      </c>
      <c r="LD71" s="32" t="str">
        <f>IF(ISBLANK(LB71),"",IF(ISBLANK(VLOOKUP(LB71,role!A:E,3,FALSE)),"",VLOOKUP(LB71,role!A:E,3,FALSE)))</f>
        <v/>
      </c>
      <c r="LE71" s="32" t="str">
        <f>IF(ISBLANK(LB71),"",IF(ISBLANK(VLOOKUP(LB71,role!A:E,4,FALSE)),"",VLOOKUP(LB71,role!A:E,4,FALSE)))</f>
        <v/>
      </c>
      <c r="LF71" s="32" t="str">
        <f>IF(ISBLANK(LB71),"",IF(ISBLANK(VLOOKUP(LB71,role!A:E,5,FALSE)),"",VLOOKUP(LB71,role!A:E,5,FALSE)))</f>
        <v/>
      </c>
      <c r="LV71" s="33"/>
      <c r="LY71" s="33"/>
      <c r="MB71" s="32" t="str">
        <f t="shared" si="252"/>
        <v/>
      </c>
      <c r="MC71" s="32" t="str">
        <f t="shared" si="253"/>
        <v/>
      </c>
      <c r="MD71" s="32" t="str">
        <f t="shared" si="254"/>
        <v/>
      </c>
      <c r="MF71" s="32" t="str">
        <f>IF(ISBLANK(ME71),"",IF(ISBLANK(VLOOKUP(ME71,role!A:E,2,FALSE)),"",VLOOKUP(ME71,role!A:E,2,FALSE)))</f>
        <v/>
      </c>
      <c r="MG71" s="32" t="str">
        <f>IF(ISBLANK(ME71),"",IF(ISBLANK(VLOOKUP(ME71,role!A:E,3,FALSE)),"",VLOOKUP(ME71,role!A:E,3,FALSE)))</f>
        <v/>
      </c>
      <c r="MH71" s="32" t="str">
        <f>IF(ISBLANK(ME71),"",IF(ISBLANK(VLOOKUP(ME71,role!A:E,4,FALSE)),"",VLOOKUP(ME71,role!A:E,4,FALSE)))</f>
        <v/>
      </c>
      <c r="MI71" s="32" t="str">
        <f>IF(ISBLANK(ME71),"",IF(ISBLANK(VLOOKUP(ME71,role!A:E,5,FALSE)),"",VLOOKUP(ME71,role!A:E,5,FALSE)))</f>
        <v/>
      </c>
      <c r="MY71" s="33"/>
      <c r="NB71" s="39"/>
      <c r="ND71" s="32" t="str">
        <f t="shared" si="255"/>
        <v/>
      </c>
      <c r="NE71" s="32" t="str">
        <f t="shared" si="256"/>
        <v/>
      </c>
      <c r="NF71" s="32" t="str">
        <f t="shared" si="257"/>
        <v/>
      </c>
      <c r="NH71" s="32" t="str">
        <f>IF(ISBLANK(NG71),"",IF(ISBLANK(VLOOKUP(NG71,role!A:E,2,FALSE)),"",VLOOKUP(NG71,role!A:E,2,FALSE)))</f>
        <v/>
      </c>
      <c r="NI71" s="32" t="str">
        <f>IF(ISBLANK(NG71),"",IF(ISBLANK(VLOOKUP(NG71,role!A:E,3,FALSE)),"",VLOOKUP(NG71,role!A:E,3,FALSE)))</f>
        <v/>
      </c>
      <c r="NJ71" s="32" t="str">
        <f>IF(ISBLANK(NG71),"",IF(ISBLANK(VLOOKUP(NG71,role!A:E,4,FALSE)),"",VLOOKUP(NG71,role!A:E,4,FALSE)))</f>
        <v/>
      </c>
      <c r="NK71" s="32" t="str">
        <f>IF(ISBLANK(NG71),"",IF(ISBLANK(VLOOKUP(NG71,role!A:E,5,FALSE)),"",VLOOKUP(NG71,role!A:E,5,FALSE)))</f>
        <v/>
      </c>
      <c r="OA71" s="33"/>
      <c r="OD71" s="39"/>
      <c r="OF71" s="32" t="str">
        <f t="shared" si="258"/>
        <v/>
      </c>
      <c r="OG71" s="32" t="str">
        <f t="shared" si="259"/>
        <v/>
      </c>
      <c r="OH71" s="32" t="str">
        <f t="shared" si="260"/>
        <v/>
      </c>
      <c r="OJ71" s="32" t="str">
        <f>IF(ISBLANK(OI71),"",IF(ISBLANK(VLOOKUP(OI71,role!A:E,2,FALSE)),"",VLOOKUP(OI71,role!A:E,2,FALSE)))</f>
        <v/>
      </c>
      <c r="OK71" s="32" t="str">
        <f>IF(ISBLANK(OI71),"",IF(ISBLANK(VLOOKUP(OI71,role!A:E,3,FALSE)),"",VLOOKUP(OI71,role!A:E,3,FALSE)))</f>
        <v/>
      </c>
      <c r="OL71" s="32" t="str">
        <f>IF(ISBLANK(OI71),"",IF(ISBLANK(VLOOKUP(OI71,role!A:E,4,FALSE)),"",VLOOKUP(OI71,role!A:E,4,FALSE)))</f>
        <v/>
      </c>
      <c r="OM71" s="32" t="str">
        <f>IF(ISBLANK(OI71),"",IF(ISBLANK(VLOOKUP(OI71,role!A:E,5,FALSE)),"",VLOOKUP(OI71,role!A:E,5,FALSE)))</f>
        <v/>
      </c>
      <c r="PC71" s="33"/>
      <c r="PF71" s="39"/>
      <c r="PH71" s="32" t="str">
        <f t="shared" si="261"/>
        <v/>
      </c>
      <c r="PI71" s="32" t="str">
        <f t="shared" si="262"/>
        <v/>
      </c>
      <c r="PJ71" s="32" t="str">
        <f t="shared" si="263"/>
        <v/>
      </c>
      <c r="PL71" s="32" t="str">
        <f>IF(ISBLANK(PK71),"",IF(ISBLANK(VLOOKUP(PK71,role!A:E,2,FALSE)),"",VLOOKUP(PK71,role!A:E,2,FALSE)))</f>
        <v/>
      </c>
      <c r="PM71" s="32" t="str">
        <f>IF(ISBLANK(PK71),"",IF(ISBLANK(VLOOKUP(PK71,role!A:E,3,FALSE)),"",VLOOKUP(PK71,role!A:E,3,FALSE)))</f>
        <v/>
      </c>
      <c r="PN71" s="32" t="str">
        <f>IF(ISBLANK(PK71),"",IF(ISBLANK(VLOOKUP(PK71,role!A:E,4,FALSE)),"",VLOOKUP(PK71,role!A:E,4,FALSE)))</f>
        <v/>
      </c>
      <c r="PO71" s="32" t="str">
        <f>IF(ISBLANK(PK71),"",IF(ISBLANK(VLOOKUP(PK71,role!A:E,5,FALSE)),"",VLOOKUP(PK71,role!A:E,5,FALSE)))</f>
        <v/>
      </c>
      <c r="QE71" s="33"/>
      <c r="QH71" s="39"/>
      <c r="QJ71" s="32" t="str">
        <f t="shared" si="264"/>
        <v/>
      </c>
      <c r="QK71" s="32" t="str">
        <f t="shared" si="265"/>
        <v/>
      </c>
      <c r="QL71" s="32" t="str">
        <f t="shared" si="266"/>
        <v/>
      </c>
      <c r="QN71" s="32" t="str">
        <f>IF(ISBLANK(QM71),"",IF(ISBLANK(VLOOKUP(QM71,role!A:E,2,FALSE)),"",VLOOKUP(QM71,role!A:E,2,FALSE)))</f>
        <v/>
      </c>
      <c r="QO71" s="32" t="str">
        <f>IF(ISBLANK(QM71),"",IF(ISBLANK(VLOOKUP(QM71,role!A:E,3,FALSE)),"",VLOOKUP(QM71,role!A:E,3,FALSE)))</f>
        <v/>
      </c>
      <c r="QP71" s="32" t="str">
        <f>IF(ISBLANK(QM71),"",IF(ISBLANK(VLOOKUP(QM71,role!A:E,4,FALSE)),"",VLOOKUP(QM71,role!A:E,4,FALSE)))</f>
        <v/>
      </c>
      <c r="QQ71" s="32" t="str">
        <f>IF(ISBLANK(QM71),"",IF(ISBLANK(VLOOKUP(QM71,role!A:E,5,FALSE)),"",VLOOKUP(QM71,role!A:E,5,FALSE)))</f>
        <v/>
      </c>
      <c r="RG71" s="33"/>
      <c r="RJ71" s="39"/>
      <c r="RL71" s="32" t="str">
        <f t="shared" si="267"/>
        <v/>
      </c>
      <c r="RM71" s="32" t="str">
        <f t="shared" si="268"/>
        <v/>
      </c>
      <c r="RN71" s="32" t="str">
        <f t="shared" si="269"/>
        <v/>
      </c>
      <c r="RP71" s="32" t="str">
        <f>IF(ISBLANK(RO71),"",IF(ISBLANK(VLOOKUP(RO71,role!A:E,2,FALSE)),"",VLOOKUP(RO71,role!A:E,2,FALSE)))</f>
        <v/>
      </c>
      <c r="RQ71" s="32" t="str">
        <f>IF(ISBLANK(RO71),"",IF(ISBLANK(VLOOKUP(RO71,role!A:E,3,FALSE)),"",VLOOKUP(RO71,role!A:E,3,FALSE)))</f>
        <v/>
      </c>
      <c r="RR71" s="32" t="str">
        <f>IF(ISBLANK(RO71),"",IF(ISBLANK(VLOOKUP(RO71,role!A:E,4,FALSE)),"",VLOOKUP(RO71,role!A:E,4,FALSE)))</f>
        <v/>
      </c>
      <c r="RS71" s="32" t="str">
        <f>IF(ISBLANK(RO71),"",IF(ISBLANK(VLOOKUP(RO71,role!A:E,5,FALSE)),"",VLOOKUP(RO71,role!A:E,5,FALSE)))</f>
        <v/>
      </c>
      <c r="SI71" s="33"/>
      <c r="SL71" s="39"/>
      <c r="SN71" s="32" t="str">
        <f t="shared" si="270"/>
        <v/>
      </c>
      <c r="SO71" s="32" t="str">
        <f t="shared" si="271"/>
        <v/>
      </c>
      <c r="SP71" s="32" t="str">
        <f t="shared" si="272"/>
        <v/>
      </c>
      <c r="SR71" s="32" t="str">
        <f>IF(ISBLANK(SQ71),"",IF(ISBLANK(VLOOKUP(SQ71,role!A:E,2,FALSE)),"",VLOOKUP(SQ71,role!A:E,2,FALSE)))</f>
        <v/>
      </c>
      <c r="SS71" s="32" t="str">
        <f>IF(ISBLANK(SQ71),"",IF(ISBLANK(VLOOKUP(SQ71,role!A:E,3,FALSE)),"",VLOOKUP(SQ71,role!A:E,3,FALSE)))</f>
        <v/>
      </c>
      <c r="ST71" s="32" t="str">
        <f>IF(ISBLANK(SQ71),"",IF(ISBLANK(VLOOKUP(SQ71,role!A:E,4,FALSE)),"",VLOOKUP(SQ71,role!A:E,4,FALSE)))</f>
        <v/>
      </c>
      <c r="SU71" s="32" t="str">
        <f>IF(ISBLANK(SQ71),"",IF(ISBLANK(VLOOKUP(SQ71,role!A:E,5,FALSE)),"",VLOOKUP(SQ71,role!A:E,5,FALSE)))</f>
        <v/>
      </c>
      <c r="TK71" s="33"/>
      <c r="TN71" s="39"/>
      <c r="TP71" s="32" t="str">
        <f t="shared" si="273"/>
        <v/>
      </c>
      <c r="TQ71" s="32" t="str">
        <f t="shared" si="274"/>
        <v/>
      </c>
      <c r="TR71" s="32" t="str">
        <f t="shared" si="275"/>
        <v/>
      </c>
      <c r="TT71" s="32" t="str">
        <f>IF(ISBLANK(TS71),"",IF(ISBLANK(VLOOKUP(TS71,role!A:E,2,FALSE)),"",VLOOKUP(TS71,role!A:E,2,FALSE)))</f>
        <v/>
      </c>
      <c r="TU71" s="32" t="str">
        <f>IF(ISBLANK(TS71),"",IF(ISBLANK(VLOOKUP(TS71,role!A:E,3,FALSE)),"",VLOOKUP(TS71,role!A:E,3,FALSE)))</f>
        <v/>
      </c>
      <c r="TV71" s="32" t="str">
        <f>IF(ISBLANK(TS71),"",IF(ISBLANK(VLOOKUP(TS71,role!A:E,4,FALSE)),"",VLOOKUP(TS71,role!A:E,4,FALSE)))</f>
        <v/>
      </c>
      <c r="TW71" s="32" t="str">
        <f>IF(ISBLANK(TS71),"",IF(ISBLANK(VLOOKUP(TS71,role!A:E,5,FALSE)),"",VLOOKUP(TS71,role!A:E,5,FALSE)))</f>
        <v/>
      </c>
      <c r="UM71" s="33"/>
      <c r="UP71" s="39"/>
      <c r="UR71" s="32" t="str">
        <f t="shared" si="276"/>
        <v/>
      </c>
      <c r="US71" s="32" t="str">
        <f t="shared" si="277"/>
        <v/>
      </c>
      <c r="UT71" s="32" t="str">
        <f t="shared" si="278"/>
        <v/>
      </c>
      <c r="UV71" s="32" t="str">
        <f>IF(ISBLANK(UU71),"",IF(ISBLANK(VLOOKUP(UU71,role!A:E,2,FALSE)),"",VLOOKUP(UU71,role!A:E,2,FALSE)))</f>
        <v/>
      </c>
      <c r="UW71" s="32" t="str">
        <f>IF(ISBLANK(UU71),"",IF(ISBLANK(VLOOKUP(UU71,role!A:E,3,FALSE)),"",VLOOKUP(UU71,role!A:E,3,FALSE)))</f>
        <v/>
      </c>
      <c r="UX71" s="32" t="str">
        <f>IF(ISBLANK(UU71),"",IF(ISBLANK(VLOOKUP(UU71,role!A:E,4,FALSE)),"",VLOOKUP(UU71,role!A:E,4,FALSE)))</f>
        <v/>
      </c>
      <c r="UY71" s="32" t="str">
        <f>IF(ISBLANK(UU71),"",IF(ISBLANK(VLOOKUP(UU71,role!A:E,5,FALSE)),"",VLOOKUP(UU71,role!A:E,5,FALSE)))</f>
        <v/>
      </c>
      <c r="VO71" s="33"/>
      <c r="VR71" s="39"/>
      <c r="VT71" s="32" t="str">
        <f t="shared" si="279"/>
        <v/>
      </c>
      <c r="VU71" s="32" t="str">
        <f t="shared" si="280"/>
        <v/>
      </c>
      <c r="VV71" s="32" t="str">
        <f t="shared" si="281"/>
        <v/>
      </c>
      <c r="VX71" s="32" t="str">
        <f>IF(ISBLANK(VW71),"",IF(ISBLANK(VLOOKUP(VW71,role!A:E,2,FALSE)),"",VLOOKUP(VW71,role!A:E,2,FALSE)))</f>
        <v/>
      </c>
      <c r="VY71" s="32" t="str">
        <f>IF(ISBLANK(VW71),"",IF(ISBLANK(VLOOKUP(VW71,role!A:E,3,FALSE)),"",VLOOKUP(VW71,role!A:E,3,FALSE)))</f>
        <v/>
      </c>
      <c r="VZ71" s="32" t="str">
        <f>IF(ISBLANK(VW71),"",IF(ISBLANK(VLOOKUP(VW71,role!A:E,4,FALSE)),"",VLOOKUP(VW71,role!A:E,4,FALSE)))</f>
        <v/>
      </c>
      <c r="WA71" s="32" t="str">
        <f>IF(ISBLANK(VW71),"",IF(ISBLANK(VLOOKUP(VW71,role!A:E,5,FALSE)),"",VLOOKUP(VW71,role!A:E,5,FALSE)))</f>
        <v/>
      </c>
      <c r="WQ71" s="33"/>
      <c r="WT71" s="33"/>
      <c r="WU71" s="34"/>
      <c r="WV71" s="36" t="str">
        <f t="shared" si="282"/>
        <v/>
      </c>
      <c r="WW71" s="36" t="str">
        <f t="shared" si="283"/>
        <v/>
      </c>
      <c r="WY71" s="32" t="str">
        <f>IF(ISBLANK(WX71),"",IF(ISBLANK(VLOOKUP(WX71,role!A:E,2,FALSE)),"",VLOOKUP(WX71,role!A:E,2,FALSE)))</f>
        <v/>
      </c>
      <c r="WZ71" s="32" t="str">
        <f>IF(ISBLANK(WX71),"",IF(ISBLANK(VLOOKUP(WX71,role!A:E,3,FALSE)),"",VLOOKUP(WX71,role!A:E,3,FALSE)))</f>
        <v/>
      </c>
      <c r="XA71" s="32" t="str">
        <f>IF(ISBLANK(WX71),"",IF(ISBLANK(VLOOKUP(WX71,role!A:E,4,FALSE)),"",VLOOKUP(WX71,role!A:E,4,FALSE)))</f>
        <v/>
      </c>
      <c r="XB71" s="32" t="str">
        <f>IF(ISBLANK(WX71),"",IF(ISBLANK(VLOOKUP(WX71,role!A:E,5,FALSE)),"",VLOOKUP(WX71,role!A:E,5,FALSE)))</f>
        <v/>
      </c>
      <c r="XC71" s="32" t="str">
        <f>IF(ISBLANK(WX71),"",VLOOKUP(WX71,role!A:F,6,FALSE))</f>
        <v/>
      </c>
      <c r="XD71" s="36"/>
      <c r="XE71" s="36" t="str">
        <f t="shared" si="284"/>
        <v/>
      </c>
      <c r="XF71" s="36" t="str">
        <f t="shared" si="285"/>
        <v/>
      </c>
      <c r="XH71" s="32" t="str">
        <f>IF(ISBLANK(XG71),"",IF(ISBLANK(VLOOKUP(XG71,role!A:E,2,FALSE)),"",VLOOKUP(XG71,role!A:E,2,FALSE)))</f>
        <v/>
      </c>
      <c r="XI71" s="32" t="str">
        <f>IF(ISBLANK(XG71),"",IF(ISBLANK(VLOOKUP(XG71,role!A:E,3,FALSE)),"",VLOOKUP(XG71,role!A:E,3,FALSE)))</f>
        <v/>
      </c>
      <c r="XJ71" s="32" t="str">
        <f>IF(ISBLANK(XG71),"",IF(ISBLANK(VLOOKUP(XG71,role!A:E,4,FALSE)),"",VLOOKUP(XG71,role!A:E,4,FALSE)))</f>
        <v/>
      </c>
      <c r="XK71" s="32" t="str">
        <f>IF(ISBLANK(XG71),"",IF(ISBLANK(VLOOKUP(XG71,role!A:E,5,FALSE)),"",VLOOKUP(XG71,role!A:E,5,FALSE)))</f>
        <v/>
      </c>
      <c r="XL71" s="32" t="str">
        <f>IF(ISBLANK(XG71),"",VLOOKUP(XG71,role!A:F,6,FALSE))</f>
        <v/>
      </c>
      <c r="XM71" s="36"/>
      <c r="XN71" s="36" t="str">
        <f t="shared" si="286"/>
        <v/>
      </c>
      <c r="XO71" s="36" t="str">
        <f t="shared" si="287"/>
        <v/>
      </c>
      <c r="XQ71" s="32" t="str">
        <f>IF(ISBLANK(XP71),"",IF(ISBLANK(VLOOKUP(XP71,role!A:E,2,FALSE)),"",VLOOKUP(XP71,role!A:E,2,FALSE)))</f>
        <v/>
      </c>
      <c r="XR71" s="32" t="str">
        <f>IF(ISBLANK(XP71),"",IF(ISBLANK(VLOOKUP(XP71,role!A:E,3,FALSE)),"",VLOOKUP(XP71,role!A:E,3,FALSE)))</f>
        <v/>
      </c>
      <c r="XS71" s="32" t="str">
        <f>IF(ISBLANK(XP71),"",IF(ISBLANK(VLOOKUP(XP71,role!A:E,4,FALSE)),"",VLOOKUP(XP71,role!A:E,4,FALSE)))</f>
        <v/>
      </c>
      <c r="XT71" s="32" t="str">
        <f>IF(ISBLANK(XP71),"",IF(ISBLANK(VLOOKUP(XP71,role!A:E,5,FALSE)),"",VLOOKUP(XP71,role!A:E,5,FALSE)))</f>
        <v/>
      </c>
      <c r="XU71" s="32" t="str">
        <f>IF(ISBLANK(XP71),"",VLOOKUP(XP71,role!A:F,6,FALSE))</f>
        <v/>
      </c>
      <c r="XV71" s="36"/>
      <c r="XW71" s="36" t="str">
        <f t="shared" si="288"/>
        <v/>
      </c>
      <c r="XX71" s="36" t="str">
        <f t="shared" si="289"/>
        <v/>
      </c>
      <c r="XZ71" s="32" t="str">
        <f>IF(ISBLANK(XY71),"",IF(ISBLANK(VLOOKUP(XY71,role!A:E,2,FALSE)),"",VLOOKUP(XY71,role!A:E,2,FALSE)))</f>
        <v/>
      </c>
      <c r="YA71" s="32" t="str">
        <f>IF(ISBLANK(XY71),"",IF(ISBLANK(VLOOKUP(XY71,role!A:E,3,FALSE)),"",VLOOKUP(XY71,role!A:E,3,FALSE)))</f>
        <v/>
      </c>
      <c r="YB71" s="32" t="str">
        <f>IF(ISBLANK(XY71),"",IF(ISBLANK(VLOOKUP(XY71,role!A:E,4,FALSE)),"",VLOOKUP(XY71,role!A:E,4,FALSE)))</f>
        <v/>
      </c>
      <c r="YC71" s="32" t="str">
        <f>IF(ISBLANK(XY71),"",IF(ISBLANK(VLOOKUP(XY71,role!A:E,5,FALSE)),"",VLOOKUP(XY71,role!A:E,5,FALSE)))</f>
        <v/>
      </c>
      <c r="YD71" s="32" t="str">
        <f>IF(ISBLANK(XY71),"",VLOOKUP(XY71,role!A:F,6,FALSE))</f>
        <v/>
      </c>
      <c r="YE71" s="36"/>
      <c r="YF71" s="36" t="str">
        <f t="shared" si="290"/>
        <v/>
      </c>
      <c r="YG71" s="36" t="str">
        <f t="shared" si="291"/>
        <v/>
      </c>
      <c r="YI71" s="32" t="str">
        <f>IF(ISBLANK(YH71),"",IF(ISBLANK(VLOOKUP(YH71,role!A:E,2,FALSE)),"",VLOOKUP(YH71,role!A:E,2,FALSE)))</f>
        <v/>
      </c>
      <c r="YJ71" s="32" t="str">
        <f>IF(ISBLANK(YH71),"",IF(ISBLANK(VLOOKUP(YH71,role!A:E,3,FALSE)),"",VLOOKUP(YH71,role!A:E,3,FALSE)))</f>
        <v/>
      </c>
      <c r="YK71" s="32" t="str">
        <f>IF(ISBLANK(YH71),"",IF(ISBLANK(VLOOKUP(YH71,role!A:E,4,FALSE)),"",VLOOKUP(YH71,role!A:E,4,FALSE)))</f>
        <v/>
      </c>
      <c r="YL71" s="32" t="str">
        <f>IF(ISBLANK(YH71),"",IF(ISBLANK(VLOOKUP(YH71,role!A:E,5,FALSE)),"",VLOOKUP(YH71,role!A:E,5,FALSE)))</f>
        <v/>
      </c>
      <c r="YM71" s="32" t="str">
        <f>IF(ISBLANK(YH71),"",VLOOKUP(YH71,role!A:F,6,FALSE))</f>
        <v/>
      </c>
      <c r="YN71" s="33"/>
      <c r="YO71" s="36"/>
      <c r="YP71" s="36" t="str">
        <f t="shared" si="292"/>
        <v/>
      </c>
      <c r="YQ71" s="36" t="str">
        <f t="shared" si="293"/>
        <v/>
      </c>
      <c r="YS71" s="32" t="str">
        <f>IF(ISBLANK(YR71),"",IF(ISBLANK(VLOOKUP(YR71,role!A:E,2,FALSE)),"",VLOOKUP(YR71,role!A:E,2,FALSE)))</f>
        <v/>
      </c>
      <c r="YT71" s="32" t="str">
        <f>IF(ISBLANK(YR71),"",IF(ISBLANK(VLOOKUP(YR71,role!A:E,3,FALSE)),"",VLOOKUP(YR71,role!A:E,3,FALSE)))</f>
        <v/>
      </c>
      <c r="YU71" s="32" t="str">
        <f>IF(ISBLANK(YR71),"",IF(ISBLANK(VLOOKUP(YR71,role!A:E,4,FALSE)),"",VLOOKUP(YR71,role!A:E,4,FALSE)))</f>
        <v/>
      </c>
      <c r="YV71" s="32" t="str">
        <f>IF(ISBLANK(YR71),"",IF(ISBLANK(VLOOKUP(YR71,role!A:E,5,FALSE)),"",VLOOKUP(YR71,role!A:E,5,FALSE)))</f>
        <v/>
      </c>
      <c r="YW71" s="32" t="str">
        <f>IF(ISBLANK(YR71),"",VLOOKUP(YR71,role!A:F,6,FALSE))</f>
        <v/>
      </c>
      <c r="YX71" s="36"/>
      <c r="YY71" s="36" t="str">
        <f t="shared" si="294"/>
        <v/>
      </c>
      <c r="YZ71" s="36" t="str">
        <f t="shared" si="295"/>
        <v/>
      </c>
      <c r="ZB71" s="32" t="str">
        <f>IF(ISBLANK(ZA71),"",IF(ISBLANK(VLOOKUP(ZA71,role!A:E,2,FALSE)),"",VLOOKUP(ZA71,role!A:E,2,FALSE)))</f>
        <v/>
      </c>
      <c r="ZC71" s="32" t="str">
        <f>IF(ISBLANK(ZA71),"",IF(ISBLANK(VLOOKUP(ZA71,role!A:E,3,FALSE)),"",VLOOKUP(ZA71,role!A:E,3,FALSE)))</f>
        <v/>
      </c>
      <c r="ZD71" s="32" t="str">
        <f>IF(ISBLANK(ZA71),"",IF(ISBLANK(VLOOKUP(ZA71,role!A:E,4,FALSE)),"",VLOOKUP(ZA71,role!A:E,4,FALSE)))</f>
        <v/>
      </c>
      <c r="ZE71" s="32" t="str">
        <f>IF(ISBLANK(ZA71),"",IF(ISBLANK(VLOOKUP(ZA71,role!A:E,5,FALSE)),"",VLOOKUP(ZA71,role!A:E,5,FALSE)))</f>
        <v/>
      </c>
      <c r="ZF71" s="32" t="str">
        <f>IF(ISBLANK(ZA71),"",VLOOKUP(ZA71,role!A:F,6,FALSE))</f>
        <v/>
      </c>
      <c r="ZG71" s="36"/>
      <c r="ZH71" s="36" t="str">
        <f t="shared" si="296"/>
        <v/>
      </c>
      <c r="ZI71" s="36" t="str">
        <f t="shared" si="297"/>
        <v/>
      </c>
      <c r="ZK71" s="32" t="str">
        <f>IF(ISBLANK(ZJ71),"",IF(ISBLANK(VLOOKUP(ZJ71,role!A:E,2,FALSE)),"",VLOOKUP(ZJ71,role!A:E,2,FALSE)))</f>
        <v/>
      </c>
      <c r="ZL71" s="32" t="str">
        <f>IF(ISBLANK(ZJ71),"",IF(ISBLANK(VLOOKUP(ZJ71,role!A:E,3,FALSE)),"",VLOOKUP(ZJ71,role!A:E,3,FALSE)))</f>
        <v/>
      </c>
      <c r="ZM71" s="32" t="str">
        <f>IF(ISBLANK(ZJ71),"",IF(ISBLANK(VLOOKUP(ZJ71,role!A:E,4,FALSE)),"",VLOOKUP(ZJ71,role!A:E,4,FALSE)))</f>
        <v/>
      </c>
      <c r="ZN71" s="32" t="str">
        <f>IF(ISBLANK(ZJ71),"",IF(ISBLANK(VLOOKUP(ZJ71,role!A:E,5,FALSE)),"",VLOOKUP(ZJ71,role!A:E,5,FALSE)))</f>
        <v/>
      </c>
      <c r="ZO71" s="32" t="str">
        <f>IF(ISBLANK(ZJ71),"",VLOOKUP(ZJ71,role!A:F,6,FALSE))</f>
        <v/>
      </c>
      <c r="ZP71" s="36"/>
      <c r="ZQ71" s="36" t="str">
        <f t="shared" si="298"/>
        <v/>
      </c>
      <c r="ZR71" s="36" t="str">
        <f t="shared" si="299"/>
        <v/>
      </c>
      <c r="ZT71" s="32" t="str">
        <f>IF(ISBLANK(ZS71),"",IF(ISBLANK(VLOOKUP(ZS71,role!A:E,2,FALSE)),"",VLOOKUP(ZS71,role!A:E,2,FALSE)))</f>
        <v/>
      </c>
      <c r="ZU71" s="32" t="str">
        <f>IF(ISBLANK(ZS71),"",IF(ISBLANK(VLOOKUP(ZS71,role!A:E,3,FALSE)),"",VLOOKUP(ZS71,role!A:E,3,FALSE)))</f>
        <v/>
      </c>
      <c r="ZV71" s="32" t="str">
        <f>IF(ISBLANK(ZS71),"",IF(ISBLANK(VLOOKUP(ZS71,role!A:E,4,FALSE)),"",VLOOKUP(ZS71,role!A:E,4,FALSE)))</f>
        <v/>
      </c>
      <c r="ZW71" s="32" t="str">
        <f>IF(ISBLANK(ZS71),"",IF(ISBLANK(VLOOKUP(ZS71,role!A:E,5,FALSE)),"",VLOOKUP(ZS71,role!A:E,5,FALSE)))</f>
        <v/>
      </c>
      <c r="ZX71" s="32" t="str">
        <f>IF(ISBLANK(ZS71),"",VLOOKUP(ZS71,role!A:F,6,FALSE))</f>
        <v/>
      </c>
      <c r="ZY71" s="36"/>
      <c r="ZZ71" s="36" t="str">
        <f t="shared" si="300"/>
        <v/>
      </c>
      <c r="AAA71" s="36" t="str">
        <f t="shared" si="301"/>
        <v/>
      </c>
      <c r="AAC71" s="32" t="str">
        <f>IF(ISBLANK(AAB71),"",IF(ISBLANK(VLOOKUP(AAB71,role!A:E,2,FALSE)),"",VLOOKUP(AAB71,role!A:E,2,FALSE)))</f>
        <v/>
      </c>
      <c r="AAD71" s="32" t="str">
        <f>IF(ISBLANK(AAB71),"",IF(ISBLANK(VLOOKUP(AAB71,role!A:E,3,FALSE)),"",VLOOKUP(AAB71,role!A:E,3,FALSE)))</f>
        <v/>
      </c>
      <c r="AAE71" s="32" t="str">
        <f>IF(ISBLANK(AAB71),"",IF(ISBLANK(VLOOKUP(AAB71,role!A:E,4,FALSE)),"",VLOOKUP(AAB71,role!A:E,4,FALSE)))</f>
        <v/>
      </c>
      <c r="AAF71" s="32" t="str">
        <f>IF(ISBLANK(AAB71),"",IF(ISBLANK(VLOOKUP(AAB71,role!A:E,5,FALSE)),"",VLOOKUP(AAB71,role!A:E,5,FALSE)))</f>
        <v/>
      </c>
      <c r="AAG71" s="32" t="str">
        <f>IF(ISBLANK(AAB71),"",VLOOKUP(AAB71,role!A:F,6,FALSE))</f>
        <v/>
      </c>
      <c r="AAH71" s="33"/>
      <c r="AAI71" s="34"/>
      <c r="AAK71" s="32" t="str">
        <f t="shared" si="302"/>
        <v/>
      </c>
      <c r="AAL71" s="39"/>
      <c r="AAM71" s="32" t="str">
        <f t="shared" si="303"/>
        <v/>
      </c>
      <c r="AAO71" s="32" t="str">
        <f t="shared" si="304"/>
        <v/>
      </c>
      <c r="AAQ71" s="32" t="str">
        <f t="shared" si="305"/>
        <v/>
      </c>
      <c r="AAS71" s="32" t="str">
        <f t="shared" si="306"/>
        <v/>
      </c>
      <c r="AAU71" s="32" t="str">
        <f t="shared" si="307"/>
        <v/>
      </c>
      <c r="AAW71" s="32" t="str">
        <f t="shared" si="308"/>
        <v/>
      </c>
      <c r="AAY71" s="32" t="str">
        <f t="shared" si="309"/>
        <v/>
      </c>
      <c r="ABA71" s="32" t="str">
        <f t="shared" si="310"/>
        <v/>
      </c>
      <c r="ABC71" s="32" t="str">
        <f t="shared" si="311"/>
        <v/>
      </c>
      <c r="ABE71" s="32" t="str">
        <f t="shared" si="312"/>
        <v/>
      </c>
      <c r="ABF71" s="33"/>
      <c r="ABH71" s="32" t="str">
        <f t="shared" si="313"/>
        <v/>
      </c>
      <c r="ABJ71" s="32" t="str">
        <f t="shared" si="314"/>
        <v/>
      </c>
      <c r="ABL71" s="32" t="str">
        <f t="shared" si="315"/>
        <v/>
      </c>
      <c r="ABN71" s="32" t="str">
        <f t="shared" si="316"/>
        <v/>
      </c>
      <c r="ABP71" s="32" t="str">
        <f t="shared" si="317"/>
        <v/>
      </c>
      <c r="ABQ71" s="33"/>
      <c r="ABS71" s="32" t="str">
        <f t="shared" si="318"/>
        <v/>
      </c>
      <c r="ABU71" s="32" t="str">
        <f t="shared" si="319"/>
        <v/>
      </c>
      <c r="ABW71" s="32" t="str">
        <f t="shared" si="320"/>
        <v/>
      </c>
      <c r="ABY71" s="32" t="str">
        <f t="shared" si="321"/>
        <v/>
      </c>
      <c r="ACA71" s="32" t="str">
        <f t="shared" si="322"/>
        <v/>
      </c>
      <c r="ACB71" s="33"/>
      <c r="ACD71" s="32" t="str">
        <f t="shared" si="323"/>
        <v/>
      </c>
      <c r="ACF71" s="32" t="str">
        <f t="shared" si="324"/>
        <v/>
      </c>
      <c r="ACH71" s="32" t="str">
        <f t="shared" si="325"/>
        <v/>
      </c>
      <c r="ACJ71" s="32" t="str">
        <f t="shared" si="326"/>
        <v/>
      </c>
      <c r="ACL71" s="32" t="str">
        <f t="shared" si="327"/>
        <v/>
      </c>
      <c r="ACM71" s="33"/>
      <c r="ACO71" s="32" t="str">
        <f t="shared" si="328"/>
        <v/>
      </c>
      <c r="ACQ71" s="32" t="str">
        <f t="shared" si="329"/>
        <v/>
      </c>
      <c r="ACS71" s="32" t="str">
        <f t="shared" si="330"/>
        <v/>
      </c>
      <c r="ACU71" s="32" t="str">
        <f t="shared" si="331"/>
        <v/>
      </c>
      <c r="ACW71" s="32" t="str">
        <f t="shared" si="332"/>
        <v/>
      </c>
      <c r="ACX71" s="33"/>
      <c r="ACZ71" s="32" t="str">
        <f t="shared" si="333"/>
        <v/>
      </c>
      <c r="ADA71" s="32" t="str">
        <f t="shared" si="334"/>
        <v/>
      </c>
      <c r="ADC71" s="32" t="str">
        <f t="shared" si="335"/>
        <v/>
      </c>
      <c r="ADD71" s="32" t="str">
        <f t="shared" si="336"/>
        <v/>
      </c>
      <c r="ADF71" s="32" t="str">
        <f t="shared" si="337"/>
        <v/>
      </c>
      <c r="ADG71" s="32" t="str">
        <f t="shared" si="338"/>
        <v/>
      </c>
      <c r="ADI71" s="32" t="str">
        <f t="shared" si="339"/>
        <v/>
      </c>
      <c r="ADJ71" s="32" t="str">
        <f t="shared" si="340"/>
        <v/>
      </c>
      <c r="ADL71" s="32" t="str">
        <f t="shared" si="341"/>
        <v/>
      </c>
      <c r="ADM71" s="32" t="str">
        <f t="shared" si="342"/>
        <v/>
      </c>
      <c r="ADN71" s="35"/>
      <c r="ADO71" s="34"/>
      <c r="ADP71" s="36" t="str">
        <f t="shared" si="343"/>
        <v/>
      </c>
      <c r="ADQ71" s="36" t="str">
        <f t="shared" si="344"/>
        <v/>
      </c>
      <c r="ADS71" s="36" t="str">
        <f t="shared" si="345"/>
        <v/>
      </c>
      <c r="ADT71" s="36" t="str">
        <f t="shared" si="346"/>
        <v/>
      </c>
      <c r="ADV71" s="36" t="str">
        <f t="shared" si="347"/>
        <v/>
      </c>
      <c r="ADW71" s="36" t="str">
        <f t="shared" si="348"/>
        <v/>
      </c>
      <c r="ADY71" s="36" t="str">
        <f t="shared" si="349"/>
        <v/>
      </c>
      <c r="ADZ71" s="36" t="str">
        <f t="shared" si="350"/>
        <v/>
      </c>
      <c r="AEB71" s="36" t="str">
        <f t="shared" si="351"/>
        <v/>
      </c>
      <c r="AEC71" s="36" t="str">
        <f t="shared" si="352"/>
        <v/>
      </c>
      <c r="AED71" s="33"/>
      <c r="AEF71" s="36" t="str">
        <f t="shared" si="353"/>
        <v/>
      </c>
      <c r="AEG71" s="36" t="str">
        <f t="shared" si="354"/>
        <v/>
      </c>
      <c r="AEI71" s="36" t="str">
        <f t="shared" si="355"/>
        <v/>
      </c>
      <c r="AEJ71" s="36" t="str">
        <f t="shared" si="356"/>
        <v/>
      </c>
      <c r="AEL71" s="36" t="str">
        <f t="shared" si="357"/>
        <v/>
      </c>
      <c r="AEM71" s="36" t="str">
        <f t="shared" si="358"/>
        <v/>
      </c>
      <c r="AEO71" s="36" t="str">
        <f t="shared" si="359"/>
        <v/>
      </c>
      <c r="AEP71" s="36" t="str">
        <f t="shared" si="360"/>
        <v/>
      </c>
      <c r="AER71" s="36" t="str">
        <f t="shared" si="361"/>
        <v/>
      </c>
      <c r="AES71" s="36" t="str">
        <f t="shared" si="362"/>
        <v/>
      </c>
      <c r="AET71" s="33"/>
      <c r="AEU71" s="57"/>
      <c r="AEV71" s="57"/>
      <c r="AEW71" s="57" t="str">
        <f>IF(ISBLANK(AEV71),"",VLOOKUP(AEV71,related_id_type!A:B,2,FALSE))</f>
        <v/>
      </c>
      <c r="AEX71" s="57"/>
      <c r="AEY71" s="57" t="str">
        <f>IF(ISBLANK(AEX71),"",IF(ISBLANK(VLOOKUP(AEX71,related_id_relation!A:B,2,FALSE)),"",VLOOKUP(AEX71,related_id_relation!A:B,2,FALSE)))</f>
        <v/>
      </c>
      <c r="AEZ71" s="57"/>
      <c r="AFA71" s="57"/>
      <c r="AFB71" s="57" t="str">
        <f>IF(ISBLANK(AFA71),"",VLOOKUP(AFA71,related_id_type!A:B,2,FALSE))</f>
        <v/>
      </c>
      <c r="AFC71" s="57"/>
      <c r="AFD71" s="57" t="str">
        <f>IF(ISBLANK(AFC71),"",IF(ISBLANK(VLOOKUP(AFC71,related_id_relation!A:B,2,FALSE)),"",VLOOKUP(AFC71,related_id_relation!A:B,2,FALSE)))</f>
        <v/>
      </c>
      <c r="AFE71" s="57"/>
      <c r="AFF71" s="57"/>
      <c r="AFG71" s="57" t="str">
        <f>IF(ISBLANK(AFF71),"",VLOOKUP(AFF71,related_id_type!A:B,2,FALSE))</f>
        <v/>
      </c>
      <c r="AFH71" s="57"/>
      <c r="AFI71" s="57" t="str">
        <f>IF(ISBLANK(AFH71),"",IF(ISBLANK(VLOOKUP(AFH71,related_id_relation!A:B,2,FALSE)),"",VLOOKUP(AFH71,related_id_relation!A:B,2,FALSE)))</f>
        <v/>
      </c>
      <c r="AFJ71" s="57"/>
      <c r="AFK71" s="57"/>
      <c r="AFL71" s="57" t="str">
        <f>IF(ISBLANK(AFK71),"",VLOOKUP(AFK71,related_id_type!A:B,2,FALSE))</f>
        <v/>
      </c>
      <c r="AFM71" s="57"/>
      <c r="AFN71" s="57" t="str">
        <f>IF(ISBLANK(AFM71),"",IF(ISBLANK(VLOOKUP(AFM71,related_id_relation!A:B,2,FALSE)),"",VLOOKUP(AFM71,related_id_relation!A:B,2,FALSE)))</f>
        <v/>
      </c>
      <c r="AFO71" s="57"/>
      <c r="AFP71" s="57"/>
      <c r="AFQ71" s="57" t="str">
        <f>IF(ISBLANK(AFP71),"",VLOOKUP(AFP71,related_id_type!A:B,2,FALSE))</f>
        <v/>
      </c>
      <c r="AFR71" s="57"/>
      <c r="AFS71" s="57" t="str">
        <f>IF(ISBLANK(AFR71),"",IF(ISBLANK(VLOOKUP(AFR71,related_id_relation!A:B,2,FALSE)),"",VLOOKUP(AFR71,related_id_relation!A:B,2,FALSE)))</f>
        <v/>
      </c>
      <c r="AFT71" s="37"/>
      <c r="AFU71" s="39"/>
      <c r="AFW71" s="32" t="str">
        <f t="shared" si="363"/>
        <v/>
      </c>
      <c r="AFX71" s="34"/>
      <c r="AFY71" s="36"/>
      <c r="AFZ71" s="36" t="str">
        <f t="shared" si="364"/>
        <v/>
      </c>
      <c r="AGA71" s="32" t="str">
        <f t="shared" si="365"/>
        <v/>
      </c>
      <c r="AGD71" s="36" t="str">
        <f t="shared" si="366"/>
        <v/>
      </c>
      <c r="AGE71" s="32" t="str">
        <f t="shared" si="367"/>
        <v/>
      </c>
      <c r="AGH71" s="36" t="str">
        <f t="shared" si="368"/>
        <v/>
      </c>
      <c r="AGI71" s="32" t="str">
        <f t="shared" si="369"/>
        <v/>
      </c>
      <c r="AGL71" s="36" t="str">
        <f t="shared" si="370"/>
        <v/>
      </c>
      <c r="AGM71" s="32" t="str">
        <f t="shared" si="371"/>
        <v/>
      </c>
      <c r="AGP71" s="36" t="str">
        <f t="shared" si="372"/>
        <v/>
      </c>
      <c r="AGQ71" s="32" t="str">
        <f t="shared" si="373"/>
        <v/>
      </c>
      <c r="AGT71" s="36" t="str">
        <f t="shared" si="374"/>
        <v/>
      </c>
      <c r="AGU71" s="32" t="str">
        <f t="shared" si="375"/>
        <v/>
      </c>
      <c r="AGX71" s="36" t="str">
        <f t="shared" si="376"/>
        <v/>
      </c>
      <c r="AGY71" s="32" t="str">
        <f t="shared" si="377"/>
        <v/>
      </c>
      <c r="AHB71" s="36" t="str">
        <f t="shared" si="378"/>
        <v/>
      </c>
      <c r="AHC71" s="32" t="str">
        <f t="shared" si="379"/>
        <v/>
      </c>
      <c r="AHF71" s="36" t="str">
        <f t="shared" si="380"/>
        <v/>
      </c>
      <c r="AHG71" s="32" t="str">
        <f t="shared" si="381"/>
        <v/>
      </c>
      <c r="AHJ71" s="36" t="str">
        <f t="shared" si="382"/>
        <v/>
      </c>
      <c r="AHK71" s="32" t="str">
        <f t="shared" si="383"/>
        <v/>
      </c>
      <c r="AHL71" s="37"/>
      <c r="AHM71" s="32" t="str">
        <f t="shared" si="384"/>
        <v/>
      </c>
      <c r="AHN71" s="32" t="str">
        <f t="shared" si="385"/>
        <v/>
      </c>
      <c r="AHO71" s="32" t="str">
        <f t="shared" si="386"/>
        <v/>
      </c>
      <c r="AHP71" s="32" t="str">
        <f t="shared" si="387"/>
        <v/>
      </c>
      <c r="AHQ71" s="32" t="str">
        <f t="shared" si="388"/>
        <v/>
      </c>
      <c r="AHR71" s="32" t="str">
        <f t="shared" si="389"/>
        <v/>
      </c>
      <c r="AHS71" s="32" t="str">
        <f t="shared" si="390"/>
        <v/>
      </c>
      <c r="AHT71" s="32" t="str">
        <f t="shared" si="391"/>
        <v/>
      </c>
      <c r="AHU71" s="32" t="str">
        <f t="shared" si="392"/>
        <v/>
      </c>
    </row>
    <row r="72" spans="3:905" s="32" customFormat="1" x14ac:dyDescent="0.35">
      <c r="C72" s="32" t="str">
        <f t="shared" si="201"/>
        <v/>
      </c>
      <c r="E72" s="32" t="str">
        <f t="shared" si="202"/>
        <v/>
      </c>
      <c r="F72" s="32" t="str">
        <f t="shared" si="203"/>
        <v/>
      </c>
      <c r="G72" s="32" t="str">
        <f t="shared" si="204"/>
        <v/>
      </c>
      <c r="J72" s="32" t="str">
        <f t="shared" si="205"/>
        <v/>
      </c>
      <c r="K72" s="32" t="str">
        <f t="shared" si="206"/>
        <v/>
      </c>
      <c r="L72" s="32" t="str">
        <f t="shared" si="207"/>
        <v/>
      </c>
      <c r="N72" s="32" t="str">
        <f t="shared" si="208"/>
        <v/>
      </c>
      <c r="O72" s="32" t="str">
        <f t="shared" si="209"/>
        <v/>
      </c>
      <c r="Q72" s="32" t="str">
        <f t="shared" si="210"/>
        <v/>
      </c>
      <c r="R72" s="32" t="str">
        <f t="shared" si="211"/>
        <v/>
      </c>
      <c r="U72" s="32" t="str">
        <f t="shared" si="212"/>
        <v/>
      </c>
      <c r="V72" s="32" t="str">
        <f t="shared" si="213"/>
        <v/>
      </c>
      <c r="Y72" s="32" t="str">
        <f>IF(ISBLANK(X72),"",VLOOKUP(X72,resource_type!A:C,3,FALSE))</f>
        <v/>
      </c>
      <c r="Z72" s="32" t="str">
        <f>IF(ISBLANK(X72),"",VLOOKUP(X72,resource_type!A:C,2,FALSE))</f>
        <v/>
      </c>
      <c r="AA72" s="32" t="str">
        <f t="shared" si="214"/>
        <v/>
      </c>
      <c r="AB72" s="32" t="str">
        <f t="shared" si="215"/>
        <v/>
      </c>
      <c r="AD72" s="32" t="str">
        <f>IF(ISBLANK(AC72),"",VLOOKUP(AC72,resource_type!A:C,3,FALSE))</f>
        <v/>
      </c>
      <c r="AF72" s="32" t="str">
        <f>IF(ISBLANK(AE72),"",VLOOKUP(AE72,resource_type!A:C,3,FALSE))</f>
        <v/>
      </c>
      <c r="AG72" s="33"/>
      <c r="AI72" s="32" t="str">
        <f t="shared" si="216"/>
        <v/>
      </c>
      <c r="AK72" s="32" t="str">
        <f t="shared" si="217"/>
        <v/>
      </c>
      <c r="AM72" s="32" t="str">
        <f t="shared" si="218"/>
        <v/>
      </c>
      <c r="AO72" s="32" t="str">
        <f t="shared" si="219"/>
        <v/>
      </c>
      <c r="AP72" s="52"/>
      <c r="AQ72" s="34"/>
      <c r="AR72" s="36" t="str">
        <f t="shared" si="220"/>
        <v/>
      </c>
      <c r="AS72" s="36" t="str">
        <f t="shared" si="221"/>
        <v/>
      </c>
      <c r="AT72" s="34"/>
      <c r="AV72" s="32" t="str">
        <f t="shared" si="222"/>
        <v/>
      </c>
      <c r="AW72" s="32" t="str">
        <f t="shared" si="223"/>
        <v/>
      </c>
      <c r="AX72" s="32" t="str">
        <f t="shared" si="224"/>
        <v/>
      </c>
      <c r="AZ72" s="32" t="str">
        <f>IF(ISBLANK(AY72),"",IF(ISBLANK(VLOOKUP(AY72,role!A:E,2,FALSE)),"",VLOOKUP(AY72,role!A:E,2,FALSE)))</f>
        <v/>
      </c>
      <c r="BA72" s="32" t="str">
        <f>IF(ISBLANK(AY72),"",IF(ISBLANK(VLOOKUP(AY72,role!A:E,3,FALSE)),"",VLOOKUP(AY72,role!A:E,3,FALSE)))</f>
        <v/>
      </c>
      <c r="BB72" s="32" t="str">
        <f>IF(ISBLANK(AY72),"",IF(ISBLANK(VLOOKUP(AY72,role!A:E,4,FALSE)),"",VLOOKUP(AY72,role!A:E,4,FALSE)))</f>
        <v/>
      </c>
      <c r="BC72" s="32" t="str">
        <f>IF(ISBLANK(AY72),"",IF(ISBLANK(VLOOKUP(AY72,role!A:E,5,FALSE)),"",VLOOKUP(AY72,role!A:E,5,FALSE)))</f>
        <v/>
      </c>
      <c r="BE72" s="32" t="str">
        <f>IF(ISBLANK(BD72),"",IF(ISBLANK(VLOOKUP(BD72,role!A:E,2,FALSE)),"",VLOOKUP(BD72,role!A:E,2,FALSE)))</f>
        <v/>
      </c>
      <c r="BF72" s="32" t="str">
        <f>IF(ISBLANK(BD72),"",IF(ISBLANK(VLOOKUP(BD72,role!A:E,3,FALSE)),"",VLOOKUP(BD72,role!A:E,3,FALSE)))</f>
        <v/>
      </c>
      <c r="BG72" s="32" t="str">
        <f>IF(ISBLANK(BD72),"",IF(ISBLANK(VLOOKUP(BD72,role!A:E,4,FALSE)),"",VLOOKUP(BD72,role!A:E,4,FALSE)))</f>
        <v/>
      </c>
      <c r="BH72" s="32" t="str">
        <f>IF(ISBLANK(BD72),"",IF(ISBLANK(VLOOKUP(BD72,role!A:E,5,FALSE)),"",VLOOKUP(BD72,role!A:E,5,FALSE)))</f>
        <v/>
      </c>
      <c r="BX72" s="33"/>
      <c r="CA72" s="39"/>
      <c r="CC72" s="32" t="str">
        <f t="shared" si="225"/>
        <v/>
      </c>
      <c r="CD72" s="32" t="str">
        <f t="shared" si="226"/>
        <v/>
      </c>
      <c r="CE72" s="32" t="str">
        <f t="shared" si="227"/>
        <v/>
      </c>
      <c r="CG72" s="32" t="str">
        <f>IF(ISBLANK(CF72),"",IF(ISBLANK(VLOOKUP(CF72,role!A:E,2,FALSE)),"",VLOOKUP(CF72,role!A:E,2,FALSE)))</f>
        <v/>
      </c>
      <c r="CH72" s="32" t="str">
        <f>IF(ISBLANK(CF72),"",IF(ISBLANK(VLOOKUP(CF72,role!A:E,3,FALSE)),"",VLOOKUP(CF72,role!A:E,3,FALSE)))</f>
        <v/>
      </c>
      <c r="CI72" s="32" t="str">
        <f>IF(ISBLANK(CF72),"",IF(ISBLANK(VLOOKUP(CF72,role!A:E,4,FALSE)),"",VLOOKUP(CF72,role!A:E,4,FALSE)))</f>
        <v/>
      </c>
      <c r="CJ72" s="32" t="str">
        <f>IF(ISBLANK(CF72),"",IF(ISBLANK(VLOOKUP(CF72,role!A:E,5,FALSE)),"",VLOOKUP(CF72,role!A:E,5,FALSE)))</f>
        <v/>
      </c>
      <c r="CL72" s="32" t="str">
        <f>IF(ISBLANK(CK72),"",IF(ISBLANK(VLOOKUP(CK72,role!A:E,2,FALSE)),"",VLOOKUP(CK72,role!A:E,2,FALSE)))</f>
        <v/>
      </c>
      <c r="CM72" s="32" t="str">
        <f>IF(ISBLANK(CK72),"",IF(ISBLANK(VLOOKUP(CK72,role!A:E,3,FALSE)),"",VLOOKUP(CK72,role!A:E,3,FALSE)))</f>
        <v/>
      </c>
      <c r="CN72" s="32" t="str">
        <f>IF(ISBLANK(CK72),"",IF(ISBLANK(VLOOKUP(CK72,role!A:E,4,FALSE)),"",VLOOKUP(CK72,role!A:E,4,FALSE)))</f>
        <v/>
      </c>
      <c r="CO72" s="32" t="str">
        <f>IF(ISBLANK(CK72),"",IF(ISBLANK(VLOOKUP(CK72,role!A:E,5,FALSE)),"",VLOOKUP(CK72,role!A:E,5,FALSE)))</f>
        <v/>
      </c>
      <c r="DE72" s="33"/>
      <c r="DH72" s="39"/>
      <c r="DJ72" s="32" t="str">
        <f t="shared" si="228"/>
        <v/>
      </c>
      <c r="DK72" s="32" t="str">
        <f t="shared" si="229"/>
        <v/>
      </c>
      <c r="DL72" s="32" t="str">
        <f t="shared" si="230"/>
        <v/>
      </c>
      <c r="DN72" s="32" t="str">
        <f>IF(ISBLANK(DM72),"",IF(ISBLANK(VLOOKUP(DM72,role!A:E,2,FALSE)),"",VLOOKUP(DM72,role!A:E,2,FALSE)))</f>
        <v/>
      </c>
      <c r="DO72" s="32" t="str">
        <f>IF(ISBLANK(DM72),"",IF(ISBLANK(VLOOKUP(DM72,role!A:E,3,FALSE)),"",VLOOKUP(DM72,role!A:E,3,FALSE)))</f>
        <v/>
      </c>
      <c r="DP72" s="32" t="str">
        <f>IF(ISBLANK(DM72),"",IF(ISBLANK(VLOOKUP(DM72,role!A:E,4,FALSE)),"",VLOOKUP(DM72,role!A:E,4,FALSE)))</f>
        <v/>
      </c>
      <c r="DQ72" s="32" t="str">
        <f>IF(ISBLANK(DM72),"",IF(ISBLANK(VLOOKUP(DM72,role!A:E,5,FALSE)),"",VLOOKUP(DM72,role!A:E,5,FALSE)))</f>
        <v/>
      </c>
      <c r="EG72" s="33"/>
      <c r="EJ72" s="39"/>
      <c r="EL72" s="32" t="str">
        <f t="shared" si="231"/>
        <v/>
      </c>
      <c r="EM72" s="32" t="str">
        <f t="shared" si="232"/>
        <v/>
      </c>
      <c r="EN72" s="32" t="str">
        <f t="shared" si="233"/>
        <v/>
      </c>
      <c r="EP72" s="32" t="str">
        <f>IF(ISBLANK(EO72),"",IF(ISBLANK(VLOOKUP(EO72,role!A:E,2,FALSE)),"",VLOOKUP(EO72,role!A:E,2,FALSE)))</f>
        <v/>
      </c>
      <c r="EQ72" s="32" t="str">
        <f>IF(ISBLANK(EO72),"",IF(ISBLANK(VLOOKUP(EO72,role!A:E,3,FALSE)),"",VLOOKUP(EO72,role!A:E,3,FALSE)))</f>
        <v/>
      </c>
      <c r="ER72" s="32" t="str">
        <f>IF(ISBLANK(EO72),"",IF(ISBLANK(VLOOKUP(EO72,role!A:E,4,FALSE)),"",VLOOKUP(EO72,role!A:E,4,FALSE)))</f>
        <v/>
      </c>
      <c r="ES72" s="32" t="str">
        <f>IF(ISBLANK(EO72),"",IF(ISBLANK(VLOOKUP(EO72,role!A:E,5,FALSE)),"",VLOOKUP(EO72,role!A:E,5,FALSE)))</f>
        <v/>
      </c>
      <c r="FI72" s="33"/>
      <c r="FL72" s="39"/>
      <c r="FN72" s="32" t="str">
        <f t="shared" si="234"/>
        <v/>
      </c>
      <c r="FO72" s="32" t="str">
        <f t="shared" si="235"/>
        <v/>
      </c>
      <c r="FP72" s="32" t="str">
        <f t="shared" si="236"/>
        <v/>
      </c>
      <c r="FR72" s="32" t="str">
        <f>IF(ISBLANK(FQ72),"",VLOOKUP(FQ72,role!A:E,2,FALSE))</f>
        <v/>
      </c>
      <c r="FS72" s="32" t="str">
        <f>IF(ISBLANK(FQ72),"",IF(ISBLANK(VLOOKUP(FQ72,role!A:E,3,FALSE)),"",VLOOKUP(FQ72,role!A:E,3,FALSE)))</f>
        <v/>
      </c>
      <c r="FT72" s="32" t="str">
        <f>IF(ISBLANK(FQ72),"",IF(ISBLANK(VLOOKUP(FQ72,role!A:E,4,FALSE)),"",VLOOKUP(FQ72,role!A:E,4,FALSE)))</f>
        <v/>
      </c>
      <c r="FU72" s="32" t="str">
        <f>IF(ISBLANK(FQ72),"",IF(ISBLANK(VLOOKUP(FQ72,role!A:E,5,FALSE)),"",VLOOKUP(FQ72,role!A:E,5,FALSE)))</f>
        <v/>
      </c>
      <c r="GK72" s="33"/>
      <c r="GN72" s="33"/>
      <c r="GQ72" s="32" t="str">
        <f t="shared" si="237"/>
        <v/>
      </c>
      <c r="GR72" s="32" t="str">
        <f t="shared" si="238"/>
        <v/>
      </c>
      <c r="GS72" s="32" t="str">
        <f t="shared" si="239"/>
        <v/>
      </c>
      <c r="GU72" s="32" t="str">
        <f>IF(ISBLANK(GT72),"",IF(ISBLANK(VLOOKUP(GT72,role!A:E,2,FALSE)),"",VLOOKUP(GT72,role!A:E,2,FALSE)))</f>
        <v/>
      </c>
      <c r="GV72" s="32" t="str">
        <f>IF(ISBLANK(GT72),"",IF(ISBLANK(VLOOKUP(GT72,role!A:E,3,FALSE)),"",VLOOKUP(GT72,role!A:E,3,FALSE)))</f>
        <v/>
      </c>
      <c r="GW72" s="32" t="str">
        <f>IF(ISBLANK(GT72),"",IF(ISBLANK(VLOOKUP(GT72,role!A:E,4,FALSE)),"",VLOOKUP(GT72,role!A:E,4,FALSE)))</f>
        <v/>
      </c>
      <c r="GX72" s="32" t="str">
        <f>IF(ISBLANK(GT72),"",IF(ISBLANK(VLOOKUP(GT72,role!A:E,5,FALSE)),"",VLOOKUP(GT72,role!A:E,5,FALSE)))</f>
        <v/>
      </c>
      <c r="HN72" s="33"/>
      <c r="HQ72" s="39"/>
      <c r="HS72" s="32" t="str">
        <f t="shared" si="240"/>
        <v/>
      </c>
      <c r="HT72" s="32" t="str">
        <f t="shared" si="241"/>
        <v/>
      </c>
      <c r="HU72" s="32" t="str">
        <f t="shared" si="242"/>
        <v/>
      </c>
      <c r="HW72" s="32" t="str">
        <f>IF(ISBLANK(HV72),"",IF(ISBLANK(VLOOKUP(HV72,role!A:E,2,FALSE)),"",VLOOKUP(HV72,role!A:E,2,FALSE)))</f>
        <v/>
      </c>
      <c r="HX72" s="32" t="str">
        <f>IF(ISBLANK(HV72),"",IF(ISBLANK(VLOOKUP(HV72,role!A:E,3,FALSE)),"",VLOOKUP(HV72,role!A:E,3,FALSE)))</f>
        <v/>
      </c>
      <c r="HY72" s="32" t="str">
        <f>IF(ISBLANK(HV72),"",IF(ISBLANK(VLOOKUP(HV72,role!A:E,4,FALSE)),"",VLOOKUP(HV72,role!A:E,4,FALSE)))</f>
        <v/>
      </c>
      <c r="HZ72" s="32" t="str">
        <f>IF(ISBLANK(HV72),"",IF(ISBLANK(VLOOKUP(HV72,role!A:E,5,FALSE)),"",VLOOKUP(HV72,role!A:E,5,FALSE)))</f>
        <v/>
      </c>
      <c r="IP72" s="33"/>
      <c r="IS72" s="39"/>
      <c r="IU72" s="32" t="str">
        <f t="shared" si="243"/>
        <v/>
      </c>
      <c r="IV72" s="32" t="str">
        <f t="shared" si="244"/>
        <v/>
      </c>
      <c r="IW72" s="32" t="str">
        <f t="shared" si="245"/>
        <v/>
      </c>
      <c r="IY72" s="32" t="str">
        <f>IF(ISBLANK(IX72),"",IF(ISBLANK(VLOOKUP(IX72,role!A:E,2,FALSE)),"",VLOOKUP(IX72,role!A:E,2,FALSE)))</f>
        <v/>
      </c>
      <c r="IZ72" s="32" t="str">
        <f>IF(ISBLANK(IX72),"",IF(ISBLANK(VLOOKUP(IX72,role!A:E,3,FALSE)),"",VLOOKUP(IX72,role!A:E,3,FALSE)))</f>
        <v/>
      </c>
      <c r="JA72" s="32" t="str">
        <f>IF(ISBLANK(IX72),"",IF(ISBLANK(VLOOKUP(IX72,role!A:E,4,FALSE)),"",VLOOKUP(IX72,role!A:E,4,FALSE)))</f>
        <v/>
      </c>
      <c r="JB72" s="32" t="str">
        <f>IF(ISBLANK(IX72),"",IF(ISBLANK(VLOOKUP(IX72,role!A:E,5,FALSE)),"",VLOOKUP(IX72,role!A:E,5,FALSE)))</f>
        <v/>
      </c>
      <c r="JR72" s="33"/>
      <c r="JU72" s="39"/>
      <c r="JW72" s="32" t="str">
        <f t="shared" si="246"/>
        <v/>
      </c>
      <c r="JX72" s="32" t="str">
        <f t="shared" si="247"/>
        <v/>
      </c>
      <c r="JY72" s="32" t="str">
        <f t="shared" si="248"/>
        <v/>
      </c>
      <c r="KA72" s="32" t="str">
        <f>IF(ISBLANK(JZ72),"",IF(ISBLANK(VLOOKUP(JZ72,role!A:E,2,FALSE)),"",VLOOKUP(JZ72,role!A:E,2,FALSE)))</f>
        <v/>
      </c>
      <c r="KB72" s="32" t="str">
        <f>IF(ISBLANK(JZ72),"",IF(ISBLANK(VLOOKUP(JZ72,role!A:E,3,FALSE)),"",VLOOKUP(JZ72,role!A:E,3,FALSE)))</f>
        <v/>
      </c>
      <c r="KC72" s="32" t="str">
        <f>IF(ISBLANK(JZ72),"",IF(ISBLANK(VLOOKUP(JZ72,role!A:E,4,FALSE)),"",VLOOKUP(JZ72,role!A:E,4,FALSE)))</f>
        <v/>
      </c>
      <c r="KD72" s="32" t="str">
        <f>IF(ISBLANK(JZ72),"",IF(ISBLANK(VLOOKUP(JZ72,role!A:E,5,FALSE)),"",VLOOKUP(JZ72,role!A:E,5,FALSE)))</f>
        <v/>
      </c>
      <c r="KT72" s="33"/>
      <c r="KW72" s="39"/>
      <c r="KY72" s="32" t="str">
        <f t="shared" si="249"/>
        <v/>
      </c>
      <c r="KZ72" s="32" t="str">
        <f t="shared" si="250"/>
        <v/>
      </c>
      <c r="LA72" s="32" t="str">
        <f t="shared" si="251"/>
        <v/>
      </c>
      <c r="LC72" s="32" t="str">
        <f>IF(ISBLANK(LB72),"",IF(ISBLANK(VLOOKUP(LB72,role!A:E,2,FALSE)),"",VLOOKUP(LB72,role!A:E,2,FALSE)))</f>
        <v/>
      </c>
      <c r="LD72" s="32" t="str">
        <f>IF(ISBLANK(LB72),"",IF(ISBLANK(VLOOKUP(LB72,role!A:E,3,FALSE)),"",VLOOKUP(LB72,role!A:E,3,FALSE)))</f>
        <v/>
      </c>
      <c r="LE72" s="32" t="str">
        <f>IF(ISBLANK(LB72),"",IF(ISBLANK(VLOOKUP(LB72,role!A:E,4,FALSE)),"",VLOOKUP(LB72,role!A:E,4,FALSE)))</f>
        <v/>
      </c>
      <c r="LF72" s="32" t="str">
        <f>IF(ISBLANK(LB72),"",IF(ISBLANK(VLOOKUP(LB72,role!A:E,5,FALSE)),"",VLOOKUP(LB72,role!A:E,5,FALSE)))</f>
        <v/>
      </c>
      <c r="LV72" s="33"/>
      <c r="LY72" s="33"/>
      <c r="MB72" s="32" t="str">
        <f t="shared" si="252"/>
        <v/>
      </c>
      <c r="MC72" s="32" t="str">
        <f t="shared" si="253"/>
        <v/>
      </c>
      <c r="MD72" s="32" t="str">
        <f t="shared" si="254"/>
        <v/>
      </c>
      <c r="MF72" s="32" t="str">
        <f>IF(ISBLANK(ME72),"",IF(ISBLANK(VLOOKUP(ME72,role!A:E,2,FALSE)),"",VLOOKUP(ME72,role!A:E,2,FALSE)))</f>
        <v/>
      </c>
      <c r="MG72" s="32" t="str">
        <f>IF(ISBLANK(ME72),"",IF(ISBLANK(VLOOKUP(ME72,role!A:E,3,FALSE)),"",VLOOKUP(ME72,role!A:E,3,FALSE)))</f>
        <v/>
      </c>
      <c r="MH72" s="32" t="str">
        <f>IF(ISBLANK(ME72),"",IF(ISBLANK(VLOOKUP(ME72,role!A:E,4,FALSE)),"",VLOOKUP(ME72,role!A:E,4,FALSE)))</f>
        <v/>
      </c>
      <c r="MI72" s="32" t="str">
        <f>IF(ISBLANK(ME72),"",IF(ISBLANK(VLOOKUP(ME72,role!A:E,5,FALSE)),"",VLOOKUP(ME72,role!A:E,5,FALSE)))</f>
        <v/>
      </c>
      <c r="MY72" s="33"/>
      <c r="NB72" s="39"/>
      <c r="ND72" s="32" t="str">
        <f t="shared" si="255"/>
        <v/>
      </c>
      <c r="NE72" s="32" t="str">
        <f t="shared" si="256"/>
        <v/>
      </c>
      <c r="NF72" s="32" t="str">
        <f t="shared" si="257"/>
        <v/>
      </c>
      <c r="NH72" s="32" t="str">
        <f>IF(ISBLANK(NG72),"",IF(ISBLANK(VLOOKUP(NG72,role!A:E,2,FALSE)),"",VLOOKUP(NG72,role!A:E,2,FALSE)))</f>
        <v/>
      </c>
      <c r="NI72" s="32" t="str">
        <f>IF(ISBLANK(NG72),"",IF(ISBLANK(VLOOKUP(NG72,role!A:E,3,FALSE)),"",VLOOKUP(NG72,role!A:E,3,FALSE)))</f>
        <v/>
      </c>
      <c r="NJ72" s="32" t="str">
        <f>IF(ISBLANK(NG72),"",IF(ISBLANK(VLOOKUP(NG72,role!A:E,4,FALSE)),"",VLOOKUP(NG72,role!A:E,4,FALSE)))</f>
        <v/>
      </c>
      <c r="NK72" s="32" t="str">
        <f>IF(ISBLANK(NG72),"",IF(ISBLANK(VLOOKUP(NG72,role!A:E,5,FALSE)),"",VLOOKUP(NG72,role!A:E,5,FALSE)))</f>
        <v/>
      </c>
      <c r="OA72" s="33"/>
      <c r="OD72" s="39"/>
      <c r="OF72" s="32" t="str">
        <f t="shared" si="258"/>
        <v/>
      </c>
      <c r="OG72" s="32" t="str">
        <f t="shared" si="259"/>
        <v/>
      </c>
      <c r="OH72" s="32" t="str">
        <f t="shared" si="260"/>
        <v/>
      </c>
      <c r="OJ72" s="32" t="str">
        <f>IF(ISBLANK(OI72),"",IF(ISBLANK(VLOOKUP(OI72,role!A:E,2,FALSE)),"",VLOOKUP(OI72,role!A:E,2,FALSE)))</f>
        <v/>
      </c>
      <c r="OK72" s="32" t="str">
        <f>IF(ISBLANK(OI72),"",IF(ISBLANK(VLOOKUP(OI72,role!A:E,3,FALSE)),"",VLOOKUP(OI72,role!A:E,3,FALSE)))</f>
        <v/>
      </c>
      <c r="OL72" s="32" t="str">
        <f>IF(ISBLANK(OI72),"",IF(ISBLANK(VLOOKUP(OI72,role!A:E,4,FALSE)),"",VLOOKUP(OI72,role!A:E,4,FALSE)))</f>
        <v/>
      </c>
      <c r="OM72" s="32" t="str">
        <f>IF(ISBLANK(OI72),"",IF(ISBLANK(VLOOKUP(OI72,role!A:E,5,FALSE)),"",VLOOKUP(OI72,role!A:E,5,FALSE)))</f>
        <v/>
      </c>
      <c r="PC72" s="33"/>
      <c r="PF72" s="39"/>
      <c r="PH72" s="32" t="str">
        <f t="shared" si="261"/>
        <v/>
      </c>
      <c r="PI72" s="32" t="str">
        <f t="shared" si="262"/>
        <v/>
      </c>
      <c r="PJ72" s="32" t="str">
        <f t="shared" si="263"/>
        <v/>
      </c>
      <c r="PL72" s="32" t="str">
        <f>IF(ISBLANK(PK72),"",IF(ISBLANK(VLOOKUP(PK72,role!A:E,2,FALSE)),"",VLOOKUP(PK72,role!A:E,2,FALSE)))</f>
        <v/>
      </c>
      <c r="PM72" s="32" t="str">
        <f>IF(ISBLANK(PK72),"",IF(ISBLANK(VLOOKUP(PK72,role!A:E,3,FALSE)),"",VLOOKUP(PK72,role!A:E,3,FALSE)))</f>
        <v/>
      </c>
      <c r="PN72" s="32" t="str">
        <f>IF(ISBLANK(PK72),"",IF(ISBLANK(VLOOKUP(PK72,role!A:E,4,FALSE)),"",VLOOKUP(PK72,role!A:E,4,FALSE)))</f>
        <v/>
      </c>
      <c r="PO72" s="32" t="str">
        <f>IF(ISBLANK(PK72),"",IF(ISBLANK(VLOOKUP(PK72,role!A:E,5,FALSE)),"",VLOOKUP(PK72,role!A:E,5,FALSE)))</f>
        <v/>
      </c>
      <c r="QE72" s="33"/>
      <c r="QH72" s="39"/>
      <c r="QJ72" s="32" t="str">
        <f t="shared" si="264"/>
        <v/>
      </c>
      <c r="QK72" s="32" t="str">
        <f t="shared" si="265"/>
        <v/>
      </c>
      <c r="QL72" s="32" t="str">
        <f t="shared" si="266"/>
        <v/>
      </c>
      <c r="QN72" s="32" t="str">
        <f>IF(ISBLANK(QM72),"",IF(ISBLANK(VLOOKUP(QM72,role!A:E,2,FALSE)),"",VLOOKUP(QM72,role!A:E,2,FALSE)))</f>
        <v/>
      </c>
      <c r="QO72" s="32" t="str">
        <f>IF(ISBLANK(QM72),"",IF(ISBLANK(VLOOKUP(QM72,role!A:E,3,FALSE)),"",VLOOKUP(QM72,role!A:E,3,FALSE)))</f>
        <v/>
      </c>
      <c r="QP72" s="32" t="str">
        <f>IF(ISBLANK(QM72),"",IF(ISBLANK(VLOOKUP(QM72,role!A:E,4,FALSE)),"",VLOOKUP(QM72,role!A:E,4,FALSE)))</f>
        <v/>
      </c>
      <c r="QQ72" s="32" t="str">
        <f>IF(ISBLANK(QM72),"",IF(ISBLANK(VLOOKUP(QM72,role!A:E,5,FALSE)),"",VLOOKUP(QM72,role!A:E,5,FALSE)))</f>
        <v/>
      </c>
      <c r="RG72" s="33"/>
      <c r="RJ72" s="39"/>
      <c r="RL72" s="32" t="str">
        <f t="shared" si="267"/>
        <v/>
      </c>
      <c r="RM72" s="32" t="str">
        <f t="shared" si="268"/>
        <v/>
      </c>
      <c r="RN72" s="32" t="str">
        <f t="shared" si="269"/>
        <v/>
      </c>
      <c r="RP72" s="32" t="str">
        <f>IF(ISBLANK(RO72),"",IF(ISBLANK(VLOOKUP(RO72,role!A:E,2,FALSE)),"",VLOOKUP(RO72,role!A:E,2,FALSE)))</f>
        <v/>
      </c>
      <c r="RQ72" s="32" t="str">
        <f>IF(ISBLANK(RO72),"",IF(ISBLANK(VLOOKUP(RO72,role!A:E,3,FALSE)),"",VLOOKUP(RO72,role!A:E,3,FALSE)))</f>
        <v/>
      </c>
      <c r="RR72" s="32" t="str">
        <f>IF(ISBLANK(RO72),"",IF(ISBLANK(VLOOKUP(RO72,role!A:E,4,FALSE)),"",VLOOKUP(RO72,role!A:E,4,FALSE)))</f>
        <v/>
      </c>
      <c r="RS72" s="32" t="str">
        <f>IF(ISBLANK(RO72),"",IF(ISBLANK(VLOOKUP(RO72,role!A:E,5,FALSE)),"",VLOOKUP(RO72,role!A:E,5,FALSE)))</f>
        <v/>
      </c>
      <c r="SI72" s="33"/>
      <c r="SL72" s="39"/>
      <c r="SN72" s="32" t="str">
        <f t="shared" si="270"/>
        <v/>
      </c>
      <c r="SO72" s="32" t="str">
        <f t="shared" si="271"/>
        <v/>
      </c>
      <c r="SP72" s="32" t="str">
        <f t="shared" si="272"/>
        <v/>
      </c>
      <c r="SR72" s="32" t="str">
        <f>IF(ISBLANK(SQ72),"",IF(ISBLANK(VLOOKUP(SQ72,role!A:E,2,FALSE)),"",VLOOKUP(SQ72,role!A:E,2,FALSE)))</f>
        <v/>
      </c>
      <c r="SS72" s="32" t="str">
        <f>IF(ISBLANK(SQ72),"",IF(ISBLANK(VLOOKUP(SQ72,role!A:E,3,FALSE)),"",VLOOKUP(SQ72,role!A:E,3,FALSE)))</f>
        <v/>
      </c>
      <c r="ST72" s="32" t="str">
        <f>IF(ISBLANK(SQ72),"",IF(ISBLANK(VLOOKUP(SQ72,role!A:E,4,FALSE)),"",VLOOKUP(SQ72,role!A:E,4,FALSE)))</f>
        <v/>
      </c>
      <c r="SU72" s="32" t="str">
        <f>IF(ISBLANK(SQ72),"",IF(ISBLANK(VLOOKUP(SQ72,role!A:E,5,FALSE)),"",VLOOKUP(SQ72,role!A:E,5,FALSE)))</f>
        <v/>
      </c>
      <c r="TK72" s="33"/>
      <c r="TN72" s="39"/>
      <c r="TP72" s="32" t="str">
        <f t="shared" si="273"/>
        <v/>
      </c>
      <c r="TQ72" s="32" t="str">
        <f t="shared" si="274"/>
        <v/>
      </c>
      <c r="TR72" s="32" t="str">
        <f t="shared" si="275"/>
        <v/>
      </c>
      <c r="TT72" s="32" t="str">
        <f>IF(ISBLANK(TS72),"",IF(ISBLANK(VLOOKUP(TS72,role!A:E,2,FALSE)),"",VLOOKUP(TS72,role!A:E,2,FALSE)))</f>
        <v/>
      </c>
      <c r="TU72" s="32" t="str">
        <f>IF(ISBLANK(TS72),"",IF(ISBLANK(VLOOKUP(TS72,role!A:E,3,FALSE)),"",VLOOKUP(TS72,role!A:E,3,FALSE)))</f>
        <v/>
      </c>
      <c r="TV72" s="32" t="str">
        <f>IF(ISBLANK(TS72),"",IF(ISBLANK(VLOOKUP(TS72,role!A:E,4,FALSE)),"",VLOOKUP(TS72,role!A:E,4,FALSE)))</f>
        <v/>
      </c>
      <c r="TW72" s="32" t="str">
        <f>IF(ISBLANK(TS72),"",IF(ISBLANK(VLOOKUP(TS72,role!A:E,5,FALSE)),"",VLOOKUP(TS72,role!A:E,5,FALSE)))</f>
        <v/>
      </c>
      <c r="UM72" s="33"/>
      <c r="UP72" s="39"/>
      <c r="UR72" s="32" t="str">
        <f t="shared" si="276"/>
        <v/>
      </c>
      <c r="US72" s="32" t="str">
        <f t="shared" si="277"/>
        <v/>
      </c>
      <c r="UT72" s="32" t="str">
        <f t="shared" si="278"/>
        <v/>
      </c>
      <c r="UV72" s="32" t="str">
        <f>IF(ISBLANK(UU72),"",IF(ISBLANK(VLOOKUP(UU72,role!A:E,2,FALSE)),"",VLOOKUP(UU72,role!A:E,2,FALSE)))</f>
        <v/>
      </c>
      <c r="UW72" s="32" t="str">
        <f>IF(ISBLANK(UU72),"",IF(ISBLANK(VLOOKUP(UU72,role!A:E,3,FALSE)),"",VLOOKUP(UU72,role!A:E,3,FALSE)))</f>
        <v/>
      </c>
      <c r="UX72" s="32" t="str">
        <f>IF(ISBLANK(UU72),"",IF(ISBLANK(VLOOKUP(UU72,role!A:E,4,FALSE)),"",VLOOKUP(UU72,role!A:E,4,FALSE)))</f>
        <v/>
      </c>
      <c r="UY72" s="32" t="str">
        <f>IF(ISBLANK(UU72),"",IF(ISBLANK(VLOOKUP(UU72,role!A:E,5,FALSE)),"",VLOOKUP(UU72,role!A:E,5,FALSE)))</f>
        <v/>
      </c>
      <c r="VO72" s="33"/>
      <c r="VR72" s="39"/>
      <c r="VT72" s="32" t="str">
        <f t="shared" si="279"/>
        <v/>
      </c>
      <c r="VU72" s="32" t="str">
        <f t="shared" si="280"/>
        <v/>
      </c>
      <c r="VV72" s="32" t="str">
        <f t="shared" si="281"/>
        <v/>
      </c>
      <c r="VX72" s="32" t="str">
        <f>IF(ISBLANK(VW72),"",IF(ISBLANK(VLOOKUP(VW72,role!A:E,2,FALSE)),"",VLOOKUP(VW72,role!A:E,2,FALSE)))</f>
        <v/>
      </c>
      <c r="VY72" s="32" t="str">
        <f>IF(ISBLANK(VW72),"",IF(ISBLANK(VLOOKUP(VW72,role!A:E,3,FALSE)),"",VLOOKUP(VW72,role!A:E,3,FALSE)))</f>
        <v/>
      </c>
      <c r="VZ72" s="32" t="str">
        <f>IF(ISBLANK(VW72),"",IF(ISBLANK(VLOOKUP(VW72,role!A:E,4,FALSE)),"",VLOOKUP(VW72,role!A:E,4,FALSE)))</f>
        <v/>
      </c>
      <c r="WA72" s="32" t="str">
        <f>IF(ISBLANK(VW72),"",IF(ISBLANK(VLOOKUP(VW72,role!A:E,5,FALSE)),"",VLOOKUP(VW72,role!A:E,5,FALSE)))</f>
        <v/>
      </c>
      <c r="WQ72" s="33"/>
      <c r="WT72" s="33"/>
      <c r="WU72" s="34"/>
      <c r="WV72" s="36" t="str">
        <f t="shared" si="282"/>
        <v/>
      </c>
      <c r="WW72" s="36" t="str">
        <f t="shared" si="283"/>
        <v/>
      </c>
      <c r="WY72" s="32" t="str">
        <f>IF(ISBLANK(WX72),"",IF(ISBLANK(VLOOKUP(WX72,role!A:E,2,FALSE)),"",VLOOKUP(WX72,role!A:E,2,FALSE)))</f>
        <v/>
      </c>
      <c r="WZ72" s="32" t="str">
        <f>IF(ISBLANK(WX72),"",IF(ISBLANK(VLOOKUP(WX72,role!A:E,3,FALSE)),"",VLOOKUP(WX72,role!A:E,3,FALSE)))</f>
        <v/>
      </c>
      <c r="XA72" s="32" t="str">
        <f>IF(ISBLANK(WX72),"",IF(ISBLANK(VLOOKUP(WX72,role!A:E,4,FALSE)),"",VLOOKUP(WX72,role!A:E,4,FALSE)))</f>
        <v/>
      </c>
      <c r="XB72" s="32" t="str">
        <f>IF(ISBLANK(WX72),"",IF(ISBLANK(VLOOKUP(WX72,role!A:E,5,FALSE)),"",VLOOKUP(WX72,role!A:E,5,FALSE)))</f>
        <v/>
      </c>
      <c r="XC72" s="32" t="str">
        <f>IF(ISBLANK(WX72),"",VLOOKUP(WX72,role!A:F,6,FALSE))</f>
        <v/>
      </c>
      <c r="XD72" s="36"/>
      <c r="XE72" s="36" t="str">
        <f t="shared" si="284"/>
        <v/>
      </c>
      <c r="XF72" s="36" t="str">
        <f t="shared" si="285"/>
        <v/>
      </c>
      <c r="XH72" s="32" t="str">
        <f>IF(ISBLANK(XG72),"",IF(ISBLANK(VLOOKUP(XG72,role!A:E,2,FALSE)),"",VLOOKUP(XG72,role!A:E,2,FALSE)))</f>
        <v/>
      </c>
      <c r="XI72" s="32" t="str">
        <f>IF(ISBLANK(XG72),"",IF(ISBLANK(VLOOKUP(XG72,role!A:E,3,FALSE)),"",VLOOKUP(XG72,role!A:E,3,FALSE)))</f>
        <v/>
      </c>
      <c r="XJ72" s="32" t="str">
        <f>IF(ISBLANK(XG72),"",IF(ISBLANK(VLOOKUP(XG72,role!A:E,4,FALSE)),"",VLOOKUP(XG72,role!A:E,4,FALSE)))</f>
        <v/>
      </c>
      <c r="XK72" s="32" t="str">
        <f>IF(ISBLANK(XG72),"",IF(ISBLANK(VLOOKUP(XG72,role!A:E,5,FALSE)),"",VLOOKUP(XG72,role!A:E,5,FALSE)))</f>
        <v/>
      </c>
      <c r="XL72" s="32" t="str">
        <f>IF(ISBLANK(XG72),"",VLOOKUP(XG72,role!A:F,6,FALSE))</f>
        <v/>
      </c>
      <c r="XM72" s="36"/>
      <c r="XN72" s="36" t="str">
        <f t="shared" si="286"/>
        <v/>
      </c>
      <c r="XO72" s="36" t="str">
        <f t="shared" si="287"/>
        <v/>
      </c>
      <c r="XQ72" s="32" t="str">
        <f>IF(ISBLANK(XP72),"",IF(ISBLANK(VLOOKUP(XP72,role!A:E,2,FALSE)),"",VLOOKUP(XP72,role!A:E,2,FALSE)))</f>
        <v/>
      </c>
      <c r="XR72" s="32" t="str">
        <f>IF(ISBLANK(XP72),"",IF(ISBLANK(VLOOKUP(XP72,role!A:E,3,FALSE)),"",VLOOKUP(XP72,role!A:E,3,FALSE)))</f>
        <v/>
      </c>
      <c r="XS72" s="32" t="str">
        <f>IF(ISBLANK(XP72),"",IF(ISBLANK(VLOOKUP(XP72,role!A:E,4,FALSE)),"",VLOOKUP(XP72,role!A:E,4,FALSE)))</f>
        <v/>
      </c>
      <c r="XT72" s="32" t="str">
        <f>IF(ISBLANK(XP72),"",IF(ISBLANK(VLOOKUP(XP72,role!A:E,5,FALSE)),"",VLOOKUP(XP72,role!A:E,5,FALSE)))</f>
        <v/>
      </c>
      <c r="XU72" s="32" t="str">
        <f>IF(ISBLANK(XP72),"",VLOOKUP(XP72,role!A:F,6,FALSE))</f>
        <v/>
      </c>
      <c r="XV72" s="36"/>
      <c r="XW72" s="36" t="str">
        <f t="shared" si="288"/>
        <v/>
      </c>
      <c r="XX72" s="36" t="str">
        <f t="shared" si="289"/>
        <v/>
      </c>
      <c r="XZ72" s="32" t="str">
        <f>IF(ISBLANK(XY72),"",IF(ISBLANK(VLOOKUP(XY72,role!A:E,2,FALSE)),"",VLOOKUP(XY72,role!A:E,2,FALSE)))</f>
        <v/>
      </c>
      <c r="YA72" s="32" t="str">
        <f>IF(ISBLANK(XY72),"",IF(ISBLANK(VLOOKUP(XY72,role!A:E,3,FALSE)),"",VLOOKUP(XY72,role!A:E,3,FALSE)))</f>
        <v/>
      </c>
      <c r="YB72" s="32" t="str">
        <f>IF(ISBLANK(XY72),"",IF(ISBLANK(VLOOKUP(XY72,role!A:E,4,FALSE)),"",VLOOKUP(XY72,role!A:E,4,FALSE)))</f>
        <v/>
      </c>
      <c r="YC72" s="32" t="str">
        <f>IF(ISBLANK(XY72),"",IF(ISBLANK(VLOOKUP(XY72,role!A:E,5,FALSE)),"",VLOOKUP(XY72,role!A:E,5,FALSE)))</f>
        <v/>
      </c>
      <c r="YD72" s="32" t="str">
        <f>IF(ISBLANK(XY72),"",VLOOKUP(XY72,role!A:F,6,FALSE))</f>
        <v/>
      </c>
      <c r="YE72" s="36"/>
      <c r="YF72" s="36" t="str">
        <f t="shared" si="290"/>
        <v/>
      </c>
      <c r="YG72" s="36" t="str">
        <f t="shared" si="291"/>
        <v/>
      </c>
      <c r="YI72" s="32" t="str">
        <f>IF(ISBLANK(YH72),"",IF(ISBLANK(VLOOKUP(YH72,role!A:E,2,FALSE)),"",VLOOKUP(YH72,role!A:E,2,FALSE)))</f>
        <v/>
      </c>
      <c r="YJ72" s="32" t="str">
        <f>IF(ISBLANK(YH72),"",IF(ISBLANK(VLOOKUP(YH72,role!A:E,3,FALSE)),"",VLOOKUP(YH72,role!A:E,3,FALSE)))</f>
        <v/>
      </c>
      <c r="YK72" s="32" t="str">
        <f>IF(ISBLANK(YH72),"",IF(ISBLANK(VLOOKUP(YH72,role!A:E,4,FALSE)),"",VLOOKUP(YH72,role!A:E,4,FALSE)))</f>
        <v/>
      </c>
      <c r="YL72" s="32" t="str">
        <f>IF(ISBLANK(YH72),"",IF(ISBLANK(VLOOKUP(YH72,role!A:E,5,FALSE)),"",VLOOKUP(YH72,role!A:E,5,FALSE)))</f>
        <v/>
      </c>
      <c r="YM72" s="32" t="str">
        <f>IF(ISBLANK(YH72),"",VLOOKUP(YH72,role!A:F,6,FALSE))</f>
        <v/>
      </c>
      <c r="YN72" s="33"/>
      <c r="YO72" s="36"/>
      <c r="YP72" s="36" t="str">
        <f t="shared" si="292"/>
        <v/>
      </c>
      <c r="YQ72" s="36" t="str">
        <f t="shared" si="293"/>
        <v/>
      </c>
      <c r="YS72" s="32" t="str">
        <f>IF(ISBLANK(YR72),"",IF(ISBLANK(VLOOKUP(YR72,role!A:E,2,FALSE)),"",VLOOKUP(YR72,role!A:E,2,FALSE)))</f>
        <v/>
      </c>
      <c r="YT72" s="32" t="str">
        <f>IF(ISBLANK(YR72),"",IF(ISBLANK(VLOOKUP(YR72,role!A:E,3,FALSE)),"",VLOOKUP(YR72,role!A:E,3,FALSE)))</f>
        <v/>
      </c>
      <c r="YU72" s="32" t="str">
        <f>IF(ISBLANK(YR72),"",IF(ISBLANK(VLOOKUP(YR72,role!A:E,4,FALSE)),"",VLOOKUP(YR72,role!A:E,4,FALSE)))</f>
        <v/>
      </c>
      <c r="YV72" s="32" t="str">
        <f>IF(ISBLANK(YR72),"",IF(ISBLANK(VLOOKUP(YR72,role!A:E,5,FALSE)),"",VLOOKUP(YR72,role!A:E,5,FALSE)))</f>
        <v/>
      </c>
      <c r="YW72" s="32" t="str">
        <f>IF(ISBLANK(YR72),"",VLOOKUP(YR72,role!A:F,6,FALSE))</f>
        <v/>
      </c>
      <c r="YX72" s="36"/>
      <c r="YY72" s="36" t="str">
        <f t="shared" si="294"/>
        <v/>
      </c>
      <c r="YZ72" s="36" t="str">
        <f t="shared" si="295"/>
        <v/>
      </c>
      <c r="ZB72" s="32" t="str">
        <f>IF(ISBLANK(ZA72),"",IF(ISBLANK(VLOOKUP(ZA72,role!A:E,2,FALSE)),"",VLOOKUP(ZA72,role!A:E,2,FALSE)))</f>
        <v/>
      </c>
      <c r="ZC72" s="32" t="str">
        <f>IF(ISBLANK(ZA72),"",IF(ISBLANK(VLOOKUP(ZA72,role!A:E,3,FALSE)),"",VLOOKUP(ZA72,role!A:E,3,FALSE)))</f>
        <v/>
      </c>
      <c r="ZD72" s="32" t="str">
        <f>IF(ISBLANK(ZA72),"",IF(ISBLANK(VLOOKUP(ZA72,role!A:E,4,FALSE)),"",VLOOKUP(ZA72,role!A:E,4,FALSE)))</f>
        <v/>
      </c>
      <c r="ZE72" s="32" t="str">
        <f>IF(ISBLANK(ZA72),"",IF(ISBLANK(VLOOKUP(ZA72,role!A:E,5,FALSE)),"",VLOOKUP(ZA72,role!A:E,5,FALSE)))</f>
        <v/>
      </c>
      <c r="ZF72" s="32" t="str">
        <f>IF(ISBLANK(ZA72),"",VLOOKUP(ZA72,role!A:F,6,FALSE))</f>
        <v/>
      </c>
      <c r="ZG72" s="36"/>
      <c r="ZH72" s="36" t="str">
        <f t="shared" si="296"/>
        <v/>
      </c>
      <c r="ZI72" s="36" t="str">
        <f t="shared" si="297"/>
        <v/>
      </c>
      <c r="ZK72" s="32" t="str">
        <f>IF(ISBLANK(ZJ72),"",IF(ISBLANK(VLOOKUP(ZJ72,role!A:E,2,FALSE)),"",VLOOKUP(ZJ72,role!A:E,2,FALSE)))</f>
        <v/>
      </c>
      <c r="ZL72" s="32" t="str">
        <f>IF(ISBLANK(ZJ72),"",IF(ISBLANK(VLOOKUP(ZJ72,role!A:E,3,FALSE)),"",VLOOKUP(ZJ72,role!A:E,3,FALSE)))</f>
        <v/>
      </c>
      <c r="ZM72" s="32" t="str">
        <f>IF(ISBLANK(ZJ72),"",IF(ISBLANK(VLOOKUP(ZJ72,role!A:E,4,FALSE)),"",VLOOKUP(ZJ72,role!A:E,4,FALSE)))</f>
        <v/>
      </c>
      <c r="ZN72" s="32" t="str">
        <f>IF(ISBLANK(ZJ72),"",IF(ISBLANK(VLOOKUP(ZJ72,role!A:E,5,FALSE)),"",VLOOKUP(ZJ72,role!A:E,5,FALSE)))</f>
        <v/>
      </c>
      <c r="ZO72" s="32" t="str">
        <f>IF(ISBLANK(ZJ72),"",VLOOKUP(ZJ72,role!A:F,6,FALSE))</f>
        <v/>
      </c>
      <c r="ZP72" s="36"/>
      <c r="ZQ72" s="36" t="str">
        <f t="shared" si="298"/>
        <v/>
      </c>
      <c r="ZR72" s="36" t="str">
        <f t="shared" si="299"/>
        <v/>
      </c>
      <c r="ZT72" s="32" t="str">
        <f>IF(ISBLANK(ZS72),"",IF(ISBLANK(VLOOKUP(ZS72,role!A:E,2,FALSE)),"",VLOOKUP(ZS72,role!A:E,2,FALSE)))</f>
        <v/>
      </c>
      <c r="ZU72" s="32" t="str">
        <f>IF(ISBLANK(ZS72),"",IF(ISBLANK(VLOOKUP(ZS72,role!A:E,3,FALSE)),"",VLOOKUP(ZS72,role!A:E,3,FALSE)))</f>
        <v/>
      </c>
      <c r="ZV72" s="32" t="str">
        <f>IF(ISBLANK(ZS72),"",IF(ISBLANK(VLOOKUP(ZS72,role!A:E,4,FALSE)),"",VLOOKUP(ZS72,role!A:E,4,FALSE)))</f>
        <v/>
      </c>
      <c r="ZW72" s="32" t="str">
        <f>IF(ISBLANK(ZS72),"",IF(ISBLANK(VLOOKUP(ZS72,role!A:E,5,FALSE)),"",VLOOKUP(ZS72,role!A:E,5,FALSE)))</f>
        <v/>
      </c>
      <c r="ZX72" s="32" t="str">
        <f>IF(ISBLANK(ZS72),"",VLOOKUP(ZS72,role!A:F,6,FALSE))</f>
        <v/>
      </c>
      <c r="ZY72" s="36"/>
      <c r="ZZ72" s="36" t="str">
        <f t="shared" si="300"/>
        <v/>
      </c>
      <c r="AAA72" s="36" t="str">
        <f t="shared" si="301"/>
        <v/>
      </c>
      <c r="AAC72" s="32" t="str">
        <f>IF(ISBLANK(AAB72),"",IF(ISBLANK(VLOOKUP(AAB72,role!A:E,2,FALSE)),"",VLOOKUP(AAB72,role!A:E,2,FALSE)))</f>
        <v/>
      </c>
      <c r="AAD72" s="32" t="str">
        <f>IF(ISBLANK(AAB72),"",IF(ISBLANK(VLOOKUP(AAB72,role!A:E,3,FALSE)),"",VLOOKUP(AAB72,role!A:E,3,FALSE)))</f>
        <v/>
      </c>
      <c r="AAE72" s="32" t="str">
        <f>IF(ISBLANK(AAB72),"",IF(ISBLANK(VLOOKUP(AAB72,role!A:E,4,FALSE)),"",VLOOKUP(AAB72,role!A:E,4,FALSE)))</f>
        <v/>
      </c>
      <c r="AAF72" s="32" t="str">
        <f>IF(ISBLANK(AAB72),"",IF(ISBLANK(VLOOKUP(AAB72,role!A:E,5,FALSE)),"",VLOOKUP(AAB72,role!A:E,5,FALSE)))</f>
        <v/>
      </c>
      <c r="AAG72" s="32" t="str">
        <f>IF(ISBLANK(AAB72),"",VLOOKUP(AAB72,role!A:F,6,FALSE))</f>
        <v/>
      </c>
      <c r="AAH72" s="33"/>
      <c r="AAI72" s="34"/>
      <c r="AAK72" s="32" t="str">
        <f t="shared" si="302"/>
        <v/>
      </c>
      <c r="AAL72" s="39"/>
      <c r="AAM72" s="32" t="str">
        <f t="shared" si="303"/>
        <v/>
      </c>
      <c r="AAO72" s="32" t="str">
        <f t="shared" si="304"/>
        <v/>
      </c>
      <c r="AAQ72" s="32" t="str">
        <f t="shared" si="305"/>
        <v/>
      </c>
      <c r="AAS72" s="32" t="str">
        <f t="shared" si="306"/>
        <v/>
      </c>
      <c r="AAU72" s="32" t="str">
        <f t="shared" si="307"/>
        <v/>
      </c>
      <c r="AAW72" s="32" t="str">
        <f t="shared" si="308"/>
        <v/>
      </c>
      <c r="AAY72" s="32" t="str">
        <f t="shared" si="309"/>
        <v/>
      </c>
      <c r="ABA72" s="32" t="str">
        <f t="shared" si="310"/>
        <v/>
      </c>
      <c r="ABC72" s="32" t="str">
        <f t="shared" si="311"/>
        <v/>
      </c>
      <c r="ABE72" s="32" t="str">
        <f t="shared" si="312"/>
        <v/>
      </c>
      <c r="ABF72" s="33"/>
      <c r="ABH72" s="32" t="str">
        <f t="shared" si="313"/>
        <v/>
      </c>
      <c r="ABJ72" s="32" t="str">
        <f t="shared" si="314"/>
        <v/>
      </c>
      <c r="ABL72" s="32" t="str">
        <f t="shared" si="315"/>
        <v/>
      </c>
      <c r="ABN72" s="32" t="str">
        <f t="shared" si="316"/>
        <v/>
      </c>
      <c r="ABP72" s="32" t="str">
        <f t="shared" si="317"/>
        <v/>
      </c>
      <c r="ABQ72" s="33"/>
      <c r="ABS72" s="32" t="str">
        <f t="shared" si="318"/>
        <v/>
      </c>
      <c r="ABU72" s="32" t="str">
        <f t="shared" si="319"/>
        <v/>
      </c>
      <c r="ABW72" s="32" t="str">
        <f t="shared" si="320"/>
        <v/>
      </c>
      <c r="ABY72" s="32" t="str">
        <f t="shared" si="321"/>
        <v/>
      </c>
      <c r="ACA72" s="32" t="str">
        <f t="shared" si="322"/>
        <v/>
      </c>
      <c r="ACB72" s="33"/>
      <c r="ACD72" s="32" t="str">
        <f t="shared" si="323"/>
        <v/>
      </c>
      <c r="ACF72" s="32" t="str">
        <f t="shared" si="324"/>
        <v/>
      </c>
      <c r="ACH72" s="32" t="str">
        <f t="shared" si="325"/>
        <v/>
      </c>
      <c r="ACJ72" s="32" t="str">
        <f t="shared" si="326"/>
        <v/>
      </c>
      <c r="ACL72" s="32" t="str">
        <f t="shared" si="327"/>
        <v/>
      </c>
      <c r="ACM72" s="33"/>
      <c r="ACO72" s="32" t="str">
        <f t="shared" si="328"/>
        <v/>
      </c>
      <c r="ACQ72" s="32" t="str">
        <f t="shared" si="329"/>
        <v/>
      </c>
      <c r="ACS72" s="32" t="str">
        <f t="shared" si="330"/>
        <v/>
      </c>
      <c r="ACU72" s="32" t="str">
        <f t="shared" si="331"/>
        <v/>
      </c>
      <c r="ACW72" s="32" t="str">
        <f t="shared" si="332"/>
        <v/>
      </c>
      <c r="ACX72" s="33"/>
      <c r="ACZ72" s="32" t="str">
        <f t="shared" si="333"/>
        <v/>
      </c>
      <c r="ADA72" s="32" t="str">
        <f t="shared" si="334"/>
        <v/>
      </c>
      <c r="ADC72" s="32" t="str">
        <f t="shared" si="335"/>
        <v/>
      </c>
      <c r="ADD72" s="32" t="str">
        <f t="shared" si="336"/>
        <v/>
      </c>
      <c r="ADF72" s="32" t="str">
        <f t="shared" si="337"/>
        <v/>
      </c>
      <c r="ADG72" s="32" t="str">
        <f t="shared" si="338"/>
        <v/>
      </c>
      <c r="ADI72" s="32" t="str">
        <f t="shared" si="339"/>
        <v/>
      </c>
      <c r="ADJ72" s="32" t="str">
        <f t="shared" si="340"/>
        <v/>
      </c>
      <c r="ADL72" s="32" t="str">
        <f t="shared" si="341"/>
        <v/>
      </c>
      <c r="ADM72" s="32" t="str">
        <f t="shared" si="342"/>
        <v/>
      </c>
      <c r="ADN72" s="35"/>
      <c r="ADO72" s="34"/>
      <c r="ADP72" s="36" t="str">
        <f t="shared" si="343"/>
        <v/>
      </c>
      <c r="ADQ72" s="36" t="str">
        <f t="shared" si="344"/>
        <v/>
      </c>
      <c r="ADS72" s="36" t="str">
        <f t="shared" si="345"/>
        <v/>
      </c>
      <c r="ADT72" s="36" t="str">
        <f t="shared" si="346"/>
        <v/>
      </c>
      <c r="ADV72" s="36" t="str">
        <f t="shared" si="347"/>
        <v/>
      </c>
      <c r="ADW72" s="36" t="str">
        <f t="shared" si="348"/>
        <v/>
      </c>
      <c r="ADY72" s="36" t="str">
        <f t="shared" si="349"/>
        <v/>
      </c>
      <c r="ADZ72" s="36" t="str">
        <f t="shared" si="350"/>
        <v/>
      </c>
      <c r="AEB72" s="36" t="str">
        <f t="shared" si="351"/>
        <v/>
      </c>
      <c r="AEC72" s="36" t="str">
        <f t="shared" si="352"/>
        <v/>
      </c>
      <c r="AED72" s="33"/>
      <c r="AEF72" s="36" t="str">
        <f t="shared" si="353"/>
        <v/>
      </c>
      <c r="AEG72" s="36" t="str">
        <f t="shared" si="354"/>
        <v/>
      </c>
      <c r="AEI72" s="36" t="str">
        <f t="shared" si="355"/>
        <v/>
      </c>
      <c r="AEJ72" s="36" t="str">
        <f t="shared" si="356"/>
        <v/>
      </c>
      <c r="AEL72" s="36" t="str">
        <f t="shared" si="357"/>
        <v/>
      </c>
      <c r="AEM72" s="36" t="str">
        <f t="shared" si="358"/>
        <v/>
      </c>
      <c r="AEO72" s="36" t="str">
        <f t="shared" si="359"/>
        <v/>
      </c>
      <c r="AEP72" s="36" t="str">
        <f t="shared" si="360"/>
        <v/>
      </c>
      <c r="AER72" s="36" t="str">
        <f t="shared" si="361"/>
        <v/>
      </c>
      <c r="AES72" s="36" t="str">
        <f t="shared" si="362"/>
        <v/>
      </c>
      <c r="AET72" s="33"/>
      <c r="AEU72" s="57"/>
      <c r="AEV72" s="57"/>
      <c r="AEW72" s="57" t="str">
        <f>IF(ISBLANK(AEV72),"",VLOOKUP(AEV72,related_id_type!A:B,2,FALSE))</f>
        <v/>
      </c>
      <c r="AEX72" s="57"/>
      <c r="AEY72" s="57" t="str">
        <f>IF(ISBLANK(AEX72),"",IF(ISBLANK(VLOOKUP(AEX72,related_id_relation!A:B,2,FALSE)),"",VLOOKUP(AEX72,related_id_relation!A:B,2,FALSE)))</f>
        <v/>
      </c>
      <c r="AEZ72" s="57"/>
      <c r="AFA72" s="57"/>
      <c r="AFB72" s="57" t="str">
        <f>IF(ISBLANK(AFA72),"",VLOOKUP(AFA72,related_id_type!A:B,2,FALSE))</f>
        <v/>
      </c>
      <c r="AFC72" s="57"/>
      <c r="AFD72" s="57" t="str">
        <f>IF(ISBLANK(AFC72),"",IF(ISBLANK(VLOOKUP(AFC72,related_id_relation!A:B,2,FALSE)),"",VLOOKUP(AFC72,related_id_relation!A:B,2,FALSE)))</f>
        <v/>
      </c>
      <c r="AFE72" s="57"/>
      <c r="AFF72" s="57"/>
      <c r="AFG72" s="57" t="str">
        <f>IF(ISBLANK(AFF72),"",VLOOKUP(AFF72,related_id_type!A:B,2,FALSE))</f>
        <v/>
      </c>
      <c r="AFH72" s="57"/>
      <c r="AFI72" s="57" t="str">
        <f>IF(ISBLANK(AFH72),"",IF(ISBLANK(VLOOKUP(AFH72,related_id_relation!A:B,2,FALSE)),"",VLOOKUP(AFH72,related_id_relation!A:B,2,FALSE)))</f>
        <v/>
      </c>
      <c r="AFJ72" s="57"/>
      <c r="AFK72" s="57"/>
      <c r="AFL72" s="57" t="str">
        <f>IF(ISBLANK(AFK72),"",VLOOKUP(AFK72,related_id_type!A:B,2,FALSE))</f>
        <v/>
      </c>
      <c r="AFM72" s="57"/>
      <c r="AFN72" s="57" t="str">
        <f>IF(ISBLANK(AFM72),"",IF(ISBLANK(VLOOKUP(AFM72,related_id_relation!A:B,2,FALSE)),"",VLOOKUP(AFM72,related_id_relation!A:B,2,FALSE)))</f>
        <v/>
      </c>
      <c r="AFO72" s="57"/>
      <c r="AFP72" s="57"/>
      <c r="AFQ72" s="57" t="str">
        <f>IF(ISBLANK(AFP72),"",VLOOKUP(AFP72,related_id_type!A:B,2,FALSE))</f>
        <v/>
      </c>
      <c r="AFR72" s="57"/>
      <c r="AFS72" s="57" t="str">
        <f>IF(ISBLANK(AFR72),"",IF(ISBLANK(VLOOKUP(AFR72,related_id_relation!A:B,2,FALSE)),"",VLOOKUP(AFR72,related_id_relation!A:B,2,FALSE)))</f>
        <v/>
      </c>
      <c r="AFT72" s="37"/>
      <c r="AFU72" s="39"/>
      <c r="AFW72" s="32" t="str">
        <f t="shared" si="363"/>
        <v/>
      </c>
      <c r="AFX72" s="34"/>
      <c r="AFY72" s="36"/>
      <c r="AFZ72" s="36" t="str">
        <f t="shared" si="364"/>
        <v/>
      </c>
      <c r="AGA72" s="32" t="str">
        <f t="shared" si="365"/>
        <v/>
      </c>
      <c r="AGD72" s="36" t="str">
        <f t="shared" si="366"/>
        <v/>
      </c>
      <c r="AGE72" s="32" t="str">
        <f t="shared" si="367"/>
        <v/>
      </c>
      <c r="AGH72" s="36" t="str">
        <f t="shared" si="368"/>
        <v/>
      </c>
      <c r="AGI72" s="32" t="str">
        <f t="shared" si="369"/>
        <v/>
      </c>
      <c r="AGL72" s="36" t="str">
        <f t="shared" si="370"/>
        <v/>
      </c>
      <c r="AGM72" s="32" t="str">
        <f t="shared" si="371"/>
        <v/>
      </c>
      <c r="AGP72" s="36" t="str">
        <f t="shared" si="372"/>
        <v/>
      </c>
      <c r="AGQ72" s="32" t="str">
        <f t="shared" si="373"/>
        <v/>
      </c>
      <c r="AGT72" s="36" t="str">
        <f t="shared" si="374"/>
        <v/>
      </c>
      <c r="AGU72" s="32" t="str">
        <f t="shared" si="375"/>
        <v/>
      </c>
      <c r="AGX72" s="36" t="str">
        <f t="shared" si="376"/>
        <v/>
      </c>
      <c r="AGY72" s="32" t="str">
        <f t="shared" si="377"/>
        <v/>
      </c>
      <c r="AHB72" s="36" t="str">
        <f t="shared" si="378"/>
        <v/>
      </c>
      <c r="AHC72" s="32" t="str">
        <f t="shared" si="379"/>
        <v/>
      </c>
      <c r="AHF72" s="36" t="str">
        <f t="shared" si="380"/>
        <v/>
      </c>
      <c r="AHG72" s="32" t="str">
        <f t="shared" si="381"/>
        <v/>
      </c>
      <c r="AHJ72" s="36" t="str">
        <f t="shared" si="382"/>
        <v/>
      </c>
      <c r="AHK72" s="32" t="str">
        <f t="shared" si="383"/>
        <v/>
      </c>
      <c r="AHL72" s="37"/>
      <c r="AHM72" s="32" t="str">
        <f t="shared" si="384"/>
        <v/>
      </c>
      <c r="AHN72" s="32" t="str">
        <f t="shared" si="385"/>
        <v/>
      </c>
      <c r="AHO72" s="32" t="str">
        <f t="shared" si="386"/>
        <v/>
      </c>
      <c r="AHP72" s="32" t="str">
        <f t="shared" si="387"/>
        <v/>
      </c>
      <c r="AHQ72" s="32" t="str">
        <f t="shared" si="388"/>
        <v/>
      </c>
      <c r="AHR72" s="32" t="str">
        <f t="shared" si="389"/>
        <v/>
      </c>
      <c r="AHS72" s="32" t="str">
        <f t="shared" si="390"/>
        <v/>
      </c>
      <c r="AHT72" s="32" t="str">
        <f t="shared" si="391"/>
        <v/>
      </c>
      <c r="AHU72" s="32" t="str">
        <f t="shared" si="392"/>
        <v/>
      </c>
    </row>
    <row r="73" spans="3:905" s="32" customFormat="1" x14ac:dyDescent="0.35">
      <c r="C73" s="32" t="str">
        <f t="shared" si="201"/>
        <v/>
      </c>
      <c r="E73" s="32" t="str">
        <f t="shared" si="202"/>
        <v/>
      </c>
      <c r="F73" s="32" t="str">
        <f t="shared" si="203"/>
        <v/>
      </c>
      <c r="G73" s="32" t="str">
        <f t="shared" si="204"/>
        <v/>
      </c>
      <c r="J73" s="32" t="str">
        <f t="shared" si="205"/>
        <v/>
      </c>
      <c r="K73" s="32" t="str">
        <f t="shared" si="206"/>
        <v/>
      </c>
      <c r="L73" s="32" t="str">
        <f t="shared" si="207"/>
        <v/>
      </c>
      <c r="N73" s="32" t="str">
        <f t="shared" si="208"/>
        <v/>
      </c>
      <c r="O73" s="32" t="str">
        <f t="shared" si="209"/>
        <v/>
      </c>
      <c r="Q73" s="32" t="str">
        <f t="shared" si="210"/>
        <v/>
      </c>
      <c r="R73" s="32" t="str">
        <f t="shared" si="211"/>
        <v/>
      </c>
      <c r="U73" s="32" t="str">
        <f t="shared" si="212"/>
        <v/>
      </c>
      <c r="V73" s="32" t="str">
        <f t="shared" si="213"/>
        <v/>
      </c>
      <c r="Y73" s="32" t="str">
        <f>IF(ISBLANK(X73),"",VLOOKUP(X73,resource_type!A:C,3,FALSE))</f>
        <v/>
      </c>
      <c r="Z73" s="32" t="str">
        <f>IF(ISBLANK(X73),"",VLOOKUP(X73,resource_type!A:C,2,FALSE))</f>
        <v/>
      </c>
      <c r="AA73" s="32" t="str">
        <f t="shared" si="214"/>
        <v/>
      </c>
      <c r="AB73" s="32" t="str">
        <f t="shared" si="215"/>
        <v/>
      </c>
      <c r="AD73" s="32" t="str">
        <f>IF(ISBLANK(AC73),"",VLOOKUP(AC73,resource_type!A:C,3,FALSE))</f>
        <v/>
      </c>
      <c r="AF73" s="32" t="str">
        <f>IF(ISBLANK(AE73),"",VLOOKUP(AE73,resource_type!A:C,3,FALSE))</f>
        <v/>
      </c>
      <c r="AG73" s="33"/>
      <c r="AI73" s="32" t="str">
        <f t="shared" si="216"/>
        <v/>
      </c>
      <c r="AK73" s="32" t="str">
        <f t="shared" si="217"/>
        <v/>
      </c>
      <c r="AM73" s="32" t="str">
        <f t="shared" si="218"/>
        <v/>
      </c>
      <c r="AO73" s="32" t="str">
        <f t="shared" si="219"/>
        <v/>
      </c>
      <c r="AP73" s="52"/>
      <c r="AQ73" s="34"/>
      <c r="AR73" s="36" t="str">
        <f t="shared" si="220"/>
        <v/>
      </c>
      <c r="AS73" s="36" t="str">
        <f t="shared" si="221"/>
        <v/>
      </c>
      <c r="AT73" s="34"/>
      <c r="AV73" s="32" t="str">
        <f t="shared" si="222"/>
        <v/>
      </c>
      <c r="AW73" s="32" t="str">
        <f t="shared" si="223"/>
        <v/>
      </c>
      <c r="AX73" s="32" t="str">
        <f t="shared" si="224"/>
        <v/>
      </c>
      <c r="AZ73" s="32" t="str">
        <f>IF(ISBLANK(AY73),"",IF(ISBLANK(VLOOKUP(AY73,role!A:E,2,FALSE)),"",VLOOKUP(AY73,role!A:E,2,FALSE)))</f>
        <v/>
      </c>
      <c r="BA73" s="32" t="str">
        <f>IF(ISBLANK(AY73),"",IF(ISBLANK(VLOOKUP(AY73,role!A:E,3,FALSE)),"",VLOOKUP(AY73,role!A:E,3,FALSE)))</f>
        <v/>
      </c>
      <c r="BB73" s="32" t="str">
        <f>IF(ISBLANK(AY73),"",IF(ISBLANK(VLOOKUP(AY73,role!A:E,4,FALSE)),"",VLOOKUP(AY73,role!A:E,4,FALSE)))</f>
        <v/>
      </c>
      <c r="BC73" s="32" t="str">
        <f>IF(ISBLANK(AY73),"",IF(ISBLANK(VLOOKUP(AY73,role!A:E,5,FALSE)),"",VLOOKUP(AY73,role!A:E,5,FALSE)))</f>
        <v/>
      </c>
      <c r="BE73" s="32" t="str">
        <f>IF(ISBLANK(BD73),"",IF(ISBLANK(VLOOKUP(BD73,role!A:E,2,FALSE)),"",VLOOKUP(BD73,role!A:E,2,FALSE)))</f>
        <v/>
      </c>
      <c r="BF73" s="32" t="str">
        <f>IF(ISBLANK(BD73),"",IF(ISBLANK(VLOOKUP(BD73,role!A:E,3,FALSE)),"",VLOOKUP(BD73,role!A:E,3,FALSE)))</f>
        <v/>
      </c>
      <c r="BG73" s="32" t="str">
        <f>IF(ISBLANK(BD73),"",IF(ISBLANK(VLOOKUP(BD73,role!A:E,4,FALSE)),"",VLOOKUP(BD73,role!A:E,4,FALSE)))</f>
        <v/>
      </c>
      <c r="BH73" s="32" t="str">
        <f>IF(ISBLANK(BD73),"",IF(ISBLANK(VLOOKUP(BD73,role!A:E,5,FALSE)),"",VLOOKUP(BD73,role!A:E,5,FALSE)))</f>
        <v/>
      </c>
      <c r="BX73" s="33"/>
      <c r="CA73" s="39"/>
      <c r="CC73" s="32" t="str">
        <f t="shared" si="225"/>
        <v/>
      </c>
      <c r="CD73" s="32" t="str">
        <f t="shared" si="226"/>
        <v/>
      </c>
      <c r="CE73" s="32" t="str">
        <f t="shared" si="227"/>
        <v/>
      </c>
      <c r="CG73" s="32" t="str">
        <f>IF(ISBLANK(CF73),"",IF(ISBLANK(VLOOKUP(CF73,role!A:E,2,FALSE)),"",VLOOKUP(CF73,role!A:E,2,FALSE)))</f>
        <v/>
      </c>
      <c r="CH73" s="32" t="str">
        <f>IF(ISBLANK(CF73),"",IF(ISBLANK(VLOOKUP(CF73,role!A:E,3,FALSE)),"",VLOOKUP(CF73,role!A:E,3,FALSE)))</f>
        <v/>
      </c>
      <c r="CI73" s="32" t="str">
        <f>IF(ISBLANK(CF73),"",IF(ISBLANK(VLOOKUP(CF73,role!A:E,4,FALSE)),"",VLOOKUP(CF73,role!A:E,4,FALSE)))</f>
        <v/>
      </c>
      <c r="CJ73" s="32" t="str">
        <f>IF(ISBLANK(CF73),"",IF(ISBLANK(VLOOKUP(CF73,role!A:E,5,FALSE)),"",VLOOKUP(CF73,role!A:E,5,FALSE)))</f>
        <v/>
      </c>
      <c r="CL73" s="32" t="str">
        <f>IF(ISBLANK(CK73),"",IF(ISBLANK(VLOOKUP(CK73,role!A:E,2,FALSE)),"",VLOOKUP(CK73,role!A:E,2,FALSE)))</f>
        <v/>
      </c>
      <c r="CM73" s="32" t="str">
        <f>IF(ISBLANK(CK73),"",IF(ISBLANK(VLOOKUP(CK73,role!A:E,3,FALSE)),"",VLOOKUP(CK73,role!A:E,3,FALSE)))</f>
        <v/>
      </c>
      <c r="CN73" s="32" t="str">
        <f>IF(ISBLANK(CK73),"",IF(ISBLANK(VLOOKUP(CK73,role!A:E,4,FALSE)),"",VLOOKUP(CK73,role!A:E,4,FALSE)))</f>
        <v/>
      </c>
      <c r="CO73" s="32" t="str">
        <f>IF(ISBLANK(CK73),"",IF(ISBLANK(VLOOKUP(CK73,role!A:E,5,FALSE)),"",VLOOKUP(CK73,role!A:E,5,FALSE)))</f>
        <v/>
      </c>
      <c r="DE73" s="33"/>
      <c r="DH73" s="39"/>
      <c r="DJ73" s="32" t="str">
        <f t="shared" si="228"/>
        <v/>
      </c>
      <c r="DK73" s="32" t="str">
        <f t="shared" si="229"/>
        <v/>
      </c>
      <c r="DL73" s="32" t="str">
        <f t="shared" si="230"/>
        <v/>
      </c>
      <c r="DN73" s="32" t="str">
        <f>IF(ISBLANK(DM73),"",IF(ISBLANK(VLOOKUP(DM73,role!A:E,2,FALSE)),"",VLOOKUP(DM73,role!A:E,2,FALSE)))</f>
        <v/>
      </c>
      <c r="DO73" s="32" t="str">
        <f>IF(ISBLANK(DM73),"",IF(ISBLANK(VLOOKUP(DM73,role!A:E,3,FALSE)),"",VLOOKUP(DM73,role!A:E,3,FALSE)))</f>
        <v/>
      </c>
      <c r="DP73" s="32" t="str">
        <f>IF(ISBLANK(DM73),"",IF(ISBLANK(VLOOKUP(DM73,role!A:E,4,FALSE)),"",VLOOKUP(DM73,role!A:E,4,FALSE)))</f>
        <v/>
      </c>
      <c r="DQ73" s="32" t="str">
        <f>IF(ISBLANK(DM73),"",IF(ISBLANK(VLOOKUP(DM73,role!A:E,5,FALSE)),"",VLOOKUP(DM73,role!A:E,5,FALSE)))</f>
        <v/>
      </c>
      <c r="EG73" s="33"/>
      <c r="EJ73" s="39"/>
      <c r="EL73" s="32" t="str">
        <f t="shared" si="231"/>
        <v/>
      </c>
      <c r="EM73" s="32" t="str">
        <f t="shared" si="232"/>
        <v/>
      </c>
      <c r="EN73" s="32" t="str">
        <f t="shared" si="233"/>
        <v/>
      </c>
      <c r="EP73" s="32" t="str">
        <f>IF(ISBLANK(EO73),"",IF(ISBLANK(VLOOKUP(EO73,role!A:E,2,FALSE)),"",VLOOKUP(EO73,role!A:E,2,FALSE)))</f>
        <v/>
      </c>
      <c r="EQ73" s="32" t="str">
        <f>IF(ISBLANK(EO73),"",IF(ISBLANK(VLOOKUP(EO73,role!A:E,3,FALSE)),"",VLOOKUP(EO73,role!A:E,3,FALSE)))</f>
        <v/>
      </c>
      <c r="ER73" s="32" t="str">
        <f>IF(ISBLANK(EO73),"",IF(ISBLANK(VLOOKUP(EO73,role!A:E,4,FALSE)),"",VLOOKUP(EO73,role!A:E,4,FALSE)))</f>
        <v/>
      </c>
      <c r="ES73" s="32" t="str">
        <f>IF(ISBLANK(EO73),"",IF(ISBLANK(VLOOKUP(EO73,role!A:E,5,FALSE)),"",VLOOKUP(EO73,role!A:E,5,FALSE)))</f>
        <v/>
      </c>
      <c r="FI73" s="33"/>
      <c r="FL73" s="39"/>
      <c r="FN73" s="32" t="str">
        <f t="shared" si="234"/>
        <v/>
      </c>
      <c r="FO73" s="32" t="str">
        <f t="shared" si="235"/>
        <v/>
      </c>
      <c r="FP73" s="32" t="str">
        <f t="shared" si="236"/>
        <v/>
      </c>
      <c r="FR73" s="32" t="str">
        <f>IF(ISBLANK(FQ73),"",VLOOKUP(FQ73,role!A:E,2,FALSE))</f>
        <v/>
      </c>
      <c r="FS73" s="32" t="str">
        <f>IF(ISBLANK(FQ73),"",IF(ISBLANK(VLOOKUP(FQ73,role!A:E,3,FALSE)),"",VLOOKUP(FQ73,role!A:E,3,FALSE)))</f>
        <v/>
      </c>
      <c r="FT73" s="32" t="str">
        <f>IF(ISBLANK(FQ73),"",IF(ISBLANK(VLOOKUP(FQ73,role!A:E,4,FALSE)),"",VLOOKUP(FQ73,role!A:E,4,FALSE)))</f>
        <v/>
      </c>
      <c r="FU73" s="32" t="str">
        <f>IF(ISBLANK(FQ73),"",IF(ISBLANK(VLOOKUP(FQ73,role!A:E,5,FALSE)),"",VLOOKUP(FQ73,role!A:E,5,FALSE)))</f>
        <v/>
      </c>
      <c r="GK73" s="33"/>
      <c r="GN73" s="33"/>
      <c r="GQ73" s="32" t="str">
        <f t="shared" si="237"/>
        <v/>
      </c>
      <c r="GR73" s="32" t="str">
        <f t="shared" si="238"/>
        <v/>
      </c>
      <c r="GS73" s="32" t="str">
        <f t="shared" si="239"/>
        <v/>
      </c>
      <c r="GU73" s="32" t="str">
        <f>IF(ISBLANK(GT73),"",IF(ISBLANK(VLOOKUP(GT73,role!A:E,2,FALSE)),"",VLOOKUP(GT73,role!A:E,2,FALSE)))</f>
        <v/>
      </c>
      <c r="GV73" s="32" t="str">
        <f>IF(ISBLANK(GT73),"",IF(ISBLANK(VLOOKUP(GT73,role!A:E,3,FALSE)),"",VLOOKUP(GT73,role!A:E,3,FALSE)))</f>
        <v/>
      </c>
      <c r="GW73" s="32" t="str">
        <f>IF(ISBLANK(GT73),"",IF(ISBLANK(VLOOKUP(GT73,role!A:E,4,FALSE)),"",VLOOKUP(GT73,role!A:E,4,FALSE)))</f>
        <v/>
      </c>
      <c r="GX73" s="32" t="str">
        <f>IF(ISBLANK(GT73),"",IF(ISBLANK(VLOOKUP(GT73,role!A:E,5,FALSE)),"",VLOOKUP(GT73,role!A:E,5,FALSE)))</f>
        <v/>
      </c>
      <c r="HN73" s="33"/>
      <c r="HQ73" s="39"/>
      <c r="HS73" s="32" t="str">
        <f t="shared" si="240"/>
        <v/>
      </c>
      <c r="HT73" s="32" t="str">
        <f t="shared" si="241"/>
        <v/>
      </c>
      <c r="HU73" s="32" t="str">
        <f t="shared" si="242"/>
        <v/>
      </c>
      <c r="HW73" s="32" t="str">
        <f>IF(ISBLANK(HV73),"",IF(ISBLANK(VLOOKUP(HV73,role!A:E,2,FALSE)),"",VLOOKUP(HV73,role!A:E,2,FALSE)))</f>
        <v/>
      </c>
      <c r="HX73" s="32" t="str">
        <f>IF(ISBLANK(HV73),"",IF(ISBLANK(VLOOKUP(HV73,role!A:E,3,FALSE)),"",VLOOKUP(HV73,role!A:E,3,FALSE)))</f>
        <v/>
      </c>
      <c r="HY73" s="32" t="str">
        <f>IF(ISBLANK(HV73),"",IF(ISBLANK(VLOOKUP(HV73,role!A:E,4,FALSE)),"",VLOOKUP(HV73,role!A:E,4,FALSE)))</f>
        <v/>
      </c>
      <c r="HZ73" s="32" t="str">
        <f>IF(ISBLANK(HV73),"",IF(ISBLANK(VLOOKUP(HV73,role!A:E,5,FALSE)),"",VLOOKUP(HV73,role!A:E,5,FALSE)))</f>
        <v/>
      </c>
      <c r="IP73" s="33"/>
      <c r="IS73" s="39"/>
      <c r="IU73" s="32" t="str">
        <f t="shared" si="243"/>
        <v/>
      </c>
      <c r="IV73" s="32" t="str">
        <f t="shared" si="244"/>
        <v/>
      </c>
      <c r="IW73" s="32" t="str">
        <f t="shared" si="245"/>
        <v/>
      </c>
      <c r="IY73" s="32" t="str">
        <f>IF(ISBLANK(IX73),"",IF(ISBLANK(VLOOKUP(IX73,role!A:E,2,FALSE)),"",VLOOKUP(IX73,role!A:E,2,FALSE)))</f>
        <v/>
      </c>
      <c r="IZ73" s="32" t="str">
        <f>IF(ISBLANK(IX73),"",IF(ISBLANK(VLOOKUP(IX73,role!A:E,3,FALSE)),"",VLOOKUP(IX73,role!A:E,3,FALSE)))</f>
        <v/>
      </c>
      <c r="JA73" s="32" t="str">
        <f>IF(ISBLANK(IX73),"",IF(ISBLANK(VLOOKUP(IX73,role!A:E,4,FALSE)),"",VLOOKUP(IX73,role!A:E,4,FALSE)))</f>
        <v/>
      </c>
      <c r="JB73" s="32" t="str">
        <f>IF(ISBLANK(IX73),"",IF(ISBLANK(VLOOKUP(IX73,role!A:E,5,FALSE)),"",VLOOKUP(IX73,role!A:E,5,FALSE)))</f>
        <v/>
      </c>
      <c r="JR73" s="33"/>
      <c r="JU73" s="39"/>
      <c r="JW73" s="32" t="str">
        <f t="shared" si="246"/>
        <v/>
      </c>
      <c r="JX73" s="32" t="str">
        <f t="shared" si="247"/>
        <v/>
      </c>
      <c r="JY73" s="32" t="str">
        <f t="shared" si="248"/>
        <v/>
      </c>
      <c r="KA73" s="32" t="str">
        <f>IF(ISBLANK(JZ73),"",IF(ISBLANK(VLOOKUP(JZ73,role!A:E,2,FALSE)),"",VLOOKUP(JZ73,role!A:E,2,FALSE)))</f>
        <v/>
      </c>
      <c r="KB73" s="32" t="str">
        <f>IF(ISBLANK(JZ73),"",IF(ISBLANK(VLOOKUP(JZ73,role!A:E,3,FALSE)),"",VLOOKUP(JZ73,role!A:E,3,FALSE)))</f>
        <v/>
      </c>
      <c r="KC73" s="32" t="str">
        <f>IF(ISBLANK(JZ73),"",IF(ISBLANK(VLOOKUP(JZ73,role!A:E,4,FALSE)),"",VLOOKUP(JZ73,role!A:E,4,FALSE)))</f>
        <v/>
      </c>
      <c r="KD73" s="32" t="str">
        <f>IF(ISBLANK(JZ73),"",IF(ISBLANK(VLOOKUP(JZ73,role!A:E,5,FALSE)),"",VLOOKUP(JZ73,role!A:E,5,FALSE)))</f>
        <v/>
      </c>
      <c r="KT73" s="33"/>
      <c r="KW73" s="39"/>
      <c r="KY73" s="32" t="str">
        <f t="shared" si="249"/>
        <v/>
      </c>
      <c r="KZ73" s="32" t="str">
        <f t="shared" si="250"/>
        <v/>
      </c>
      <c r="LA73" s="32" t="str">
        <f t="shared" si="251"/>
        <v/>
      </c>
      <c r="LC73" s="32" t="str">
        <f>IF(ISBLANK(LB73),"",IF(ISBLANK(VLOOKUP(LB73,role!A:E,2,FALSE)),"",VLOOKUP(LB73,role!A:E,2,FALSE)))</f>
        <v/>
      </c>
      <c r="LD73" s="32" t="str">
        <f>IF(ISBLANK(LB73),"",IF(ISBLANK(VLOOKUP(LB73,role!A:E,3,FALSE)),"",VLOOKUP(LB73,role!A:E,3,FALSE)))</f>
        <v/>
      </c>
      <c r="LE73" s="32" t="str">
        <f>IF(ISBLANK(LB73),"",IF(ISBLANK(VLOOKUP(LB73,role!A:E,4,FALSE)),"",VLOOKUP(LB73,role!A:E,4,FALSE)))</f>
        <v/>
      </c>
      <c r="LF73" s="32" t="str">
        <f>IF(ISBLANK(LB73),"",IF(ISBLANK(VLOOKUP(LB73,role!A:E,5,FALSE)),"",VLOOKUP(LB73,role!A:E,5,FALSE)))</f>
        <v/>
      </c>
      <c r="LV73" s="33"/>
      <c r="LY73" s="33"/>
      <c r="MB73" s="32" t="str">
        <f t="shared" si="252"/>
        <v/>
      </c>
      <c r="MC73" s="32" t="str">
        <f t="shared" si="253"/>
        <v/>
      </c>
      <c r="MD73" s="32" t="str">
        <f t="shared" si="254"/>
        <v/>
      </c>
      <c r="MF73" s="32" t="str">
        <f>IF(ISBLANK(ME73),"",IF(ISBLANK(VLOOKUP(ME73,role!A:E,2,FALSE)),"",VLOOKUP(ME73,role!A:E,2,FALSE)))</f>
        <v/>
      </c>
      <c r="MG73" s="32" t="str">
        <f>IF(ISBLANK(ME73),"",IF(ISBLANK(VLOOKUP(ME73,role!A:E,3,FALSE)),"",VLOOKUP(ME73,role!A:E,3,FALSE)))</f>
        <v/>
      </c>
      <c r="MH73" s="32" t="str">
        <f>IF(ISBLANK(ME73),"",IF(ISBLANK(VLOOKUP(ME73,role!A:E,4,FALSE)),"",VLOOKUP(ME73,role!A:E,4,FALSE)))</f>
        <v/>
      </c>
      <c r="MI73" s="32" t="str">
        <f>IF(ISBLANK(ME73),"",IF(ISBLANK(VLOOKUP(ME73,role!A:E,5,FALSE)),"",VLOOKUP(ME73,role!A:E,5,FALSE)))</f>
        <v/>
      </c>
      <c r="MY73" s="33"/>
      <c r="NB73" s="39"/>
      <c r="ND73" s="32" t="str">
        <f t="shared" si="255"/>
        <v/>
      </c>
      <c r="NE73" s="32" t="str">
        <f t="shared" si="256"/>
        <v/>
      </c>
      <c r="NF73" s="32" t="str">
        <f t="shared" si="257"/>
        <v/>
      </c>
      <c r="NH73" s="32" t="str">
        <f>IF(ISBLANK(NG73),"",IF(ISBLANK(VLOOKUP(NG73,role!A:E,2,FALSE)),"",VLOOKUP(NG73,role!A:E,2,FALSE)))</f>
        <v/>
      </c>
      <c r="NI73" s="32" t="str">
        <f>IF(ISBLANK(NG73),"",IF(ISBLANK(VLOOKUP(NG73,role!A:E,3,FALSE)),"",VLOOKUP(NG73,role!A:E,3,FALSE)))</f>
        <v/>
      </c>
      <c r="NJ73" s="32" t="str">
        <f>IF(ISBLANK(NG73),"",IF(ISBLANK(VLOOKUP(NG73,role!A:E,4,FALSE)),"",VLOOKUP(NG73,role!A:E,4,FALSE)))</f>
        <v/>
      </c>
      <c r="NK73" s="32" t="str">
        <f>IF(ISBLANK(NG73),"",IF(ISBLANK(VLOOKUP(NG73,role!A:E,5,FALSE)),"",VLOOKUP(NG73,role!A:E,5,FALSE)))</f>
        <v/>
      </c>
      <c r="OA73" s="33"/>
      <c r="OD73" s="39"/>
      <c r="OF73" s="32" t="str">
        <f t="shared" si="258"/>
        <v/>
      </c>
      <c r="OG73" s="32" t="str">
        <f t="shared" si="259"/>
        <v/>
      </c>
      <c r="OH73" s="32" t="str">
        <f t="shared" si="260"/>
        <v/>
      </c>
      <c r="OJ73" s="32" t="str">
        <f>IF(ISBLANK(OI73),"",IF(ISBLANK(VLOOKUP(OI73,role!A:E,2,FALSE)),"",VLOOKUP(OI73,role!A:E,2,FALSE)))</f>
        <v/>
      </c>
      <c r="OK73" s="32" t="str">
        <f>IF(ISBLANK(OI73),"",IF(ISBLANK(VLOOKUP(OI73,role!A:E,3,FALSE)),"",VLOOKUP(OI73,role!A:E,3,FALSE)))</f>
        <v/>
      </c>
      <c r="OL73" s="32" t="str">
        <f>IF(ISBLANK(OI73),"",IF(ISBLANK(VLOOKUP(OI73,role!A:E,4,FALSE)),"",VLOOKUP(OI73,role!A:E,4,FALSE)))</f>
        <v/>
      </c>
      <c r="OM73" s="32" t="str">
        <f>IF(ISBLANK(OI73),"",IF(ISBLANK(VLOOKUP(OI73,role!A:E,5,FALSE)),"",VLOOKUP(OI73,role!A:E,5,FALSE)))</f>
        <v/>
      </c>
      <c r="PC73" s="33"/>
      <c r="PF73" s="39"/>
      <c r="PH73" s="32" t="str">
        <f t="shared" si="261"/>
        <v/>
      </c>
      <c r="PI73" s="32" t="str">
        <f t="shared" si="262"/>
        <v/>
      </c>
      <c r="PJ73" s="32" t="str">
        <f t="shared" si="263"/>
        <v/>
      </c>
      <c r="PL73" s="32" t="str">
        <f>IF(ISBLANK(PK73),"",IF(ISBLANK(VLOOKUP(PK73,role!A:E,2,FALSE)),"",VLOOKUP(PK73,role!A:E,2,FALSE)))</f>
        <v/>
      </c>
      <c r="PM73" s="32" t="str">
        <f>IF(ISBLANK(PK73),"",IF(ISBLANK(VLOOKUP(PK73,role!A:E,3,FALSE)),"",VLOOKUP(PK73,role!A:E,3,FALSE)))</f>
        <v/>
      </c>
      <c r="PN73" s="32" t="str">
        <f>IF(ISBLANK(PK73),"",IF(ISBLANK(VLOOKUP(PK73,role!A:E,4,FALSE)),"",VLOOKUP(PK73,role!A:E,4,FALSE)))</f>
        <v/>
      </c>
      <c r="PO73" s="32" t="str">
        <f>IF(ISBLANK(PK73),"",IF(ISBLANK(VLOOKUP(PK73,role!A:E,5,FALSE)),"",VLOOKUP(PK73,role!A:E,5,FALSE)))</f>
        <v/>
      </c>
      <c r="QE73" s="33"/>
      <c r="QH73" s="39"/>
      <c r="QJ73" s="32" t="str">
        <f t="shared" si="264"/>
        <v/>
      </c>
      <c r="QK73" s="32" t="str">
        <f t="shared" si="265"/>
        <v/>
      </c>
      <c r="QL73" s="32" t="str">
        <f t="shared" si="266"/>
        <v/>
      </c>
      <c r="QN73" s="32" t="str">
        <f>IF(ISBLANK(QM73),"",IF(ISBLANK(VLOOKUP(QM73,role!A:E,2,FALSE)),"",VLOOKUP(QM73,role!A:E,2,FALSE)))</f>
        <v/>
      </c>
      <c r="QO73" s="32" t="str">
        <f>IF(ISBLANK(QM73),"",IF(ISBLANK(VLOOKUP(QM73,role!A:E,3,FALSE)),"",VLOOKUP(QM73,role!A:E,3,FALSE)))</f>
        <v/>
      </c>
      <c r="QP73" s="32" t="str">
        <f>IF(ISBLANK(QM73),"",IF(ISBLANK(VLOOKUP(QM73,role!A:E,4,FALSE)),"",VLOOKUP(QM73,role!A:E,4,FALSE)))</f>
        <v/>
      </c>
      <c r="QQ73" s="32" t="str">
        <f>IF(ISBLANK(QM73),"",IF(ISBLANK(VLOOKUP(QM73,role!A:E,5,FALSE)),"",VLOOKUP(QM73,role!A:E,5,FALSE)))</f>
        <v/>
      </c>
      <c r="RG73" s="33"/>
      <c r="RJ73" s="39"/>
      <c r="RL73" s="32" t="str">
        <f t="shared" si="267"/>
        <v/>
      </c>
      <c r="RM73" s="32" t="str">
        <f t="shared" si="268"/>
        <v/>
      </c>
      <c r="RN73" s="32" t="str">
        <f t="shared" si="269"/>
        <v/>
      </c>
      <c r="RP73" s="32" t="str">
        <f>IF(ISBLANK(RO73),"",IF(ISBLANK(VLOOKUP(RO73,role!A:E,2,FALSE)),"",VLOOKUP(RO73,role!A:E,2,FALSE)))</f>
        <v/>
      </c>
      <c r="RQ73" s="32" t="str">
        <f>IF(ISBLANK(RO73),"",IF(ISBLANK(VLOOKUP(RO73,role!A:E,3,FALSE)),"",VLOOKUP(RO73,role!A:E,3,FALSE)))</f>
        <v/>
      </c>
      <c r="RR73" s="32" t="str">
        <f>IF(ISBLANK(RO73),"",IF(ISBLANK(VLOOKUP(RO73,role!A:E,4,FALSE)),"",VLOOKUP(RO73,role!A:E,4,FALSE)))</f>
        <v/>
      </c>
      <c r="RS73" s="32" t="str">
        <f>IF(ISBLANK(RO73),"",IF(ISBLANK(VLOOKUP(RO73,role!A:E,5,FALSE)),"",VLOOKUP(RO73,role!A:E,5,FALSE)))</f>
        <v/>
      </c>
      <c r="SI73" s="33"/>
      <c r="SL73" s="39"/>
      <c r="SN73" s="32" t="str">
        <f t="shared" si="270"/>
        <v/>
      </c>
      <c r="SO73" s="32" t="str">
        <f t="shared" si="271"/>
        <v/>
      </c>
      <c r="SP73" s="32" t="str">
        <f t="shared" si="272"/>
        <v/>
      </c>
      <c r="SR73" s="32" t="str">
        <f>IF(ISBLANK(SQ73),"",IF(ISBLANK(VLOOKUP(SQ73,role!A:E,2,FALSE)),"",VLOOKUP(SQ73,role!A:E,2,FALSE)))</f>
        <v/>
      </c>
      <c r="SS73" s="32" t="str">
        <f>IF(ISBLANK(SQ73),"",IF(ISBLANK(VLOOKUP(SQ73,role!A:E,3,FALSE)),"",VLOOKUP(SQ73,role!A:E,3,FALSE)))</f>
        <v/>
      </c>
      <c r="ST73" s="32" t="str">
        <f>IF(ISBLANK(SQ73),"",IF(ISBLANK(VLOOKUP(SQ73,role!A:E,4,FALSE)),"",VLOOKUP(SQ73,role!A:E,4,FALSE)))</f>
        <v/>
      </c>
      <c r="SU73" s="32" t="str">
        <f>IF(ISBLANK(SQ73),"",IF(ISBLANK(VLOOKUP(SQ73,role!A:E,5,FALSE)),"",VLOOKUP(SQ73,role!A:E,5,FALSE)))</f>
        <v/>
      </c>
      <c r="TK73" s="33"/>
      <c r="TN73" s="39"/>
      <c r="TP73" s="32" t="str">
        <f t="shared" si="273"/>
        <v/>
      </c>
      <c r="TQ73" s="32" t="str">
        <f t="shared" si="274"/>
        <v/>
      </c>
      <c r="TR73" s="32" t="str">
        <f t="shared" si="275"/>
        <v/>
      </c>
      <c r="TT73" s="32" t="str">
        <f>IF(ISBLANK(TS73),"",IF(ISBLANK(VLOOKUP(TS73,role!A:E,2,FALSE)),"",VLOOKUP(TS73,role!A:E,2,FALSE)))</f>
        <v/>
      </c>
      <c r="TU73" s="32" t="str">
        <f>IF(ISBLANK(TS73),"",IF(ISBLANK(VLOOKUP(TS73,role!A:E,3,FALSE)),"",VLOOKUP(TS73,role!A:E,3,FALSE)))</f>
        <v/>
      </c>
      <c r="TV73" s="32" t="str">
        <f>IF(ISBLANK(TS73),"",IF(ISBLANK(VLOOKUP(TS73,role!A:E,4,FALSE)),"",VLOOKUP(TS73,role!A:E,4,FALSE)))</f>
        <v/>
      </c>
      <c r="TW73" s="32" t="str">
        <f>IF(ISBLANK(TS73),"",IF(ISBLANK(VLOOKUP(TS73,role!A:E,5,FALSE)),"",VLOOKUP(TS73,role!A:E,5,FALSE)))</f>
        <v/>
      </c>
      <c r="UM73" s="33"/>
      <c r="UP73" s="39"/>
      <c r="UR73" s="32" t="str">
        <f t="shared" si="276"/>
        <v/>
      </c>
      <c r="US73" s="32" t="str">
        <f t="shared" si="277"/>
        <v/>
      </c>
      <c r="UT73" s="32" t="str">
        <f t="shared" si="278"/>
        <v/>
      </c>
      <c r="UV73" s="32" t="str">
        <f>IF(ISBLANK(UU73),"",IF(ISBLANK(VLOOKUP(UU73,role!A:E,2,FALSE)),"",VLOOKUP(UU73,role!A:E,2,FALSE)))</f>
        <v/>
      </c>
      <c r="UW73" s="32" t="str">
        <f>IF(ISBLANK(UU73),"",IF(ISBLANK(VLOOKUP(UU73,role!A:E,3,FALSE)),"",VLOOKUP(UU73,role!A:E,3,FALSE)))</f>
        <v/>
      </c>
      <c r="UX73" s="32" t="str">
        <f>IF(ISBLANK(UU73),"",IF(ISBLANK(VLOOKUP(UU73,role!A:E,4,FALSE)),"",VLOOKUP(UU73,role!A:E,4,FALSE)))</f>
        <v/>
      </c>
      <c r="UY73" s="32" t="str">
        <f>IF(ISBLANK(UU73),"",IF(ISBLANK(VLOOKUP(UU73,role!A:E,5,FALSE)),"",VLOOKUP(UU73,role!A:E,5,FALSE)))</f>
        <v/>
      </c>
      <c r="VO73" s="33"/>
      <c r="VR73" s="39"/>
      <c r="VT73" s="32" t="str">
        <f t="shared" si="279"/>
        <v/>
      </c>
      <c r="VU73" s="32" t="str">
        <f t="shared" si="280"/>
        <v/>
      </c>
      <c r="VV73" s="32" t="str">
        <f t="shared" si="281"/>
        <v/>
      </c>
      <c r="VX73" s="32" t="str">
        <f>IF(ISBLANK(VW73),"",IF(ISBLANK(VLOOKUP(VW73,role!A:E,2,FALSE)),"",VLOOKUP(VW73,role!A:E,2,FALSE)))</f>
        <v/>
      </c>
      <c r="VY73" s="32" t="str">
        <f>IF(ISBLANK(VW73),"",IF(ISBLANK(VLOOKUP(VW73,role!A:E,3,FALSE)),"",VLOOKUP(VW73,role!A:E,3,FALSE)))</f>
        <v/>
      </c>
      <c r="VZ73" s="32" t="str">
        <f>IF(ISBLANK(VW73),"",IF(ISBLANK(VLOOKUP(VW73,role!A:E,4,FALSE)),"",VLOOKUP(VW73,role!A:E,4,FALSE)))</f>
        <v/>
      </c>
      <c r="WA73" s="32" t="str">
        <f>IF(ISBLANK(VW73),"",IF(ISBLANK(VLOOKUP(VW73,role!A:E,5,FALSE)),"",VLOOKUP(VW73,role!A:E,5,FALSE)))</f>
        <v/>
      </c>
      <c r="WQ73" s="33"/>
      <c r="WT73" s="33"/>
      <c r="WU73" s="34"/>
      <c r="WV73" s="36" t="str">
        <f t="shared" si="282"/>
        <v/>
      </c>
      <c r="WW73" s="36" t="str">
        <f t="shared" si="283"/>
        <v/>
      </c>
      <c r="WY73" s="32" t="str">
        <f>IF(ISBLANK(WX73),"",IF(ISBLANK(VLOOKUP(WX73,role!A:E,2,FALSE)),"",VLOOKUP(WX73,role!A:E,2,FALSE)))</f>
        <v/>
      </c>
      <c r="WZ73" s="32" t="str">
        <f>IF(ISBLANK(WX73),"",IF(ISBLANK(VLOOKUP(WX73,role!A:E,3,FALSE)),"",VLOOKUP(WX73,role!A:E,3,FALSE)))</f>
        <v/>
      </c>
      <c r="XA73" s="32" t="str">
        <f>IF(ISBLANK(WX73),"",IF(ISBLANK(VLOOKUP(WX73,role!A:E,4,FALSE)),"",VLOOKUP(WX73,role!A:E,4,FALSE)))</f>
        <v/>
      </c>
      <c r="XB73" s="32" t="str">
        <f>IF(ISBLANK(WX73),"",IF(ISBLANK(VLOOKUP(WX73,role!A:E,5,FALSE)),"",VLOOKUP(WX73,role!A:E,5,FALSE)))</f>
        <v/>
      </c>
      <c r="XC73" s="32" t="str">
        <f>IF(ISBLANK(WX73),"",VLOOKUP(WX73,role!A:F,6,FALSE))</f>
        <v/>
      </c>
      <c r="XD73" s="36"/>
      <c r="XE73" s="36" t="str">
        <f t="shared" si="284"/>
        <v/>
      </c>
      <c r="XF73" s="36" t="str">
        <f t="shared" si="285"/>
        <v/>
      </c>
      <c r="XH73" s="32" t="str">
        <f>IF(ISBLANK(XG73),"",IF(ISBLANK(VLOOKUP(XG73,role!A:E,2,FALSE)),"",VLOOKUP(XG73,role!A:E,2,FALSE)))</f>
        <v/>
      </c>
      <c r="XI73" s="32" t="str">
        <f>IF(ISBLANK(XG73),"",IF(ISBLANK(VLOOKUP(XG73,role!A:E,3,FALSE)),"",VLOOKUP(XG73,role!A:E,3,FALSE)))</f>
        <v/>
      </c>
      <c r="XJ73" s="32" t="str">
        <f>IF(ISBLANK(XG73),"",IF(ISBLANK(VLOOKUP(XG73,role!A:E,4,FALSE)),"",VLOOKUP(XG73,role!A:E,4,FALSE)))</f>
        <v/>
      </c>
      <c r="XK73" s="32" t="str">
        <f>IF(ISBLANK(XG73),"",IF(ISBLANK(VLOOKUP(XG73,role!A:E,5,FALSE)),"",VLOOKUP(XG73,role!A:E,5,FALSE)))</f>
        <v/>
      </c>
      <c r="XL73" s="32" t="str">
        <f>IF(ISBLANK(XG73),"",VLOOKUP(XG73,role!A:F,6,FALSE))</f>
        <v/>
      </c>
      <c r="XM73" s="36"/>
      <c r="XN73" s="36" t="str">
        <f t="shared" si="286"/>
        <v/>
      </c>
      <c r="XO73" s="36" t="str">
        <f t="shared" si="287"/>
        <v/>
      </c>
      <c r="XQ73" s="32" t="str">
        <f>IF(ISBLANK(XP73),"",IF(ISBLANK(VLOOKUP(XP73,role!A:E,2,FALSE)),"",VLOOKUP(XP73,role!A:E,2,FALSE)))</f>
        <v/>
      </c>
      <c r="XR73" s="32" t="str">
        <f>IF(ISBLANK(XP73),"",IF(ISBLANK(VLOOKUP(XP73,role!A:E,3,FALSE)),"",VLOOKUP(XP73,role!A:E,3,FALSE)))</f>
        <v/>
      </c>
      <c r="XS73" s="32" t="str">
        <f>IF(ISBLANK(XP73),"",IF(ISBLANK(VLOOKUP(XP73,role!A:E,4,FALSE)),"",VLOOKUP(XP73,role!A:E,4,FALSE)))</f>
        <v/>
      </c>
      <c r="XT73" s="32" t="str">
        <f>IF(ISBLANK(XP73),"",IF(ISBLANK(VLOOKUP(XP73,role!A:E,5,FALSE)),"",VLOOKUP(XP73,role!A:E,5,FALSE)))</f>
        <v/>
      </c>
      <c r="XU73" s="32" t="str">
        <f>IF(ISBLANK(XP73),"",VLOOKUP(XP73,role!A:F,6,FALSE))</f>
        <v/>
      </c>
      <c r="XV73" s="36"/>
      <c r="XW73" s="36" t="str">
        <f t="shared" si="288"/>
        <v/>
      </c>
      <c r="XX73" s="36" t="str">
        <f t="shared" si="289"/>
        <v/>
      </c>
      <c r="XZ73" s="32" t="str">
        <f>IF(ISBLANK(XY73),"",IF(ISBLANK(VLOOKUP(XY73,role!A:E,2,FALSE)),"",VLOOKUP(XY73,role!A:E,2,FALSE)))</f>
        <v/>
      </c>
      <c r="YA73" s="32" t="str">
        <f>IF(ISBLANK(XY73),"",IF(ISBLANK(VLOOKUP(XY73,role!A:E,3,FALSE)),"",VLOOKUP(XY73,role!A:E,3,FALSE)))</f>
        <v/>
      </c>
      <c r="YB73" s="32" t="str">
        <f>IF(ISBLANK(XY73),"",IF(ISBLANK(VLOOKUP(XY73,role!A:E,4,FALSE)),"",VLOOKUP(XY73,role!A:E,4,FALSE)))</f>
        <v/>
      </c>
      <c r="YC73" s="32" t="str">
        <f>IF(ISBLANK(XY73),"",IF(ISBLANK(VLOOKUP(XY73,role!A:E,5,FALSE)),"",VLOOKUP(XY73,role!A:E,5,FALSE)))</f>
        <v/>
      </c>
      <c r="YD73" s="32" t="str">
        <f>IF(ISBLANK(XY73),"",VLOOKUP(XY73,role!A:F,6,FALSE))</f>
        <v/>
      </c>
      <c r="YE73" s="36"/>
      <c r="YF73" s="36" t="str">
        <f t="shared" si="290"/>
        <v/>
      </c>
      <c r="YG73" s="36" t="str">
        <f t="shared" si="291"/>
        <v/>
      </c>
      <c r="YI73" s="32" t="str">
        <f>IF(ISBLANK(YH73),"",IF(ISBLANK(VLOOKUP(YH73,role!A:E,2,FALSE)),"",VLOOKUP(YH73,role!A:E,2,FALSE)))</f>
        <v/>
      </c>
      <c r="YJ73" s="32" t="str">
        <f>IF(ISBLANK(YH73),"",IF(ISBLANK(VLOOKUP(YH73,role!A:E,3,FALSE)),"",VLOOKUP(YH73,role!A:E,3,FALSE)))</f>
        <v/>
      </c>
      <c r="YK73" s="32" t="str">
        <f>IF(ISBLANK(YH73),"",IF(ISBLANK(VLOOKUP(YH73,role!A:E,4,FALSE)),"",VLOOKUP(YH73,role!A:E,4,FALSE)))</f>
        <v/>
      </c>
      <c r="YL73" s="32" t="str">
        <f>IF(ISBLANK(YH73),"",IF(ISBLANK(VLOOKUP(YH73,role!A:E,5,FALSE)),"",VLOOKUP(YH73,role!A:E,5,FALSE)))</f>
        <v/>
      </c>
      <c r="YM73" s="32" t="str">
        <f>IF(ISBLANK(YH73),"",VLOOKUP(YH73,role!A:F,6,FALSE))</f>
        <v/>
      </c>
      <c r="YN73" s="33"/>
      <c r="YO73" s="36"/>
      <c r="YP73" s="36" t="str">
        <f t="shared" si="292"/>
        <v/>
      </c>
      <c r="YQ73" s="36" t="str">
        <f t="shared" si="293"/>
        <v/>
      </c>
      <c r="YS73" s="32" t="str">
        <f>IF(ISBLANK(YR73),"",IF(ISBLANK(VLOOKUP(YR73,role!A:E,2,FALSE)),"",VLOOKUP(YR73,role!A:E,2,FALSE)))</f>
        <v/>
      </c>
      <c r="YT73" s="32" t="str">
        <f>IF(ISBLANK(YR73),"",IF(ISBLANK(VLOOKUP(YR73,role!A:E,3,FALSE)),"",VLOOKUP(YR73,role!A:E,3,FALSE)))</f>
        <v/>
      </c>
      <c r="YU73" s="32" t="str">
        <f>IF(ISBLANK(YR73),"",IF(ISBLANK(VLOOKUP(YR73,role!A:E,4,FALSE)),"",VLOOKUP(YR73,role!A:E,4,FALSE)))</f>
        <v/>
      </c>
      <c r="YV73" s="32" t="str">
        <f>IF(ISBLANK(YR73),"",IF(ISBLANK(VLOOKUP(YR73,role!A:E,5,FALSE)),"",VLOOKUP(YR73,role!A:E,5,FALSE)))</f>
        <v/>
      </c>
      <c r="YW73" s="32" t="str">
        <f>IF(ISBLANK(YR73),"",VLOOKUP(YR73,role!A:F,6,FALSE))</f>
        <v/>
      </c>
      <c r="YX73" s="36"/>
      <c r="YY73" s="36" t="str">
        <f t="shared" si="294"/>
        <v/>
      </c>
      <c r="YZ73" s="36" t="str">
        <f t="shared" si="295"/>
        <v/>
      </c>
      <c r="ZB73" s="32" t="str">
        <f>IF(ISBLANK(ZA73),"",IF(ISBLANK(VLOOKUP(ZA73,role!A:E,2,FALSE)),"",VLOOKUP(ZA73,role!A:E,2,FALSE)))</f>
        <v/>
      </c>
      <c r="ZC73" s="32" t="str">
        <f>IF(ISBLANK(ZA73),"",IF(ISBLANK(VLOOKUP(ZA73,role!A:E,3,FALSE)),"",VLOOKUP(ZA73,role!A:E,3,FALSE)))</f>
        <v/>
      </c>
      <c r="ZD73" s="32" t="str">
        <f>IF(ISBLANK(ZA73),"",IF(ISBLANK(VLOOKUP(ZA73,role!A:E,4,FALSE)),"",VLOOKUP(ZA73,role!A:E,4,FALSE)))</f>
        <v/>
      </c>
      <c r="ZE73" s="32" t="str">
        <f>IF(ISBLANK(ZA73),"",IF(ISBLANK(VLOOKUP(ZA73,role!A:E,5,FALSE)),"",VLOOKUP(ZA73,role!A:E,5,FALSE)))</f>
        <v/>
      </c>
      <c r="ZF73" s="32" t="str">
        <f>IF(ISBLANK(ZA73),"",VLOOKUP(ZA73,role!A:F,6,FALSE))</f>
        <v/>
      </c>
      <c r="ZG73" s="36"/>
      <c r="ZH73" s="36" t="str">
        <f t="shared" si="296"/>
        <v/>
      </c>
      <c r="ZI73" s="36" t="str">
        <f t="shared" si="297"/>
        <v/>
      </c>
      <c r="ZK73" s="32" t="str">
        <f>IF(ISBLANK(ZJ73),"",IF(ISBLANK(VLOOKUP(ZJ73,role!A:E,2,FALSE)),"",VLOOKUP(ZJ73,role!A:E,2,FALSE)))</f>
        <v/>
      </c>
      <c r="ZL73" s="32" t="str">
        <f>IF(ISBLANK(ZJ73),"",IF(ISBLANK(VLOOKUP(ZJ73,role!A:E,3,FALSE)),"",VLOOKUP(ZJ73,role!A:E,3,FALSE)))</f>
        <v/>
      </c>
      <c r="ZM73" s="32" t="str">
        <f>IF(ISBLANK(ZJ73),"",IF(ISBLANK(VLOOKUP(ZJ73,role!A:E,4,FALSE)),"",VLOOKUP(ZJ73,role!A:E,4,FALSE)))</f>
        <v/>
      </c>
      <c r="ZN73" s="32" t="str">
        <f>IF(ISBLANK(ZJ73),"",IF(ISBLANK(VLOOKUP(ZJ73,role!A:E,5,FALSE)),"",VLOOKUP(ZJ73,role!A:E,5,FALSE)))</f>
        <v/>
      </c>
      <c r="ZO73" s="32" t="str">
        <f>IF(ISBLANK(ZJ73),"",VLOOKUP(ZJ73,role!A:F,6,FALSE))</f>
        <v/>
      </c>
      <c r="ZP73" s="36"/>
      <c r="ZQ73" s="36" t="str">
        <f t="shared" si="298"/>
        <v/>
      </c>
      <c r="ZR73" s="36" t="str">
        <f t="shared" si="299"/>
        <v/>
      </c>
      <c r="ZT73" s="32" t="str">
        <f>IF(ISBLANK(ZS73),"",IF(ISBLANK(VLOOKUP(ZS73,role!A:E,2,FALSE)),"",VLOOKUP(ZS73,role!A:E,2,FALSE)))</f>
        <v/>
      </c>
      <c r="ZU73" s="32" t="str">
        <f>IF(ISBLANK(ZS73),"",IF(ISBLANK(VLOOKUP(ZS73,role!A:E,3,FALSE)),"",VLOOKUP(ZS73,role!A:E,3,FALSE)))</f>
        <v/>
      </c>
      <c r="ZV73" s="32" t="str">
        <f>IF(ISBLANK(ZS73),"",IF(ISBLANK(VLOOKUP(ZS73,role!A:E,4,FALSE)),"",VLOOKUP(ZS73,role!A:E,4,FALSE)))</f>
        <v/>
      </c>
      <c r="ZW73" s="32" t="str">
        <f>IF(ISBLANK(ZS73),"",IF(ISBLANK(VLOOKUP(ZS73,role!A:E,5,FALSE)),"",VLOOKUP(ZS73,role!A:E,5,FALSE)))</f>
        <v/>
      </c>
      <c r="ZX73" s="32" t="str">
        <f>IF(ISBLANK(ZS73),"",VLOOKUP(ZS73,role!A:F,6,FALSE))</f>
        <v/>
      </c>
      <c r="ZY73" s="36"/>
      <c r="ZZ73" s="36" t="str">
        <f t="shared" si="300"/>
        <v/>
      </c>
      <c r="AAA73" s="36" t="str">
        <f t="shared" si="301"/>
        <v/>
      </c>
      <c r="AAC73" s="32" t="str">
        <f>IF(ISBLANK(AAB73),"",IF(ISBLANK(VLOOKUP(AAB73,role!A:E,2,FALSE)),"",VLOOKUP(AAB73,role!A:E,2,FALSE)))</f>
        <v/>
      </c>
      <c r="AAD73" s="32" t="str">
        <f>IF(ISBLANK(AAB73),"",IF(ISBLANK(VLOOKUP(AAB73,role!A:E,3,FALSE)),"",VLOOKUP(AAB73,role!A:E,3,FALSE)))</f>
        <v/>
      </c>
      <c r="AAE73" s="32" t="str">
        <f>IF(ISBLANK(AAB73),"",IF(ISBLANK(VLOOKUP(AAB73,role!A:E,4,FALSE)),"",VLOOKUP(AAB73,role!A:E,4,FALSE)))</f>
        <v/>
      </c>
      <c r="AAF73" s="32" t="str">
        <f>IF(ISBLANK(AAB73),"",IF(ISBLANK(VLOOKUP(AAB73,role!A:E,5,FALSE)),"",VLOOKUP(AAB73,role!A:E,5,FALSE)))</f>
        <v/>
      </c>
      <c r="AAG73" s="32" t="str">
        <f>IF(ISBLANK(AAB73),"",VLOOKUP(AAB73,role!A:F,6,FALSE))</f>
        <v/>
      </c>
      <c r="AAH73" s="33"/>
      <c r="AAI73" s="34"/>
      <c r="AAK73" s="32" t="str">
        <f t="shared" si="302"/>
        <v/>
      </c>
      <c r="AAL73" s="39"/>
      <c r="AAM73" s="32" t="str">
        <f t="shared" si="303"/>
        <v/>
      </c>
      <c r="AAO73" s="32" t="str">
        <f t="shared" si="304"/>
        <v/>
      </c>
      <c r="AAQ73" s="32" t="str">
        <f t="shared" si="305"/>
        <v/>
      </c>
      <c r="AAS73" s="32" t="str">
        <f t="shared" si="306"/>
        <v/>
      </c>
      <c r="AAU73" s="32" t="str">
        <f t="shared" si="307"/>
        <v/>
      </c>
      <c r="AAW73" s="32" t="str">
        <f t="shared" si="308"/>
        <v/>
      </c>
      <c r="AAY73" s="32" t="str">
        <f t="shared" si="309"/>
        <v/>
      </c>
      <c r="ABA73" s="32" t="str">
        <f t="shared" si="310"/>
        <v/>
      </c>
      <c r="ABC73" s="32" t="str">
        <f t="shared" si="311"/>
        <v/>
      </c>
      <c r="ABE73" s="32" t="str">
        <f t="shared" si="312"/>
        <v/>
      </c>
      <c r="ABF73" s="33"/>
      <c r="ABH73" s="32" t="str">
        <f t="shared" si="313"/>
        <v/>
      </c>
      <c r="ABJ73" s="32" t="str">
        <f t="shared" si="314"/>
        <v/>
      </c>
      <c r="ABL73" s="32" t="str">
        <f t="shared" si="315"/>
        <v/>
      </c>
      <c r="ABN73" s="32" t="str">
        <f t="shared" si="316"/>
        <v/>
      </c>
      <c r="ABP73" s="32" t="str">
        <f t="shared" si="317"/>
        <v/>
      </c>
      <c r="ABQ73" s="33"/>
      <c r="ABS73" s="32" t="str">
        <f t="shared" si="318"/>
        <v/>
      </c>
      <c r="ABU73" s="32" t="str">
        <f t="shared" si="319"/>
        <v/>
      </c>
      <c r="ABW73" s="32" t="str">
        <f t="shared" si="320"/>
        <v/>
      </c>
      <c r="ABY73" s="32" t="str">
        <f t="shared" si="321"/>
        <v/>
      </c>
      <c r="ACA73" s="32" t="str">
        <f t="shared" si="322"/>
        <v/>
      </c>
      <c r="ACB73" s="33"/>
      <c r="ACD73" s="32" t="str">
        <f t="shared" si="323"/>
        <v/>
      </c>
      <c r="ACF73" s="32" t="str">
        <f t="shared" si="324"/>
        <v/>
      </c>
      <c r="ACH73" s="32" t="str">
        <f t="shared" si="325"/>
        <v/>
      </c>
      <c r="ACJ73" s="32" t="str">
        <f t="shared" si="326"/>
        <v/>
      </c>
      <c r="ACL73" s="32" t="str">
        <f t="shared" si="327"/>
        <v/>
      </c>
      <c r="ACM73" s="33"/>
      <c r="ACO73" s="32" t="str">
        <f t="shared" si="328"/>
        <v/>
      </c>
      <c r="ACQ73" s="32" t="str">
        <f t="shared" si="329"/>
        <v/>
      </c>
      <c r="ACS73" s="32" t="str">
        <f t="shared" si="330"/>
        <v/>
      </c>
      <c r="ACU73" s="32" t="str">
        <f t="shared" si="331"/>
        <v/>
      </c>
      <c r="ACW73" s="32" t="str">
        <f t="shared" si="332"/>
        <v/>
      </c>
      <c r="ACX73" s="33"/>
      <c r="ACZ73" s="32" t="str">
        <f t="shared" si="333"/>
        <v/>
      </c>
      <c r="ADA73" s="32" t="str">
        <f t="shared" si="334"/>
        <v/>
      </c>
      <c r="ADC73" s="32" t="str">
        <f t="shared" si="335"/>
        <v/>
      </c>
      <c r="ADD73" s="32" t="str">
        <f t="shared" si="336"/>
        <v/>
      </c>
      <c r="ADF73" s="32" t="str">
        <f t="shared" si="337"/>
        <v/>
      </c>
      <c r="ADG73" s="32" t="str">
        <f t="shared" si="338"/>
        <v/>
      </c>
      <c r="ADI73" s="32" t="str">
        <f t="shared" si="339"/>
        <v/>
      </c>
      <c r="ADJ73" s="32" t="str">
        <f t="shared" si="340"/>
        <v/>
      </c>
      <c r="ADL73" s="32" t="str">
        <f t="shared" si="341"/>
        <v/>
      </c>
      <c r="ADM73" s="32" t="str">
        <f t="shared" si="342"/>
        <v/>
      </c>
      <c r="ADN73" s="35"/>
      <c r="ADO73" s="34"/>
      <c r="ADP73" s="36" t="str">
        <f t="shared" si="343"/>
        <v/>
      </c>
      <c r="ADQ73" s="36" t="str">
        <f t="shared" si="344"/>
        <v/>
      </c>
      <c r="ADS73" s="36" t="str">
        <f t="shared" si="345"/>
        <v/>
      </c>
      <c r="ADT73" s="36" t="str">
        <f t="shared" si="346"/>
        <v/>
      </c>
      <c r="ADV73" s="36" t="str">
        <f t="shared" si="347"/>
        <v/>
      </c>
      <c r="ADW73" s="36" t="str">
        <f t="shared" si="348"/>
        <v/>
      </c>
      <c r="ADY73" s="36" t="str">
        <f t="shared" si="349"/>
        <v/>
      </c>
      <c r="ADZ73" s="36" t="str">
        <f t="shared" si="350"/>
        <v/>
      </c>
      <c r="AEB73" s="36" t="str">
        <f t="shared" si="351"/>
        <v/>
      </c>
      <c r="AEC73" s="36" t="str">
        <f t="shared" si="352"/>
        <v/>
      </c>
      <c r="AED73" s="33"/>
      <c r="AEF73" s="36" t="str">
        <f t="shared" si="353"/>
        <v/>
      </c>
      <c r="AEG73" s="36" t="str">
        <f t="shared" si="354"/>
        <v/>
      </c>
      <c r="AEI73" s="36" t="str">
        <f t="shared" si="355"/>
        <v/>
      </c>
      <c r="AEJ73" s="36" t="str">
        <f t="shared" si="356"/>
        <v/>
      </c>
      <c r="AEL73" s="36" t="str">
        <f t="shared" si="357"/>
        <v/>
      </c>
      <c r="AEM73" s="36" t="str">
        <f t="shared" si="358"/>
        <v/>
      </c>
      <c r="AEO73" s="36" t="str">
        <f t="shared" si="359"/>
        <v/>
      </c>
      <c r="AEP73" s="36" t="str">
        <f t="shared" si="360"/>
        <v/>
      </c>
      <c r="AER73" s="36" t="str">
        <f t="shared" si="361"/>
        <v/>
      </c>
      <c r="AES73" s="36" t="str">
        <f t="shared" si="362"/>
        <v/>
      </c>
      <c r="AET73" s="33"/>
      <c r="AEU73" s="57"/>
      <c r="AEV73" s="57"/>
      <c r="AEW73" s="57" t="str">
        <f>IF(ISBLANK(AEV73),"",VLOOKUP(AEV73,related_id_type!A:B,2,FALSE))</f>
        <v/>
      </c>
      <c r="AEX73" s="57"/>
      <c r="AEY73" s="57" t="str">
        <f>IF(ISBLANK(AEX73),"",IF(ISBLANK(VLOOKUP(AEX73,related_id_relation!A:B,2,FALSE)),"",VLOOKUP(AEX73,related_id_relation!A:B,2,FALSE)))</f>
        <v/>
      </c>
      <c r="AEZ73" s="57"/>
      <c r="AFA73" s="57"/>
      <c r="AFB73" s="57" t="str">
        <f>IF(ISBLANK(AFA73),"",VLOOKUP(AFA73,related_id_type!A:B,2,FALSE))</f>
        <v/>
      </c>
      <c r="AFC73" s="57"/>
      <c r="AFD73" s="57" t="str">
        <f>IF(ISBLANK(AFC73),"",IF(ISBLANK(VLOOKUP(AFC73,related_id_relation!A:B,2,FALSE)),"",VLOOKUP(AFC73,related_id_relation!A:B,2,FALSE)))</f>
        <v/>
      </c>
      <c r="AFE73" s="57"/>
      <c r="AFF73" s="57"/>
      <c r="AFG73" s="57" t="str">
        <f>IF(ISBLANK(AFF73),"",VLOOKUP(AFF73,related_id_type!A:B,2,FALSE))</f>
        <v/>
      </c>
      <c r="AFH73" s="57"/>
      <c r="AFI73" s="57" t="str">
        <f>IF(ISBLANK(AFH73),"",IF(ISBLANK(VLOOKUP(AFH73,related_id_relation!A:B,2,FALSE)),"",VLOOKUP(AFH73,related_id_relation!A:B,2,FALSE)))</f>
        <v/>
      </c>
      <c r="AFJ73" s="57"/>
      <c r="AFK73" s="57"/>
      <c r="AFL73" s="57" t="str">
        <f>IF(ISBLANK(AFK73),"",VLOOKUP(AFK73,related_id_type!A:B,2,FALSE))</f>
        <v/>
      </c>
      <c r="AFM73" s="57"/>
      <c r="AFN73" s="57" t="str">
        <f>IF(ISBLANK(AFM73),"",IF(ISBLANK(VLOOKUP(AFM73,related_id_relation!A:B,2,FALSE)),"",VLOOKUP(AFM73,related_id_relation!A:B,2,FALSE)))</f>
        <v/>
      </c>
      <c r="AFO73" s="57"/>
      <c r="AFP73" s="57"/>
      <c r="AFQ73" s="57" t="str">
        <f>IF(ISBLANK(AFP73),"",VLOOKUP(AFP73,related_id_type!A:B,2,FALSE))</f>
        <v/>
      </c>
      <c r="AFR73" s="57"/>
      <c r="AFS73" s="57" t="str">
        <f>IF(ISBLANK(AFR73),"",IF(ISBLANK(VLOOKUP(AFR73,related_id_relation!A:B,2,FALSE)),"",VLOOKUP(AFR73,related_id_relation!A:B,2,FALSE)))</f>
        <v/>
      </c>
      <c r="AFT73" s="37"/>
      <c r="AFU73" s="39"/>
      <c r="AFW73" s="32" t="str">
        <f t="shared" si="363"/>
        <v/>
      </c>
      <c r="AFX73" s="34"/>
      <c r="AFY73" s="36"/>
      <c r="AFZ73" s="36" t="str">
        <f t="shared" si="364"/>
        <v/>
      </c>
      <c r="AGA73" s="32" t="str">
        <f t="shared" si="365"/>
        <v/>
      </c>
      <c r="AGD73" s="36" t="str">
        <f t="shared" si="366"/>
        <v/>
      </c>
      <c r="AGE73" s="32" t="str">
        <f t="shared" si="367"/>
        <v/>
      </c>
      <c r="AGH73" s="36" t="str">
        <f t="shared" si="368"/>
        <v/>
      </c>
      <c r="AGI73" s="32" t="str">
        <f t="shared" si="369"/>
        <v/>
      </c>
      <c r="AGL73" s="36" t="str">
        <f t="shared" si="370"/>
        <v/>
      </c>
      <c r="AGM73" s="32" t="str">
        <f t="shared" si="371"/>
        <v/>
      </c>
      <c r="AGP73" s="36" t="str">
        <f t="shared" si="372"/>
        <v/>
      </c>
      <c r="AGQ73" s="32" t="str">
        <f t="shared" si="373"/>
        <v/>
      </c>
      <c r="AGT73" s="36" t="str">
        <f t="shared" si="374"/>
        <v/>
      </c>
      <c r="AGU73" s="32" t="str">
        <f t="shared" si="375"/>
        <v/>
      </c>
      <c r="AGX73" s="36" t="str">
        <f t="shared" si="376"/>
        <v/>
      </c>
      <c r="AGY73" s="32" t="str">
        <f t="shared" si="377"/>
        <v/>
      </c>
      <c r="AHB73" s="36" t="str">
        <f t="shared" si="378"/>
        <v/>
      </c>
      <c r="AHC73" s="32" t="str">
        <f t="shared" si="379"/>
        <v/>
      </c>
      <c r="AHF73" s="36" t="str">
        <f t="shared" si="380"/>
        <v/>
      </c>
      <c r="AHG73" s="32" t="str">
        <f t="shared" si="381"/>
        <v/>
      </c>
      <c r="AHJ73" s="36" t="str">
        <f t="shared" si="382"/>
        <v/>
      </c>
      <c r="AHK73" s="32" t="str">
        <f t="shared" si="383"/>
        <v/>
      </c>
      <c r="AHL73" s="37"/>
      <c r="AHM73" s="32" t="str">
        <f t="shared" si="384"/>
        <v/>
      </c>
      <c r="AHN73" s="32" t="str">
        <f t="shared" si="385"/>
        <v/>
      </c>
      <c r="AHO73" s="32" t="str">
        <f t="shared" si="386"/>
        <v/>
      </c>
      <c r="AHP73" s="32" t="str">
        <f t="shared" si="387"/>
        <v/>
      </c>
      <c r="AHQ73" s="32" t="str">
        <f t="shared" si="388"/>
        <v/>
      </c>
      <c r="AHR73" s="32" t="str">
        <f t="shared" si="389"/>
        <v/>
      </c>
      <c r="AHS73" s="32" t="str">
        <f t="shared" si="390"/>
        <v/>
      </c>
      <c r="AHT73" s="32" t="str">
        <f t="shared" si="391"/>
        <v/>
      </c>
      <c r="AHU73" s="32" t="str">
        <f t="shared" si="392"/>
        <v/>
      </c>
    </row>
    <row r="74" spans="3:905" s="32" customFormat="1" x14ac:dyDescent="0.35">
      <c r="C74" s="32" t="str">
        <f t="shared" si="201"/>
        <v/>
      </c>
      <c r="E74" s="32" t="str">
        <f t="shared" si="202"/>
        <v/>
      </c>
      <c r="F74" s="32" t="str">
        <f t="shared" si="203"/>
        <v/>
      </c>
      <c r="G74" s="32" t="str">
        <f t="shared" si="204"/>
        <v/>
      </c>
      <c r="J74" s="32" t="str">
        <f t="shared" si="205"/>
        <v/>
      </c>
      <c r="K74" s="32" t="str">
        <f t="shared" si="206"/>
        <v/>
      </c>
      <c r="L74" s="32" t="str">
        <f t="shared" si="207"/>
        <v/>
      </c>
      <c r="N74" s="32" t="str">
        <f t="shared" si="208"/>
        <v/>
      </c>
      <c r="O74" s="32" t="str">
        <f t="shared" si="209"/>
        <v/>
      </c>
      <c r="Q74" s="32" t="str">
        <f t="shared" si="210"/>
        <v/>
      </c>
      <c r="R74" s="32" t="str">
        <f t="shared" si="211"/>
        <v/>
      </c>
      <c r="U74" s="32" t="str">
        <f t="shared" si="212"/>
        <v/>
      </c>
      <c r="V74" s="32" t="str">
        <f t="shared" si="213"/>
        <v/>
      </c>
      <c r="Y74" s="32" t="str">
        <f>IF(ISBLANK(X74),"",VLOOKUP(X74,resource_type!A:C,3,FALSE))</f>
        <v/>
      </c>
      <c r="Z74" s="32" t="str">
        <f>IF(ISBLANK(X74),"",VLOOKUP(X74,resource_type!A:C,2,FALSE))</f>
        <v/>
      </c>
      <c r="AA74" s="32" t="str">
        <f t="shared" si="214"/>
        <v/>
      </c>
      <c r="AB74" s="32" t="str">
        <f t="shared" si="215"/>
        <v/>
      </c>
      <c r="AD74" s="32" t="str">
        <f>IF(ISBLANK(AC74),"",VLOOKUP(AC74,resource_type!A:C,3,FALSE))</f>
        <v/>
      </c>
      <c r="AF74" s="32" t="str">
        <f>IF(ISBLANK(AE74),"",VLOOKUP(AE74,resource_type!A:C,3,FALSE))</f>
        <v/>
      </c>
      <c r="AG74" s="33"/>
      <c r="AI74" s="32" t="str">
        <f t="shared" si="216"/>
        <v/>
      </c>
      <c r="AK74" s="32" t="str">
        <f t="shared" si="217"/>
        <v/>
      </c>
      <c r="AM74" s="32" t="str">
        <f t="shared" si="218"/>
        <v/>
      </c>
      <c r="AO74" s="32" t="str">
        <f t="shared" si="219"/>
        <v/>
      </c>
      <c r="AP74" s="52"/>
      <c r="AQ74" s="34"/>
      <c r="AR74" s="36" t="str">
        <f t="shared" si="220"/>
        <v/>
      </c>
      <c r="AS74" s="36" t="str">
        <f t="shared" si="221"/>
        <v/>
      </c>
      <c r="AT74" s="34"/>
      <c r="AV74" s="32" t="str">
        <f t="shared" si="222"/>
        <v/>
      </c>
      <c r="AW74" s="32" t="str">
        <f t="shared" si="223"/>
        <v/>
      </c>
      <c r="AX74" s="32" t="str">
        <f t="shared" si="224"/>
        <v/>
      </c>
      <c r="AZ74" s="32" t="str">
        <f>IF(ISBLANK(AY74),"",IF(ISBLANK(VLOOKUP(AY74,role!A:E,2,FALSE)),"",VLOOKUP(AY74,role!A:E,2,FALSE)))</f>
        <v/>
      </c>
      <c r="BA74" s="32" t="str">
        <f>IF(ISBLANK(AY74),"",IF(ISBLANK(VLOOKUP(AY74,role!A:E,3,FALSE)),"",VLOOKUP(AY74,role!A:E,3,FALSE)))</f>
        <v/>
      </c>
      <c r="BB74" s="32" t="str">
        <f>IF(ISBLANK(AY74),"",IF(ISBLANK(VLOOKUP(AY74,role!A:E,4,FALSE)),"",VLOOKUP(AY74,role!A:E,4,FALSE)))</f>
        <v/>
      </c>
      <c r="BC74" s="32" t="str">
        <f>IF(ISBLANK(AY74),"",IF(ISBLANK(VLOOKUP(AY74,role!A:E,5,FALSE)),"",VLOOKUP(AY74,role!A:E,5,FALSE)))</f>
        <v/>
      </c>
      <c r="BE74" s="32" t="str">
        <f>IF(ISBLANK(BD74),"",IF(ISBLANK(VLOOKUP(BD74,role!A:E,2,FALSE)),"",VLOOKUP(BD74,role!A:E,2,FALSE)))</f>
        <v/>
      </c>
      <c r="BF74" s="32" t="str">
        <f>IF(ISBLANK(BD74),"",IF(ISBLANK(VLOOKUP(BD74,role!A:E,3,FALSE)),"",VLOOKUP(BD74,role!A:E,3,FALSE)))</f>
        <v/>
      </c>
      <c r="BG74" s="32" t="str">
        <f>IF(ISBLANK(BD74),"",IF(ISBLANK(VLOOKUP(BD74,role!A:E,4,FALSE)),"",VLOOKUP(BD74,role!A:E,4,FALSE)))</f>
        <v/>
      </c>
      <c r="BH74" s="32" t="str">
        <f>IF(ISBLANK(BD74),"",IF(ISBLANK(VLOOKUP(BD74,role!A:E,5,FALSE)),"",VLOOKUP(BD74,role!A:E,5,FALSE)))</f>
        <v/>
      </c>
      <c r="BX74" s="33"/>
      <c r="CA74" s="39"/>
      <c r="CC74" s="32" t="str">
        <f t="shared" si="225"/>
        <v/>
      </c>
      <c r="CD74" s="32" t="str">
        <f t="shared" si="226"/>
        <v/>
      </c>
      <c r="CE74" s="32" t="str">
        <f t="shared" si="227"/>
        <v/>
      </c>
      <c r="CG74" s="32" t="str">
        <f>IF(ISBLANK(CF74),"",IF(ISBLANK(VLOOKUP(CF74,role!A:E,2,FALSE)),"",VLOOKUP(CF74,role!A:E,2,FALSE)))</f>
        <v/>
      </c>
      <c r="CH74" s="32" t="str">
        <f>IF(ISBLANK(CF74),"",IF(ISBLANK(VLOOKUP(CF74,role!A:E,3,FALSE)),"",VLOOKUP(CF74,role!A:E,3,FALSE)))</f>
        <v/>
      </c>
      <c r="CI74" s="32" t="str">
        <f>IF(ISBLANK(CF74),"",IF(ISBLANK(VLOOKUP(CF74,role!A:E,4,FALSE)),"",VLOOKUP(CF74,role!A:E,4,FALSE)))</f>
        <v/>
      </c>
      <c r="CJ74" s="32" t="str">
        <f>IF(ISBLANK(CF74),"",IF(ISBLANK(VLOOKUP(CF74,role!A:E,5,FALSE)),"",VLOOKUP(CF74,role!A:E,5,FALSE)))</f>
        <v/>
      </c>
      <c r="CL74" s="32" t="str">
        <f>IF(ISBLANK(CK74),"",IF(ISBLANK(VLOOKUP(CK74,role!A:E,2,FALSE)),"",VLOOKUP(CK74,role!A:E,2,FALSE)))</f>
        <v/>
      </c>
      <c r="CM74" s="32" t="str">
        <f>IF(ISBLANK(CK74),"",IF(ISBLANK(VLOOKUP(CK74,role!A:E,3,FALSE)),"",VLOOKUP(CK74,role!A:E,3,FALSE)))</f>
        <v/>
      </c>
      <c r="CN74" s="32" t="str">
        <f>IF(ISBLANK(CK74),"",IF(ISBLANK(VLOOKUP(CK74,role!A:E,4,FALSE)),"",VLOOKUP(CK74,role!A:E,4,FALSE)))</f>
        <v/>
      </c>
      <c r="CO74" s="32" t="str">
        <f>IF(ISBLANK(CK74),"",IF(ISBLANK(VLOOKUP(CK74,role!A:E,5,FALSE)),"",VLOOKUP(CK74,role!A:E,5,FALSE)))</f>
        <v/>
      </c>
      <c r="DE74" s="33"/>
      <c r="DH74" s="39"/>
      <c r="DJ74" s="32" t="str">
        <f t="shared" si="228"/>
        <v/>
      </c>
      <c r="DK74" s="32" t="str">
        <f t="shared" si="229"/>
        <v/>
      </c>
      <c r="DL74" s="32" t="str">
        <f t="shared" si="230"/>
        <v/>
      </c>
      <c r="DN74" s="32" t="str">
        <f>IF(ISBLANK(DM74),"",IF(ISBLANK(VLOOKUP(DM74,role!A:E,2,FALSE)),"",VLOOKUP(DM74,role!A:E,2,FALSE)))</f>
        <v/>
      </c>
      <c r="DO74" s="32" t="str">
        <f>IF(ISBLANK(DM74),"",IF(ISBLANK(VLOOKUP(DM74,role!A:E,3,FALSE)),"",VLOOKUP(DM74,role!A:E,3,FALSE)))</f>
        <v/>
      </c>
      <c r="DP74" s="32" t="str">
        <f>IF(ISBLANK(DM74),"",IF(ISBLANK(VLOOKUP(DM74,role!A:E,4,FALSE)),"",VLOOKUP(DM74,role!A:E,4,FALSE)))</f>
        <v/>
      </c>
      <c r="DQ74" s="32" t="str">
        <f>IF(ISBLANK(DM74),"",IF(ISBLANK(VLOOKUP(DM74,role!A:E,5,FALSE)),"",VLOOKUP(DM74,role!A:E,5,FALSE)))</f>
        <v/>
      </c>
      <c r="EG74" s="33"/>
      <c r="EJ74" s="39"/>
      <c r="EL74" s="32" t="str">
        <f t="shared" si="231"/>
        <v/>
      </c>
      <c r="EM74" s="32" t="str">
        <f t="shared" si="232"/>
        <v/>
      </c>
      <c r="EN74" s="32" t="str">
        <f t="shared" si="233"/>
        <v/>
      </c>
      <c r="EP74" s="32" t="str">
        <f>IF(ISBLANK(EO74),"",IF(ISBLANK(VLOOKUP(EO74,role!A:E,2,FALSE)),"",VLOOKUP(EO74,role!A:E,2,FALSE)))</f>
        <v/>
      </c>
      <c r="EQ74" s="32" t="str">
        <f>IF(ISBLANK(EO74),"",IF(ISBLANK(VLOOKUP(EO74,role!A:E,3,FALSE)),"",VLOOKUP(EO74,role!A:E,3,FALSE)))</f>
        <v/>
      </c>
      <c r="ER74" s="32" t="str">
        <f>IF(ISBLANK(EO74),"",IF(ISBLANK(VLOOKUP(EO74,role!A:E,4,FALSE)),"",VLOOKUP(EO74,role!A:E,4,FALSE)))</f>
        <v/>
      </c>
      <c r="ES74" s="32" t="str">
        <f>IF(ISBLANK(EO74),"",IF(ISBLANK(VLOOKUP(EO74,role!A:E,5,FALSE)),"",VLOOKUP(EO74,role!A:E,5,FALSE)))</f>
        <v/>
      </c>
      <c r="FI74" s="33"/>
      <c r="FL74" s="39"/>
      <c r="FN74" s="32" t="str">
        <f t="shared" si="234"/>
        <v/>
      </c>
      <c r="FO74" s="32" t="str">
        <f t="shared" si="235"/>
        <v/>
      </c>
      <c r="FP74" s="32" t="str">
        <f t="shared" si="236"/>
        <v/>
      </c>
      <c r="FR74" s="32" t="str">
        <f>IF(ISBLANK(FQ74),"",VLOOKUP(FQ74,role!A:E,2,FALSE))</f>
        <v/>
      </c>
      <c r="FS74" s="32" t="str">
        <f>IF(ISBLANK(FQ74),"",IF(ISBLANK(VLOOKUP(FQ74,role!A:E,3,FALSE)),"",VLOOKUP(FQ74,role!A:E,3,FALSE)))</f>
        <v/>
      </c>
      <c r="FT74" s="32" t="str">
        <f>IF(ISBLANK(FQ74),"",IF(ISBLANK(VLOOKUP(FQ74,role!A:E,4,FALSE)),"",VLOOKUP(FQ74,role!A:E,4,FALSE)))</f>
        <v/>
      </c>
      <c r="FU74" s="32" t="str">
        <f>IF(ISBLANK(FQ74),"",IF(ISBLANK(VLOOKUP(FQ74,role!A:E,5,FALSE)),"",VLOOKUP(FQ74,role!A:E,5,FALSE)))</f>
        <v/>
      </c>
      <c r="GK74" s="33"/>
      <c r="GN74" s="33"/>
      <c r="GQ74" s="32" t="str">
        <f t="shared" si="237"/>
        <v/>
      </c>
      <c r="GR74" s="32" t="str">
        <f t="shared" si="238"/>
        <v/>
      </c>
      <c r="GS74" s="32" t="str">
        <f t="shared" si="239"/>
        <v/>
      </c>
      <c r="GU74" s="32" t="str">
        <f>IF(ISBLANK(GT74),"",IF(ISBLANK(VLOOKUP(GT74,role!A:E,2,FALSE)),"",VLOOKUP(GT74,role!A:E,2,FALSE)))</f>
        <v/>
      </c>
      <c r="GV74" s="32" t="str">
        <f>IF(ISBLANK(GT74),"",IF(ISBLANK(VLOOKUP(GT74,role!A:E,3,FALSE)),"",VLOOKUP(GT74,role!A:E,3,FALSE)))</f>
        <v/>
      </c>
      <c r="GW74" s="32" t="str">
        <f>IF(ISBLANK(GT74),"",IF(ISBLANK(VLOOKUP(GT74,role!A:E,4,FALSE)),"",VLOOKUP(GT74,role!A:E,4,FALSE)))</f>
        <v/>
      </c>
      <c r="GX74" s="32" t="str">
        <f>IF(ISBLANK(GT74),"",IF(ISBLANK(VLOOKUP(GT74,role!A:E,5,FALSE)),"",VLOOKUP(GT74,role!A:E,5,FALSE)))</f>
        <v/>
      </c>
      <c r="HN74" s="33"/>
      <c r="HQ74" s="39"/>
      <c r="HS74" s="32" t="str">
        <f t="shared" si="240"/>
        <v/>
      </c>
      <c r="HT74" s="32" t="str">
        <f t="shared" si="241"/>
        <v/>
      </c>
      <c r="HU74" s="32" t="str">
        <f t="shared" si="242"/>
        <v/>
      </c>
      <c r="HW74" s="32" t="str">
        <f>IF(ISBLANK(HV74),"",IF(ISBLANK(VLOOKUP(HV74,role!A:E,2,FALSE)),"",VLOOKUP(HV74,role!A:E,2,FALSE)))</f>
        <v/>
      </c>
      <c r="HX74" s="32" t="str">
        <f>IF(ISBLANK(HV74),"",IF(ISBLANK(VLOOKUP(HV74,role!A:E,3,FALSE)),"",VLOOKUP(HV74,role!A:E,3,FALSE)))</f>
        <v/>
      </c>
      <c r="HY74" s="32" t="str">
        <f>IF(ISBLANK(HV74),"",IF(ISBLANK(VLOOKUP(HV74,role!A:E,4,FALSE)),"",VLOOKUP(HV74,role!A:E,4,FALSE)))</f>
        <v/>
      </c>
      <c r="HZ74" s="32" t="str">
        <f>IF(ISBLANK(HV74),"",IF(ISBLANK(VLOOKUP(HV74,role!A:E,5,FALSE)),"",VLOOKUP(HV74,role!A:E,5,FALSE)))</f>
        <v/>
      </c>
      <c r="IP74" s="33"/>
      <c r="IS74" s="39"/>
      <c r="IU74" s="32" t="str">
        <f t="shared" si="243"/>
        <v/>
      </c>
      <c r="IV74" s="32" t="str">
        <f t="shared" si="244"/>
        <v/>
      </c>
      <c r="IW74" s="32" t="str">
        <f t="shared" si="245"/>
        <v/>
      </c>
      <c r="IY74" s="32" t="str">
        <f>IF(ISBLANK(IX74),"",IF(ISBLANK(VLOOKUP(IX74,role!A:E,2,FALSE)),"",VLOOKUP(IX74,role!A:E,2,FALSE)))</f>
        <v/>
      </c>
      <c r="IZ74" s="32" t="str">
        <f>IF(ISBLANK(IX74),"",IF(ISBLANK(VLOOKUP(IX74,role!A:E,3,FALSE)),"",VLOOKUP(IX74,role!A:E,3,FALSE)))</f>
        <v/>
      </c>
      <c r="JA74" s="32" t="str">
        <f>IF(ISBLANK(IX74),"",IF(ISBLANK(VLOOKUP(IX74,role!A:E,4,FALSE)),"",VLOOKUP(IX74,role!A:E,4,FALSE)))</f>
        <v/>
      </c>
      <c r="JB74" s="32" t="str">
        <f>IF(ISBLANK(IX74),"",IF(ISBLANK(VLOOKUP(IX74,role!A:E,5,FALSE)),"",VLOOKUP(IX74,role!A:E,5,FALSE)))</f>
        <v/>
      </c>
      <c r="JR74" s="33"/>
      <c r="JU74" s="39"/>
      <c r="JW74" s="32" t="str">
        <f t="shared" si="246"/>
        <v/>
      </c>
      <c r="JX74" s="32" t="str">
        <f t="shared" si="247"/>
        <v/>
      </c>
      <c r="JY74" s="32" t="str">
        <f t="shared" si="248"/>
        <v/>
      </c>
      <c r="KA74" s="32" t="str">
        <f>IF(ISBLANK(JZ74),"",IF(ISBLANK(VLOOKUP(JZ74,role!A:E,2,FALSE)),"",VLOOKUP(JZ74,role!A:E,2,FALSE)))</f>
        <v/>
      </c>
      <c r="KB74" s="32" t="str">
        <f>IF(ISBLANK(JZ74),"",IF(ISBLANK(VLOOKUP(JZ74,role!A:E,3,FALSE)),"",VLOOKUP(JZ74,role!A:E,3,FALSE)))</f>
        <v/>
      </c>
      <c r="KC74" s="32" t="str">
        <f>IF(ISBLANK(JZ74),"",IF(ISBLANK(VLOOKUP(JZ74,role!A:E,4,FALSE)),"",VLOOKUP(JZ74,role!A:E,4,FALSE)))</f>
        <v/>
      </c>
      <c r="KD74" s="32" t="str">
        <f>IF(ISBLANK(JZ74),"",IF(ISBLANK(VLOOKUP(JZ74,role!A:E,5,FALSE)),"",VLOOKUP(JZ74,role!A:E,5,FALSE)))</f>
        <v/>
      </c>
      <c r="KT74" s="33"/>
      <c r="KW74" s="39"/>
      <c r="KY74" s="32" t="str">
        <f t="shared" si="249"/>
        <v/>
      </c>
      <c r="KZ74" s="32" t="str">
        <f t="shared" si="250"/>
        <v/>
      </c>
      <c r="LA74" s="32" t="str">
        <f t="shared" si="251"/>
        <v/>
      </c>
      <c r="LC74" s="32" t="str">
        <f>IF(ISBLANK(LB74),"",IF(ISBLANK(VLOOKUP(LB74,role!A:E,2,FALSE)),"",VLOOKUP(LB74,role!A:E,2,FALSE)))</f>
        <v/>
      </c>
      <c r="LD74" s="32" t="str">
        <f>IF(ISBLANK(LB74),"",IF(ISBLANK(VLOOKUP(LB74,role!A:E,3,FALSE)),"",VLOOKUP(LB74,role!A:E,3,FALSE)))</f>
        <v/>
      </c>
      <c r="LE74" s="32" t="str">
        <f>IF(ISBLANK(LB74),"",IF(ISBLANK(VLOOKUP(LB74,role!A:E,4,FALSE)),"",VLOOKUP(LB74,role!A:E,4,FALSE)))</f>
        <v/>
      </c>
      <c r="LF74" s="32" t="str">
        <f>IF(ISBLANK(LB74),"",IF(ISBLANK(VLOOKUP(LB74,role!A:E,5,FALSE)),"",VLOOKUP(LB74,role!A:E,5,FALSE)))</f>
        <v/>
      </c>
      <c r="LV74" s="33"/>
      <c r="LY74" s="33"/>
      <c r="MB74" s="32" t="str">
        <f t="shared" si="252"/>
        <v/>
      </c>
      <c r="MC74" s="32" t="str">
        <f t="shared" si="253"/>
        <v/>
      </c>
      <c r="MD74" s="32" t="str">
        <f t="shared" si="254"/>
        <v/>
      </c>
      <c r="MF74" s="32" t="str">
        <f>IF(ISBLANK(ME74),"",IF(ISBLANK(VLOOKUP(ME74,role!A:E,2,FALSE)),"",VLOOKUP(ME74,role!A:E,2,FALSE)))</f>
        <v/>
      </c>
      <c r="MG74" s="32" t="str">
        <f>IF(ISBLANK(ME74),"",IF(ISBLANK(VLOOKUP(ME74,role!A:E,3,FALSE)),"",VLOOKUP(ME74,role!A:E,3,FALSE)))</f>
        <v/>
      </c>
      <c r="MH74" s="32" t="str">
        <f>IF(ISBLANK(ME74),"",IF(ISBLANK(VLOOKUP(ME74,role!A:E,4,FALSE)),"",VLOOKUP(ME74,role!A:E,4,FALSE)))</f>
        <v/>
      </c>
      <c r="MI74" s="32" t="str">
        <f>IF(ISBLANK(ME74),"",IF(ISBLANK(VLOOKUP(ME74,role!A:E,5,FALSE)),"",VLOOKUP(ME74,role!A:E,5,FALSE)))</f>
        <v/>
      </c>
      <c r="MY74" s="33"/>
      <c r="NB74" s="39"/>
      <c r="ND74" s="32" t="str">
        <f t="shared" si="255"/>
        <v/>
      </c>
      <c r="NE74" s="32" t="str">
        <f t="shared" si="256"/>
        <v/>
      </c>
      <c r="NF74" s="32" t="str">
        <f t="shared" si="257"/>
        <v/>
      </c>
      <c r="NH74" s="32" t="str">
        <f>IF(ISBLANK(NG74),"",IF(ISBLANK(VLOOKUP(NG74,role!A:E,2,FALSE)),"",VLOOKUP(NG74,role!A:E,2,FALSE)))</f>
        <v/>
      </c>
      <c r="NI74" s="32" t="str">
        <f>IF(ISBLANK(NG74),"",IF(ISBLANK(VLOOKUP(NG74,role!A:E,3,FALSE)),"",VLOOKUP(NG74,role!A:E,3,FALSE)))</f>
        <v/>
      </c>
      <c r="NJ74" s="32" t="str">
        <f>IF(ISBLANK(NG74),"",IF(ISBLANK(VLOOKUP(NG74,role!A:E,4,FALSE)),"",VLOOKUP(NG74,role!A:E,4,FALSE)))</f>
        <v/>
      </c>
      <c r="NK74" s="32" t="str">
        <f>IF(ISBLANK(NG74),"",IF(ISBLANK(VLOOKUP(NG74,role!A:E,5,FALSE)),"",VLOOKUP(NG74,role!A:E,5,FALSE)))</f>
        <v/>
      </c>
      <c r="OA74" s="33"/>
      <c r="OD74" s="39"/>
      <c r="OF74" s="32" t="str">
        <f t="shared" si="258"/>
        <v/>
      </c>
      <c r="OG74" s="32" t="str">
        <f t="shared" si="259"/>
        <v/>
      </c>
      <c r="OH74" s="32" t="str">
        <f t="shared" si="260"/>
        <v/>
      </c>
      <c r="OJ74" s="32" t="str">
        <f>IF(ISBLANK(OI74),"",IF(ISBLANK(VLOOKUP(OI74,role!A:E,2,FALSE)),"",VLOOKUP(OI74,role!A:E,2,FALSE)))</f>
        <v/>
      </c>
      <c r="OK74" s="32" t="str">
        <f>IF(ISBLANK(OI74),"",IF(ISBLANK(VLOOKUP(OI74,role!A:E,3,FALSE)),"",VLOOKUP(OI74,role!A:E,3,FALSE)))</f>
        <v/>
      </c>
      <c r="OL74" s="32" t="str">
        <f>IF(ISBLANK(OI74),"",IF(ISBLANK(VLOOKUP(OI74,role!A:E,4,FALSE)),"",VLOOKUP(OI74,role!A:E,4,FALSE)))</f>
        <v/>
      </c>
      <c r="OM74" s="32" t="str">
        <f>IF(ISBLANK(OI74),"",IF(ISBLANK(VLOOKUP(OI74,role!A:E,5,FALSE)),"",VLOOKUP(OI74,role!A:E,5,FALSE)))</f>
        <v/>
      </c>
      <c r="PC74" s="33"/>
      <c r="PF74" s="39"/>
      <c r="PH74" s="32" t="str">
        <f t="shared" si="261"/>
        <v/>
      </c>
      <c r="PI74" s="32" t="str">
        <f t="shared" si="262"/>
        <v/>
      </c>
      <c r="PJ74" s="32" t="str">
        <f t="shared" si="263"/>
        <v/>
      </c>
      <c r="PL74" s="32" t="str">
        <f>IF(ISBLANK(PK74),"",IF(ISBLANK(VLOOKUP(PK74,role!A:E,2,FALSE)),"",VLOOKUP(PK74,role!A:E,2,FALSE)))</f>
        <v/>
      </c>
      <c r="PM74" s="32" t="str">
        <f>IF(ISBLANK(PK74),"",IF(ISBLANK(VLOOKUP(PK74,role!A:E,3,FALSE)),"",VLOOKUP(PK74,role!A:E,3,FALSE)))</f>
        <v/>
      </c>
      <c r="PN74" s="32" t="str">
        <f>IF(ISBLANK(PK74),"",IF(ISBLANK(VLOOKUP(PK74,role!A:E,4,FALSE)),"",VLOOKUP(PK74,role!A:E,4,FALSE)))</f>
        <v/>
      </c>
      <c r="PO74" s="32" t="str">
        <f>IF(ISBLANK(PK74),"",IF(ISBLANK(VLOOKUP(PK74,role!A:E,5,FALSE)),"",VLOOKUP(PK74,role!A:E,5,FALSE)))</f>
        <v/>
      </c>
      <c r="QE74" s="33"/>
      <c r="QH74" s="39"/>
      <c r="QJ74" s="32" t="str">
        <f t="shared" si="264"/>
        <v/>
      </c>
      <c r="QK74" s="32" t="str">
        <f t="shared" si="265"/>
        <v/>
      </c>
      <c r="QL74" s="32" t="str">
        <f t="shared" si="266"/>
        <v/>
      </c>
      <c r="QN74" s="32" t="str">
        <f>IF(ISBLANK(QM74),"",IF(ISBLANK(VLOOKUP(QM74,role!A:E,2,FALSE)),"",VLOOKUP(QM74,role!A:E,2,FALSE)))</f>
        <v/>
      </c>
      <c r="QO74" s="32" t="str">
        <f>IF(ISBLANK(QM74),"",IF(ISBLANK(VLOOKUP(QM74,role!A:E,3,FALSE)),"",VLOOKUP(QM74,role!A:E,3,FALSE)))</f>
        <v/>
      </c>
      <c r="QP74" s="32" t="str">
        <f>IF(ISBLANK(QM74),"",IF(ISBLANK(VLOOKUP(QM74,role!A:E,4,FALSE)),"",VLOOKUP(QM74,role!A:E,4,FALSE)))</f>
        <v/>
      </c>
      <c r="QQ74" s="32" t="str">
        <f>IF(ISBLANK(QM74),"",IF(ISBLANK(VLOOKUP(QM74,role!A:E,5,FALSE)),"",VLOOKUP(QM74,role!A:E,5,FALSE)))</f>
        <v/>
      </c>
      <c r="RG74" s="33"/>
      <c r="RJ74" s="39"/>
      <c r="RL74" s="32" t="str">
        <f t="shared" si="267"/>
        <v/>
      </c>
      <c r="RM74" s="32" t="str">
        <f t="shared" si="268"/>
        <v/>
      </c>
      <c r="RN74" s="32" t="str">
        <f t="shared" si="269"/>
        <v/>
      </c>
      <c r="RP74" s="32" t="str">
        <f>IF(ISBLANK(RO74),"",IF(ISBLANK(VLOOKUP(RO74,role!A:E,2,FALSE)),"",VLOOKUP(RO74,role!A:E,2,FALSE)))</f>
        <v/>
      </c>
      <c r="RQ74" s="32" t="str">
        <f>IF(ISBLANK(RO74),"",IF(ISBLANK(VLOOKUP(RO74,role!A:E,3,FALSE)),"",VLOOKUP(RO74,role!A:E,3,FALSE)))</f>
        <v/>
      </c>
      <c r="RR74" s="32" t="str">
        <f>IF(ISBLANK(RO74),"",IF(ISBLANK(VLOOKUP(RO74,role!A:E,4,FALSE)),"",VLOOKUP(RO74,role!A:E,4,FALSE)))</f>
        <v/>
      </c>
      <c r="RS74" s="32" t="str">
        <f>IF(ISBLANK(RO74),"",IF(ISBLANK(VLOOKUP(RO74,role!A:E,5,FALSE)),"",VLOOKUP(RO74,role!A:E,5,FALSE)))</f>
        <v/>
      </c>
      <c r="SI74" s="33"/>
      <c r="SL74" s="39"/>
      <c r="SN74" s="32" t="str">
        <f t="shared" si="270"/>
        <v/>
      </c>
      <c r="SO74" s="32" t="str">
        <f t="shared" si="271"/>
        <v/>
      </c>
      <c r="SP74" s="32" t="str">
        <f t="shared" si="272"/>
        <v/>
      </c>
      <c r="SR74" s="32" t="str">
        <f>IF(ISBLANK(SQ74),"",IF(ISBLANK(VLOOKUP(SQ74,role!A:E,2,FALSE)),"",VLOOKUP(SQ74,role!A:E,2,FALSE)))</f>
        <v/>
      </c>
      <c r="SS74" s="32" t="str">
        <f>IF(ISBLANK(SQ74),"",IF(ISBLANK(VLOOKUP(SQ74,role!A:E,3,FALSE)),"",VLOOKUP(SQ74,role!A:E,3,FALSE)))</f>
        <v/>
      </c>
      <c r="ST74" s="32" t="str">
        <f>IF(ISBLANK(SQ74),"",IF(ISBLANK(VLOOKUP(SQ74,role!A:E,4,FALSE)),"",VLOOKUP(SQ74,role!A:E,4,FALSE)))</f>
        <v/>
      </c>
      <c r="SU74" s="32" t="str">
        <f>IF(ISBLANK(SQ74),"",IF(ISBLANK(VLOOKUP(SQ74,role!A:E,5,FALSE)),"",VLOOKUP(SQ74,role!A:E,5,FALSE)))</f>
        <v/>
      </c>
      <c r="TK74" s="33"/>
      <c r="TN74" s="39"/>
      <c r="TP74" s="32" t="str">
        <f t="shared" si="273"/>
        <v/>
      </c>
      <c r="TQ74" s="32" t="str">
        <f t="shared" si="274"/>
        <v/>
      </c>
      <c r="TR74" s="32" t="str">
        <f t="shared" si="275"/>
        <v/>
      </c>
      <c r="TT74" s="32" t="str">
        <f>IF(ISBLANK(TS74),"",IF(ISBLANK(VLOOKUP(TS74,role!A:E,2,FALSE)),"",VLOOKUP(TS74,role!A:E,2,FALSE)))</f>
        <v/>
      </c>
      <c r="TU74" s="32" t="str">
        <f>IF(ISBLANK(TS74),"",IF(ISBLANK(VLOOKUP(TS74,role!A:E,3,FALSE)),"",VLOOKUP(TS74,role!A:E,3,FALSE)))</f>
        <v/>
      </c>
      <c r="TV74" s="32" t="str">
        <f>IF(ISBLANK(TS74),"",IF(ISBLANK(VLOOKUP(TS74,role!A:E,4,FALSE)),"",VLOOKUP(TS74,role!A:E,4,FALSE)))</f>
        <v/>
      </c>
      <c r="TW74" s="32" t="str">
        <f>IF(ISBLANK(TS74),"",IF(ISBLANK(VLOOKUP(TS74,role!A:E,5,FALSE)),"",VLOOKUP(TS74,role!A:E,5,FALSE)))</f>
        <v/>
      </c>
      <c r="UM74" s="33"/>
      <c r="UP74" s="39"/>
      <c r="UR74" s="32" t="str">
        <f t="shared" si="276"/>
        <v/>
      </c>
      <c r="US74" s="32" t="str">
        <f t="shared" si="277"/>
        <v/>
      </c>
      <c r="UT74" s="32" t="str">
        <f t="shared" si="278"/>
        <v/>
      </c>
      <c r="UV74" s="32" t="str">
        <f>IF(ISBLANK(UU74),"",IF(ISBLANK(VLOOKUP(UU74,role!A:E,2,FALSE)),"",VLOOKUP(UU74,role!A:E,2,FALSE)))</f>
        <v/>
      </c>
      <c r="UW74" s="32" t="str">
        <f>IF(ISBLANK(UU74),"",IF(ISBLANK(VLOOKUP(UU74,role!A:E,3,FALSE)),"",VLOOKUP(UU74,role!A:E,3,FALSE)))</f>
        <v/>
      </c>
      <c r="UX74" s="32" t="str">
        <f>IF(ISBLANK(UU74),"",IF(ISBLANK(VLOOKUP(UU74,role!A:E,4,FALSE)),"",VLOOKUP(UU74,role!A:E,4,FALSE)))</f>
        <v/>
      </c>
      <c r="UY74" s="32" t="str">
        <f>IF(ISBLANK(UU74),"",IF(ISBLANK(VLOOKUP(UU74,role!A:E,5,FALSE)),"",VLOOKUP(UU74,role!A:E,5,FALSE)))</f>
        <v/>
      </c>
      <c r="VO74" s="33"/>
      <c r="VR74" s="39"/>
      <c r="VT74" s="32" t="str">
        <f t="shared" si="279"/>
        <v/>
      </c>
      <c r="VU74" s="32" t="str">
        <f t="shared" si="280"/>
        <v/>
      </c>
      <c r="VV74" s="32" t="str">
        <f t="shared" si="281"/>
        <v/>
      </c>
      <c r="VX74" s="32" t="str">
        <f>IF(ISBLANK(VW74),"",IF(ISBLANK(VLOOKUP(VW74,role!A:E,2,FALSE)),"",VLOOKUP(VW74,role!A:E,2,FALSE)))</f>
        <v/>
      </c>
      <c r="VY74" s="32" t="str">
        <f>IF(ISBLANK(VW74),"",IF(ISBLANK(VLOOKUP(VW74,role!A:E,3,FALSE)),"",VLOOKUP(VW74,role!A:E,3,FALSE)))</f>
        <v/>
      </c>
      <c r="VZ74" s="32" t="str">
        <f>IF(ISBLANK(VW74),"",IF(ISBLANK(VLOOKUP(VW74,role!A:E,4,FALSE)),"",VLOOKUP(VW74,role!A:E,4,FALSE)))</f>
        <v/>
      </c>
      <c r="WA74" s="32" t="str">
        <f>IF(ISBLANK(VW74),"",IF(ISBLANK(VLOOKUP(VW74,role!A:E,5,FALSE)),"",VLOOKUP(VW74,role!A:E,5,FALSE)))</f>
        <v/>
      </c>
      <c r="WQ74" s="33"/>
      <c r="WT74" s="33"/>
      <c r="WU74" s="34"/>
      <c r="WV74" s="36" t="str">
        <f t="shared" si="282"/>
        <v/>
      </c>
      <c r="WW74" s="36" t="str">
        <f t="shared" si="283"/>
        <v/>
      </c>
      <c r="WY74" s="32" t="str">
        <f>IF(ISBLANK(WX74),"",IF(ISBLANK(VLOOKUP(WX74,role!A:E,2,FALSE)),"",VLOOKUP(WX74,role!A:E,2,FALSE)))</f>
        <v/>
      </c>
      <c r="WZ74" s="32" t="str">
        <f>IF(ISBLANK(WX74),"",IF(ISBLANK(VLOOKUP(WX74,role!A:E,3,FALSE)),"",VLOOKUP(WX74,role!A:E,3,FALSE)))</f>
        <v/>
      </c>
      <c r="XA74" s="32" t="str">
        <f>IF(ISBLANK(WX74),"",IF(ISBLANK(VLOOKUP(WX74,role!A:E,4,FALSE)),"",VLOOKUP(WX74,role!A:E,4,FALSE)))</f>
        <v/>
      </c>
      <c r="XB74" s="32" t="str">
        <f>IF(ISBLANK(WX74),"",IF(ISBLANK(VLOOKUP(WX74,role!A:E,5,FALSE)),"",VLOOKUP(WX74,role!A:E,5,FALSE)))</f>
        <v/>
      </c>
      <c r="XC74" s="32" t="str">
        <f>IF(ISBLANK(WX74),"",VLOOKUP(WX74,role!A:F,6,FALSE))</f>
        <v/>
      </c>
      <c r="XD74" s="36"/>
      <c r="XE74" s="36" t="str">
        <f t="shared" si="284"/>
        <v/>
      </c>
      <c r="XF74" s="36" t="str">
        <f t="shared" si="285"/>
        <v/>
      </c>
      <c r="XH74" s="32" t="str">
        <f>IF(ISBLANK(XG74),"",IF(ISBLANK(VLOOKUP(XG74,role!A:E,2,FALSE)),"",VLOOKUP(XG74,role!A:E,2,FALSE)))</f>
        <v/>
      </c>
      <c r="XI74" s="32" t="str">
        <f>IF(ISBLANK(XG74),"",IF(ISBLANK(VLOOKUP(XG74,role!A:E,3,FALSE)),"",VLOOKUP(XG74,role!A:E,3,FALSE)))</f>
        <v/>
      </c>
      <c r="XJ74" s="32" t="str">
        <f>IF(ISBLANK(XG74),"",IF(ISBLANK(VLOOKUP(XG74,role!A:E,4,FALSE)),"",VLOOKUP(XG74,role!A:E,4,FALSE)))</f>
        <v/>
      </c>
      <c r="XK74" s="32" t="str">
        <f>IF(ISBLANK(XG74),"",IF(ISBLANK(VLOOKUP(XG74,role!A:E,5,FALSE)),"",VLOOKUP(XG74,role!A:E,5,FALSE)))</f>
        <v/>
      </c>
      <c r="XL74" s="32" t="str">
        <f>IF(ISBLANK(XG74),"",VLOOKUP(XG74,role!A:F,6,FALSE))</f>
        <v/>
      </c>
      <c r="XM74" s="36"/>
      <c r="XN74" s="36" t="str">
        <f t="shared" si="286"/>
        <v/>
      </c>
      <c r="XO74" s="36" t="str">
        <f t="shared" si="287"/>
        <v/>
      </c>
      <c r="XQ74" s="32" t="str">
        <f>IF(ISBLANK(XP74),"",IF(ISBLANK(VLOOKUP(XP74,role!A:E,2,FALSE)),"",VLOOKUP(XP74,role!A:E,2,FALSE)))</f>
        <v/>
      </c>
      <c r="XR74" s="32" t="str">
        <f>IF(ISBLANK(XP74),"",IF(ISBLANK(VLOOKUP(XP74,role!A:E,3,FALSE)),"",VLOOKUP(XP74,role!A:E,3,FALSE)))</f>
        <v/>
      </c>
      <c r="XS74" s="32" t="str">
        <f>IF(ISBLANK(XP74),"",IF(ISBLANK(VLOOKUP(XP74,role!A:E,4,FALSE)),"",VLOOKUP(XP74,role!A:E,4,FALSE)))</f>
        <v/>
      </c>
      <c r="XT74" s="32" t="str">
        <f>IF(ISBLANK(XP74),"",IF(ISBLANK(VLOOKUP(XP74,role!A:E,5,FALSE)),"",VLOOKUP(XP74,role!A:E,5,FALSE)))</f>
        <v/>
      </c>
      <c r="XU74" s="32" t="str">
        <f>IF(ISBLANK(XP74),"",VLOOKUP(XP74,role!A:F,6,FALSE))</f>
        <v/>
      </c>
      <c r="XV74" s="36"/>
      <c r="XW74" s="36" t="str">
        <f t="shared" si="288"/>
        <v/>
      </c>
      <c r="XX74" s="36" t="str">
        <f t="shared" si="289"/>
        <v/>
      </c>
      <c r="XZ74" s="32" t="str">
        <f>IF(ISBLANK(XY74),"",IF(ISBLANK(VLOOKUP(XY74,role!A:E,2,FALSE)),"",VLOOKUP(XY74,role!A:E,2,FALSE)))</f>
        <v/>
      </c>
      <c r="YA74" s="32" t="str">
        <f>IF(ISBLANK(XY74),"",IF(ISBLANK(VLOOKUP(XY74,role!A:E,3,FALSE)),"",VLOOKUP(XY74,role!A:E,3,FALSE)))</f>
        <v/>
      </c>
      <c r="YB74" s="32" t="str">
        <f>IF(ISBLANK(XY74),"",IF(ISBLANK(VLOOKUP(XY74,role!A:E,4,FALSE)),"",VLOOKUP(XY74,role!A:E,4,FALSE)))</f>
        <v/>
      </c>
      <c r="YC74" s="32" t="str">
        <f>IF(ISBLANK(XY74),"",IF(ISBLANK(VLOOKUP(XY74,role!A:E,5,FALSE)),"",VLOOKUP(XY74,role!A:E,5,FALSE)))</f>
        <v/>
      </c>
      <c r="YD74" s="32" t="str">
        <f>IF(ISBLANK(XY74),"",VLOOKUP(XY74,role!A:F,6,FALSE))</f>
        <v/>
      </c>
      <c r="YE74" s="36"/>
      <c r="YF74" s="36" t="str">
        <f t="shared" si="290"/>
        <v/>
      </c>
      <c r="YG74" s="36" t="str">
        <f t="shared" si="291"/>
        <v/>
      </c>
      <c r="YI74" s="32" t="str">
        <f>IF(ISBLANK(YH74),"",IF(ISBLANK(VLOOKUP(YH74,role!A:E,2,FALSE)),"",VLOOKUP(YH74,role!A:E,2,FALSE)))</f>
        <v/>
      </c>
      <c r="YJ74" s="32" t="str">
        <f>IF(ISBLANK(YH74),"",IF(ISBLANK(VLOOKUP(YH74,role!A:E,3,FALSE)),"",VLOOKUP(YH74,role!A:E,3,FALSE)))</f>
        <v/>
      </c>
      <c r="YK74" s="32" t="str">
        <f>IF(ISBLANK(YH74),"",IF(ISBLANK(VLOOKUP(YH74,role!A:E,4,FALSE)),"",VLOOKUP(YH74,role!A:E,4,FALSE)))</f>
        <v/>
      </c>
      <c r="YL74" s="32" t="str">
        <f>IF(ISBLANK(YH74),"",IF(ISBLANK(VLOOKUP(YH74,role!A:E,5,FALSE)),"",VLOOKUP(YH74,role!A:E,5,FALSE)))</f>
        <v/>
      </c>
      <c r="YM74" s="32" t="str">
        <f>IF(ISBLANK(YH74),"",VLOOKUP(YH74,role!A:F,6,FALSE))</f>
        <v/>
      </c>
      <c r="YN74" s="33"/>
      <c r="YO74" s="36"/>
      <c r="YP74" s="36" t="str">
        <f t="shared" si="292"/>
        <v/>
      </c>
      <c r="YQ74" s="36" t="str">
        <f t="shared" si="293"/>
        <v/>
      </c>
      <c r="YS74" s="32" t="str">
        <f>IF(ISBLANK(YR74),"",IF(ISBLANK(VLOOKUP(YR74,role!A:E,2,FALSE)),"",VLOOKUP(YR74,role!A:E,2,FALSE)))</f>
        <v/>
      </c>
      <c r="YT74" s="32" t="str">
        <f>IF(ISBLANK(YR74),"",IF(ISBLANK(VLOOKUP(YR74,role!A:E,3,FALSE)),"",VLOOKUP(YR74,role!A:E,3,FALSE)))</f>
        <v/>
      </c>
      <c r="YU74" s="32" t="str">
        <f>IF(ISBLANK(YR74),"",IF(ISBLANK(VLOOKUP(YR74,role!A:E,4,FALSE)),"",VLOOKUP(YR74,role!A:E,4,FALSE)))</f>
        <v/>
      </c>
      <c r="YV74" s="32" t="str">
        <f>IF(ISBLANK(YR74),"",IF(ISBLANK(VLOOKUP(YR74,role!A:E,5,FALSE)),"",VLOOKUP(YR74,role!A:E,5,FALSE)))</f>
        <v/>
      </c>
      <c r="YW74" s="32" t="str">
        <f>IF(ISBLANK(YR74),"",VLOOKUP(YR74,role!A:F,6,FALSE))</f>
        <v/>
      </c>
      <c r="YX74" s="36"/>
      <c r="YY74" s="36" t="str">
        <f t="shared" si="294"/>
        <v/>
      </c>
      <c r="YZ74" s="36" t="str">
        <f t="shared" si="295"/>
        <v/>
      </c>
      <c r="ZB74" s="32" t="str">
        <f>IF(ISBLANK(ZA74),"",IF(ISBLANK(VLOOKUP(ZA74,role!A:E,2,FALSE)),"",VLOOKUP(ZA74,role!A:E,2,FALSE)))</f>
        <v/>
      </c>
      <c r="ZC74" s="32" t="str">
        <f>IF(ISBLANK(ZA74),"",IF(ISBLANK(VLOOKUP(ZA74,role!A:E,3,FALSE)),"",VLOOKUP(ZA74,role!A:E,3,FALSE)))</f>
        <v/>
      </c>
      <c r="ZD74" s="32" t="str">
        <f>IF(ISBLANK(ZA74),"",IF(ISBLANK(VLOOKUP(ZA74,role!A:E,4,FALSE)),"",VLOOKUP(ZA74,role!A:E,4,FALSE)))</f>
        <v/>
      </c>
      <c r="ZE74" s="32" t="str">
        <f>IF(ISBLANK(ZA74),"",IF(ISBLANK(VLOOKUP(ZA74,role!A:E,5,FALSE)),"",VLOOKUP(ZA74,role!A:E,5,FALSE)))</f>
        <v/>
      </c>
      <c r="ZF74" s="32" t="str">
        <f>IF(ISBLANK(ZA74),"",VLOOKUP(ZA74,role!A:F,6,FALSE))</f>
        <v/>
      </c>
      <c r="ZG74" s="36"/>
      <c r="ZH74" s="36" t="str">
        <f t="shared" si="296"/>
        <v/>
      </c>
      <c r="ZI74" s="36" t="str">
        <f t="shared" si="297"/>
        <v/>
      </c>
      <c r="ZK74" s="32" t="str">
        <f>IF(ISBLANK(ZJ74),"",IF(ISBLANK(VLOOKUP(ZJ74,role!A:E,2,FALSE)),"",VLOOKUP(ZJ74,role!A:E,2,FALSE)))</f>
        <v/>
      </c>
      <c r="ZL74" s="32" t="str">
        <f>IF(ISBLANK(ZJ74),"",IF(ISBLANK(VLOOKUP(ZJ74,role!A:E,3,FALSE)),"",VLOOKUP(ZJ74,role!A:E,3,FALSE)))</f>
        <v/>
      </c>
      <c r="ZM74" s="32" t="str">
        <f>IF(ISBLANK(ZJ74),"",IF(ISBLANK(VLOOKUP(ZJ74,role!A:E,4,FALSE)),"",VLOOKUP(ZJ74,role!A:E,4,FALSE)))</f>
        <v/>
      </c>
      <c r="ZN74" s="32" t="str">
        <f>IF(ISBLANK(ZJ74),"",IF(ISBLANK(VLOOKUP(ZJ74,role!A:E,5,FALSE)),"",VLOOKUP(ZJ74,role!A:E,5,FALSE)))</f>
        <v/>
      </c>
      <c r="ZO74" s="32" t="str">
        <f>IF(ISBLANK(ZJ74),"",VLOOKUP(ZJ74,role!A:F,6,FALSE))</f>
        <v/>
      </c>
      <c r="ZP74" s="36"/>
      <c r="ZQ74" s="36" t="str">
        <f t="shared" si="298"/>
        <v/>
      </c>
      <c r="ZR74" s="36" t="str">
        <f t="shared" si="299"/>
        <v/>
      </c>
      <c r="ZT74" s="32" t="str">
        <f>IF(ISBLANK(ZS74),"",IF(ISBLANK(VLOOKUP(ZS74,role!A:E,2,FALSE)),"",VLOOKUP(ZS74,role!A:E,2,FALSE)))</f>
        <v/>
      </c>
      <c r="ZU74" s="32" t="str">
        <f>IF(ISBLANK(ZS74),"",IF(ISBLANK(VLOOKUP(ZS74,role!A:E,3,FALSE)),"",VLOOKUP(ZS74,role!A:E,3,FALSE)))</f>
        <v/>
      </c>
      <c r="ZV74" s="32" t="str">
        <f>IF(ISBLANK(ZS74),"",IF(ISBLANK(VLOOKUP(ZS74,role!A:E,4,FALSE)),"",VLOOKUP(ZS74,role!A:E,4,FALSE)))</f>
        <v/>
      </c>
      <c r="ZW74" s="32" t="str">
        <f>IF(ISBLANK(ZS74),"",IF(ISBLANK(VLOOKUP(ZS74,role!A:E,5,FALSE)),"",VLOOKUP(ZS74,role!A:E,5,FALSE)))</f>
        <v/>
      </c>
      <c r="ZX74" s="32" t="str">
        <f>IF(ISBLANK(ZS74),"",VLOOKUP(ZS74,role!A:F,6,FALSE))</f>
        <v/>
      </c>
      <c r="ZY74" s="36"/>
      <c r="ZZ74" s="36" t="str">
        <f t="shared" si="300"/>
        <v/>
      </c>
      <c r="AAA74" s="36" t="str">
        <f t="shared" si="301"/>
        <v/>
      </c>
      <c r="AAC74" s="32" t="str">
        <f>IF(ISBLANK(AAB74),"",IF(ISBLANK(VLOOKUP(AAB74,role!A:E,2,FALSE)),"",VLOOKUP(AAB74,role!A:E,2,FALSE)))</f>
        <v/>
      </c>
      <c r="AAD74" s="32" t="str">
        <f>IF(ISBLANK(AAB74),"",IF(ISBLANK(VLOOKUP(AAB74,role!A:E,3,FALSE)),"",VLOOKUP(AAB74,role!A:E,3,FALSE)))</f>
        <v/>
      </c>
      <c r="AAE74" s="32" t="str">
        <f>IF(ISBLANK(AAB74),"",IF(ISBLANK(VLOOKUP(AAB74,role!A:E,4,FALSE)),"",VLOOKUP(AAB74,role!A:E,4,FALSE)))</f>
        <v/>
      </c>
      <c r="AAF74" s="32" t="str">
        <f>IF(ISBLANK(AAB74),"",IF(ISBLANK(VLOOKUP(AAB74,role!A:E,5,FALSE)),"",VLOOKUP(AAB74,role!A:E,5,FALSE)))</f>
        <v/>
      </c>
      <c r="AAG74" s="32" t="str">
        <f>IF(ISBLANK(AAB74),"",VLOOKUP(AAB74,role!A:F,6,FALSE))</f>
        <v/>
      </c>
      <c r="AAH74" s="33"/>
      <c r="AAI74" s="34"/>
      <c r="AAK74" s="32" t="str">
        <f t="shared" si="302"/>
        <v/>
      </c>
      <c r="AAL74" s="39"/>
      <c r="AAM74" s="32" t="str">
        <f t="shared" si="303"/>
        <v/>
      </c>
      <c r="AAO74" s="32" t="str">
        <f t="shared" si="304"/>
        <v/>
      </c>
      <c r="AAQ74" s="32" t="str">
        <f t="shared" si="305"/>
        <v/>
      </c>
      <c r="AAS74" s="32" t="str">
        <f t="shared" si="306"/>
        <v/>
      </c>
      <c r="AAU74" s="32" t="str">
        <f t="shared" si="307"/>
        <v/>
      </c>
      <c r="AAW74" s="32" t="str">
        <f t="shared" si="308"/>
        <v/>
      </c>
      <c r="AAY74" s="32" t="str">
        <f t="shared" si="309"/>
        <v/>
      </c>
      <c r="ABA74" s="32" t="str">
        <f t="shared" si="310"/>
        <v/>
      </c>
      <c r="ABC74" s="32" t="str">
        <f t="shared" si="311"/>
        <v/>
      </c>
      <c r="ABE74" s="32" t="str">
        <f t="shared" si="312"/>
        <v/>
      </c>
      <c r="ABF74" s="33"/>
      <c r="ABH74" s="32" t="str">
        <f t="shared" si="313"/>
        <v/>
      </c>
      <c r="ABJ74" s="32" t="str">
        <f t="shared" si="314"/>
        <v/>
      </c>
      <c r="ABL74" s="32" t="str">
        <f t="shared" si="315"/>
        <v/>
      </c>
      <c r="ABN74" s="32" t="str">
        <f t="shared" si="316"/>
        <v/>
      </c>
      <c r="ABP74" s="32" t="str">
        <f t="shared" si="317"/>
        <v/>
      </c>
      <c r="ABQ74" s="33"/>
      <c r="ABS74" s="32" t="str">
        <f t="shared" si="318"/>
        <v/>
      </c>
      <c r="ABU74" s="32" t="str">
        <f t="shared" si="319"/>
        <v/>
      </c>
      <c r="ABW74" s="32" t="str">
        <f t="shared" si="320"/>
        <v/>
      </c>
      <c r="ABY74" s="32" t="str">
        <f t="shared" si="321"/>
        <v/>
      </c>
      <c r="ACA74" s="32" t="str">
        <f t="shared" si="322"/>
        <v/>
      </c>
      <c r="ACB74" s="33"/>
      <c r="ACD74" s="32" t="str">
        <f t="shared" si="323"/>
        <v/>
      </c>
      <c r="ACF74" s="32" t="str">
        <f t="shared" si="324"/>
        <v/>
      </c>
      <c r="ACH74" s="32" t="str">
        <f t="shared" si="325"/>
        <v/>
      </c>
      <c r="ACJ74" s="32" t="str">
        <f t="shared" si="326"/>
        <v/>
      </c>
      <c r="ACL74" s="32" t="str">
        <f t="shared" si="327"/>
        <v/>
      </c>
      <c r="ACM74" s="33"/>
      <c r="ACO74" s="32" t="str">
        <f t="shared" si="328"/>
        <v/>
      </c>
      <c r="ACQ74" s="32" t="str">
        <f t="shared" si="329"/>
        <v/>
      </c>
      <c r="ACS74" s="32" t="str">
        <f t="shared" si="330"/>
        <v/>
      </c>
      <c r="ACU74" s="32" t="str">
        <f t="shared" si="331"/>
        <v/>
      </c>
      <c r="ACW74" s="32" t="str">
        <f t="shared" si="332"/>
        <v/>
      </c>
      <c r="ACX74" s="33"/>
      <c r="ACZ74" s="32" t="str">
        <f t="shared" si="333"/>
        <v/>
      </c>
      <c r="ADA74" s="32" t="str">
        <f t="shared" si="334"/>
        <v/>
      </c>
      <c r="ADC74" s="32" t="str">
        <f t="shared" si="335"/>
        <v/>
      </c>
      <c r="ADD74" s="32" t="str">
        <f t="shared" si="336"/>
        <v/>
      </c>
      <c r="ADF74" s="32" t="str">
        <f t="shared" si="337"/>
        <v/>
      </c>
      <c r="ADG74" s="32" t="str">
        <f t="shared" si="338"/>
        <v/>
      </c>
      <c r="ADI74" s="32" t="str">
        <f t="shared" si="339"/>
        <v/>
      </c>
      <c r="ADJ74" s="32" t="str">
        <f t="shared" si="340"/>
        <v/>
      </c>
      <c r="ADL74" s="32" t="str">
        <f t="shared" si="341"/>
        <v/>
      </c>
      <c r="ADM74" s="32" t="str">
        <f t="shared" si="342"/>
        <v/>
      </c>
      <c r="ADN74" s="35"/>
      <c r="ADO74" s="34"/>
      <c r="ADP74" s="36" t="str">
        <f t="shared" si="343"/>
        <v/>
      </c>
      <c r="ADQ74" s="36" t="str">
        <f t="shared" si="344"/>
        <v/>
      </c>
      <c r="ADS74" s="36" t="str">
        <f t="shared" si="345"/>
        <v/>
      </c>
      <c r="ADT74" s="36" t="str">
        <f t="shared" si="346"/>
        <v/>
      </c>
      <c r="ADV74" s="36" t="str">
        <f t="shared" si="347"/>
        <v/>
      </c>
      <c r="ADW74" s="36" t="str">
        <f t="shared" si="348"/>
        <v/>
      </c>
      <c r="ADY74" s="36" t="str">
        <f t="shared" si="349"/>
        <v/>
      </c>
      <c r="ADZ74" s="36" t="str">
        <f t="shared" si="350"/>
        <v/>
      </c>
      <c r="AEB74" s="36" t="str">
        <f t="shared" si="351"/>
        <v/>
      </c>
      <c r="AEC74" s="36" t="str">
        <f t="shared" si="352"/>
        <v/>
      </c>
      <c r="AED74" s="33"/>
      <c r="AEF74" s="36" t="str">
        <f t="shared" si="353"/>
        <v/>
      </c>
      <c r="AEG74" s="36" t="str">
        <f t="shared" si="354"/>
        <v/>
      </c>
      <c r="AEI74" s="36" t="str">
        <f t="shared" si="355"/>
        <v/>
      </c>
      <c r="AEJ74" s="36" t="str">
        <f t="shared" si="356"/>
        <v/>
      </c>
      <c r="AEL74" s="36" t="str">
        <f t="shared" si="357"/>
        <v/>
      </c>
      <c r="AEM74" s="36" t="str">
        <f t="shared" si="358"/>
        <v/>
      </c>
      <c r="AEO74" s="36" t="str">
        <f t="shared" si="359"/>
        <v/>
      </c>
      <c r="AEP74" s="36" t="str">
        <f t="shared" si="360"/>
        <v/>
      </c>
      <c r="AER74" s="36" t="str">
        <f t="shared" si="361"/>
        <v/>
      </c>
      <c r="AES74" s="36" t="str">
        <f t="shared" si="362"/>
        <v/>
      </c>
      <c r="AET74" s="33"/>
      <c r="AEU74" s="57"/>
      <c r="AEV74" s="57"/>
      <c r="AEW74" s="57" t="str">
        <f>IF(ISBLANK(AEV74),"",VLOOKUP(AEV74,related_id_type!A:B,2,FALSE))</f>
        <v/>
      </c>
      <c r="AEX74" s="57"/>
      <c r="AEY74" s="57" t="str">
        <f>IF(ISBLANK(AEX74),"",IF(ISBLANK(VLOOKUP(AEX74,related_id_relation!A:B,2,FALSE)),"",VLOOKUP(AEX74,related_id_relation!A:B,2,FALSE)))</f>
        <v/>
      </c>
      <c r="AEZ74" s="57"/>
      <c r="AFA74" s="57"/>
      <c r="AFB74" s="57" t="str">
        <f>IF(ISBLANK(AFA74),"",VLOOKUP(AFA74,related_id_type!A:B,2,FALSE))</f>
        <v/>
      </c>
      <c r="AFC74" s="57"/>
      <c r="AFD74" s="57" t="str">
        <f>IF(ISBLANK(AFC74),"",IF(ISBLANK(VLOOKUP(AFC74,related_id_relation!A:B,2,FALSE)),"",VLOOKUP(AFC74,related_id_relation!A:B,2,FALSE)))</f>
        <v/>
      </c>
      <c r="AFE74" s="57"/>
      <c r="AFF74" s="57"/>
      <c r="AFG74" s="57" t="str">
        <f>IF(ISBLANK(AFF74),"",VLOOKUP(AFF74,related_id_type!A:B,2,FALSE))</f>
        <v/>
      </c>
      <c r="AFH74" s="57"/>
      <c r="AFI74" s="57" t="str">
        <f>IF(ISBLANK(AFH74),"",IF(ISBLANK(VLOOKUP(AFH74,related_id_relation!A:B,2,FALSE)),"",VLOOKUP(AFH74,related_id_relation!A:B,2,FALSE)))</f>
        <v/>
      </c>
      <c r="AFJ74" s="57"/>
      <c r="AFK74" s="57"/>
      <c r="AFL74" s="57" t="str">
        <f>IF(ISBLANK(AFK74),"",VLOOKUP(AFK74,related_id_type!A:B,2,FALSE))</f>
        <v/>
      </c>
      <c r="AFM74" s="57"/>
      <c r="AFN74" s="57" t="str">
        <f>IF(ISBLANK(AFM74),"",IF(ISBLANK(VLOOKUP(AFM74,related_id_relation!A:B,2,FALSE)),"",VLOOKUP(AFM74,related_id_relation!A:B,2,FALSE)))</f>
        <v/>
      </c>
      <c r="AFO74" s="57"/>
      <c r="AFP74" s="57"/>
      <c r="AFQ74" s="57" t="str">
        <f>IF(ISBLANK(AFP74),"",VLOOKUP(AFP74,related_id_type!A:B,2,FALSE))</f>
        <v/>
      </c>
      <c r="AFR74" s="57"/>
      <c r="AFS74" s="57" t="str">
        <f>IF(ISBLANK(AFR74),"",IF(ISBLANK(VLOOKUP(AFR74,related_id_relation!A:B,2,FALSE)),"",VLOOKUP(AFR74,related_id_relation!A:B,2,FALSE)))</f>
        <v/>
      </c>
      <c r="AFT74" s="37"/>
      <c r="AFU74" s="39"/>
      <c r="AFW74" s="32" t="str">
        <f t="shared" si="363"/>
        <v/>
      </c>
      <c r="AFX74" s="34"/>
      <c r="AFY74" s="36"/>
      <c r="AFZ74" s="36" t="str">
        <f t="shared" si="364"/>
        <v/>
      </c>
      <c r="AGA74" s="32" t="str">
        <f t="shared" si="365"/>
        <v/>
      </c>
      <c r="AGD74" s="36" t="str">
        <f t="shared" si="366"/>
        <v/>
      </c>
      <c r="AGE74" s="32" t="str">
        <f t="shared" si="367"/>
        <v/>
      </c>
      <c r="AGH74" s="36" t="str">
        <f t="shared" si="368"/>
        <v/>
      </c>
      <c r="AGI74" s="32" t="str">
        <f t="shared" si="369"/>
        <v/>
      </c>
      <c r="AGL74" s="36" t="str">
        <f t="shared" si="370"/>
        <v/>
      </c>
      <c r="AGM74" s="32" t="str">
        <f t="shared" si="371"/>
        <v/>
      </c>
      <c r="AGP74" s="36" t="str">
        <f t="shared" si="372"/>
        <v/>
      </c>
      <c r="AGQ74" s="32" t="str">
        <f t="shared" si="373"/>
        <v/>
      </c>
      <c r="AGT74" s="36" t="str">
        <f t="shared" si="374"/>
        <v/>
      </c>
      <c r="AGU74" s="32" t="str">
        <f t="shared" si="375"/>
        <v/>
      </c>
      <c r="AGX74" s="36" t="str">
        <f t="shared" si="376"/>
        <v/>
      </c>
      <c r="AGY74" s="32" t="str">
        <f t="shared" si="377"/>
        <v/>
      </c>
      <c r="AHB74" s="36" t="str">
        <f t="shared" si="378"/>
        <v/>
      </c>
      <c r="AHC74" s="32" t="str">
        <f t="shared" si="379"/>
        <v/>
      </c>
      <c r="AHF74" s="36" t="str">
        <f t="shared" si="380"/>
        <v/>
      </c>
      <c r="AHG74" s="32" t="str">
        <f t="shared" si="381"/>
        <v/>
      </c>
      <c r="AHJ74" s="36" t="str">
        <f t="shared" si="382"/>
        <v/>
      </c>
      <c r="AHK74" s="32" t="str">
        <f t="shared" si="383"/>
        <v/>
      </c>
      <c r="AHL74" s="37"/>
      <c r="AHM74" s="32" t="str">
        <f t="shared" si="384"/>
        <v/>
      </c>
      <c r="AHN74" s="32" t="str">
        <f t="shared" si="385"/>
        <v/>
      </c>
      <c r="AHO74" s="32" t="str">
        <f t="shared" si="386"/>
        <v/>
      </c>
      <c r="AHP74" s="32" t="str">
        <f t="shared" si="387"/>
        <v/>
      </c>
      <c r="AHQ74" s="32" t="str">
        <f t="shared" si="388"/>
        <v/>
      </c>
      <c r="AHR74" s="32" t="str">
        <f t="shared" si="389"/>
        <v/>
      </c>
      <c r="AHS74" s="32" t="str">
        <f t="shared" si="390"/>
        <v/>
      </c>
      <c r="AHT74" s="32" t="str">
        <f t="shared" si="391"/>
        <v/>
      </c>
      <c r="AHU74" s="32" t="str">
        <f t="shared" si="392"/>
        <v/>
      </c>
    </row>
    <row r="75" spans="3:905" s="32" customFormat="1" x14ac:dyDescent="0.35">
      <c r="C75" s="32" t="str">
        <f t="shared" si="201"/>
        <v/>
      </c>
      <c r="E75" s="32" t="str">
        <f t="shared" si="202"/>
        <v/>
      </c>
      <c r="F75" s="32" t="str">
        <f t="shared" si="203"/>
        <v/>
      </c>
      <c r="G75" s="32" t="str">
        <f t="shared" si="204"/>
        <v/>
      </c>
      <c r="J75" s="32" t="str">
        <f t="shared" si="205"/>
        <v/>
      </c>
      <c r="K75" s="32" t="str">
        <f t="shared" si="206"/>
        <v/>
      </c>
      <c r="L75" s="32" t="str">
        <f t="shared" si="207"/>
        <v/>
      </c>
      <c r="N75" s="32" t="str">
        <f t="shared" si="208"/>
        <v/>
      </c>
      <c r="O75" s="32" t="str">
        <f t="shared" si="209"/>
        <v/>
      </c>
      <c r="Q75" s="32" t="str">
        <f t="shared" si="210"/>
        <v/>
      </c>
      <c r="R75" s="32" t="str">
        <f t="shared" si="211"/>
        <v/>
      </c>
      <c r="U75" s="32" t="str">
        <f t="shared" si="212"/>
        <v/>
      </c>
      <c r="V75" s="32" t="str">
        <f t="shared" si="213"/>
        <v/>
      </c>
      <c r="Y75" s="32" t="str">
        <f>IF(ISBLANK(X75),"",VLOOKUP(X75,resource_type!A:C,3,FALSE))</f>
        <v/>
      </c>
      <c r="Z75" s="32" t="str">
        <f>IF(ISBLANK(X75),"",VLOOKUP(X75,resource_type!A:C,2,FALSE))</f>
        <v/>
      </c>
      <c r="AA75" s="32" t="str">
        <f t="shared" si="214"/>
        <v/>
      </c>
      <c r="AB75" s="32" t="str">
        <f t="shared" si="215"/>
        <v/>
      </c>
      <c r="AD75" s="32" t="str">
        <f>IF(ISBLANK(AC75),"",VLOOKUP(AC75,resource_type!A:C,3,FALSE))</f>
        <v/>
      </c>
      <c r="AF75" s="32" t="str">
        <f>IF(ISBLANK(AE75),"",VLOOKUP(AE75,resource_type!A:C,3,FALSE))</f>
        <v/>
      </c>
      <c r="AG75" s="33"/>
      <c r="AI75" s="32" t="str">
        <f t="shared" si="216"/>
        <v/>
      </c>
      <c r="AK75" s="32" t="str">
        <f t="shared" si="217"/>
        <v/>
      </c>
      <c r="AM75" s="32" t="str">
        <f t="shared" si="218"/>
        <v/>
      </c>
      <c r="AO75" s="32" t="str">
        <f t="shared" si="219"/>
        <v/>
      </c>
      <c r="AP75" s="52"/>
      <c r="AQ75" s="34"/>
      <c r="AR75" s="36" t="str">
        <f t="shared" si="220"/>
        <v/>
      </c>
      <c r="AS75" s="36" t="str">
        <f t="shared" si="221"/>
        <v/>
      </c>
      <c r="AT75" s="34"/>
      <c r="AV75" s="32" t="str">
        <f t="shared" si="222"/>
        <v/>
      </c>
      <c r="AW75" s="32" t="str">
        <f t="shared" si="223"/>
        <v/>
      </c>
      <c r="AX75" s="32" t="str">
        <f t="shared" si="224"/>
        <v/>
      </c>
      <c r="AZ75" s="32" t="str">
        <f>IF(ISBLANK(AY75),"",IF(ISBLANK(VLOOKUP(AY75,role!A:E,2,FALSE)),"",VLOOKUP(AY75,role!A:E,2,FALSE)))</f>
        <v/>
      </c>
      <c r="BA75" s="32" t="str">
        <f>IF(ISBLANK(AY75),"",IF(ISBLANK(VLOOKUP(AY75,role!A:E,3,FALSE)),"",VLOOKUP(AY75,role!A:E,3,FALSE)))</f>
        <v/>
      </c>
      <c r="BB75" s="32" t="str">
        <f>IF(ISBLANK(AY75),"",IF(ISBLANK(VLOOKUP(AY75,role!A:E,4,FALSE)),"",VLOOKUP(AY75,role!A:E,4,FALSE)))</f>
        <v/>
      </c>
      <c r="BC75" s="32" t="str">
        <f>IF(ISBLANK(AY75),"",IF(ISBLANK(VLOOKUP(AY75,role!A:E,5,FALSE)),"",VLOOKUP(AY75,role!A:E,5,FALSE)))</f>
        <v/>
      </c>
      <c r="BE75" s="32" t="str">
        <f>IF(ISBLANK(BD75),"",IF(ISBLANK(VLOOKUP(BD75,role!A:E,2,FALSE)),"",VLOOKUP(BD75,role!A:E,2,FALSE)))</f>
        <v/>
      </c>
      <c r="BF75" s="32" t="str">
        <f>IF(ISBLANK(BD75),"",IF(ISBLANK(VLOOKUP(BD75,role!A:E,3,FALSE)),"",VLOOKUP(BD75,role!A:E,3,FALSE)))</f>
        <v/>
      </c>
      <c r="BG75" s="32" t="str">
        <f>IF(ISBLANK(BD75),"",IF(ISBLANK(VLOOKUP(BD75,role!A:E,4,FALSE)),"",VLOOKUP(BD75,role!A:E,4,FALSE)))</f>
        <v/>
      </c>
      <c r="BH75" s="32" t="str">
        <f>IF(ISBLANK(BD75),"",IF(ISBLANK(VLOOKUP(BD75,role!A:E,5,FALSE)),"",VLOOKUP(BD75,role!A:E,5,FALSE)))</f>
        <v/>
      </c>
      <c r="BX75" s="33"/>
      <c r="CA75" s="39"/>
      <c r="CC75" s="32" t="str">
        <f t="shared" si="225"/>
        <v/>
      </c>
      <c r="CD75" s="32" t="str">
        <f t="shared" si="226"/>
        <v/>
      </c>
      <c r="CE75" s="32" t="str">
        <f t="shared" si="227"/>
        <v/>
      </c>
      <c r="CG75" s="32" t="str">
        <f>IF(ISBLANK(CF75),"",IF(ISBLANK(VLOOKUP(CF75,role!A:E,2,FALSE)),"",VLOOKUP(CF75,role!A:E,2,FALSE)))</f>
        <v/>
      </c>
      <c r="CH75" s="32" t="str">
        <f>IF(ISBLANK(CF75),"",IF(ISBLANK(VLOOKUP(CF75,role!A:E,3,FALSE)),"",VLOOKUP(CF75,role!A:E,3,FALSE)))</f>
        <v/>
      </c>
      <c r="CI75" s="32" t="str">
        <f>IF(ISBLANK(CF75),"",IF(ISBLANK(VLOOKUP(CF75,role!A:E,4,FALSE)),"",VLOOKUP(CF75,role!A:E,4,FALSE)))</f>
        <v/>
      </c>
      <c r="CJ75" s="32" t="str">
        <f>IF(ISBLANK(CF75),"",IF(ISBLANK(VLOOKUP(CF75,role!A:E,5,FALSE)),"",VLOOKUP(CF75,role!A:E,5,FALSE)))</f>
        <v/>
      </c>
      <c r="CL75" s="32" t="str">
        <f>IF(ISBLANK(CK75),"",IF(ISBLANK(VLOOKUP(CK75,role!A:E,2,FALSE)),"",VLOOKUP(CK75,role!A:E,2,FALSE)))</f>
        <v/>
      </c>
      <c r="CM75" s="32" t="str">
        <f>IF(ISBLANK(CK75),"",IF(ISBLANK(VLOOKUP(CK75,role!A:E,3,FALSE)),"",VLOOKUP(CK75,role!A:E,3,FALSE)))</f>
        <v/>
      </c>
      <c r="CN75" s="32" t="str">
        <f>IF(ISBLANK(CK75),"",IF(ISBLANK(VLOOKUP(CK75,role!A:E,4,FALSE)),"",VLOOKUP(CK75,role!A:E,4,FALSE)))</f>
        <v/>
      </c>
      <c r="CO75" s="32" t="str">
        <f>IF(ISBLANK(CK75),"",IF(ISBLANK(VLOOKUP(CK75,role!A:E,5,FALSE)),"",VLOOKUP(CK75,role!A:E,5,FALSE)))</f>
        <v/>
      </c>
      <c r="DE75" s="33"/>
      <c r="DH75" s="39"/>
      <c r="DJ75" s="32" t="str">
        <f t="shared" si="228"/>
        <v/>
      </c>
      <c r="DK75" s="32" t="str">
        <f t="shared" si="229"/>
        <v/>
      </c>
      <c r="DL75" s="32" t="str">
        <f t="shared" si="230"/>
        <v/>
      </c>
      <c r="DN75" s="32" t="str">
        <f>IF(ISBLANK(DM75),"",IF(ISBLANK(VLOOKUP(DM75,role!A:E,2,FALSE)),"",VLOOKUP(DM75,role!A:E,2,FALSE)))</f>
        <v/>
      </c>
      <c r="DO75" s="32" t="str">
        <f>IF(ISBLANK(DM75),"",IF(ISBLANK(VLOOKUP(DM75,role!A:E,3,FALSE)),"",VLOOKUP(DM75,role!A:E,3,FALSE)))</f>
        <v/>
      </c>
      <c r="DP75" s="32" t="str">
        <f>IF(ISBLANK(DM75),"",IF(ISBLANK(VLOOKUP(DM75,role!A:E,4,FALSE)),"",VLOOKUP(DM75,role!A:E,4,FALSE)))</f>
        <v/>
      </c>
      <c r="DQ75" s="32" t="str">
        <f>IF(ISBLANK(DM75),"",IF(ISBLANK(VLOOKUP(DM75,role!A:E,5,FALSE)),"",VLOOKUP(DM75,role!A:E,5,FALSE)))</f>
        <v/>
      </c>
      <c r="EG75" s="33"/>
      <c r="EJ75" s="39"/>
      <c r="EL75" s="32" t="str">
        <f t="shared" si="231"/>
        <v/>
      </c>
      <c r="EM75" s="32" t="str">
        <f t="shared" si="232"/>
        <v/>
      </c>
      <c r="EN75" s="32" t="str">
        <f t="shared" si="233"/>
        <v/>
      </c>
      <c r="EP75" s="32" t="str">
        <f>IF(ISBLANK(EO75),"",IF(ISBLANK(VLOOKUP(EO75,role!A:E,2,FALSE)),"",VLOOKUP(EO75,role!A:E,2,FALSE)))</f>
        <v/>
      </c>
      <c r="EQ75" s="32" t="str">
        <f>IF(ISBLANK(EO75),"",IF(ISBLANK(VLOOKUP(EO75,role!A:E,3,FALSE)),"",VLOOKUP(EO75,role!A:E,3,FALSE)))</f>
        <v/>
      </c>
      <c r="ER75" s="32" t="str">
        <f>IF(ISBLANK(EO75),"",IF(ISBLANK(VLOOKUP(EO75,role!A:E,4,FALSE)),"",VLOOKUP(EO75,role!A:E,4,FALSE)))</f>
        <v/>
      </c>
      <c r="ES75" s="32" t="str">
        <f>IF(ISBLANK(EO75),"",IF(ISBLANK(VLOOKUP(EO75,role!A:E,5,FALSE)),"",VLOOKUP(EO75,role!A:E,5,FALSE)))</f>
        <v/>
      </c>
      <c r="FI75" s="33"/>
      <c r="FL75" s="39"/>
      <c r="FN75" s="32" t="str">
        <f t="shared" si="234"/>
        <v/>
      </c>
      <c r="FO75" s="32" t="str">
        <f t="shared" si="235"/>
        <v/>
      </c>
      <c r="FP75" s="32" t="str">
        <f t="shared" si="236"/>
        <v/>
      </c>
      <c r="FR75" s="32" t="str">
        <f>IF(ISBLANK(FQ75),"",VLOOKUP(FQ75,role!A:E,2,FALSE))</f>
        <v/>
      </c>
      <c r="FS75" s="32" t="str">
        <f>IF(ISBLANK(FQ75),"",IF(ISBLANK(VLOOKUP(FQ75,role!A:E,3,FALSE)),"",VLOOKUP(FQ75,role!A:E,3,FALSE)))</f>
        <v/>
      </c>
      <c r="FT75" s="32" t="str">
        <f>IF(ISBLANK(FQ75),"",IF(ISBLANK(VLOOKUP(FQ75,role!A:E,4,FALSE)),"",VLOOKUP(FQ75,role!A:E,4,FALSE)))</f>
        <v/>
      </c>
      <c r="FU75" s="32" t="str">
        <f>IF(ISBLANK(FQ75),"",IF(ISBLANK(VLOOKUP(FQ75,role!A:E,5,FALSE)),"",VLOOKUP(FQ75,role!A:E,5,FALSE)))</f>
        <v/>
      </c>
      <c r="GK75" s="33"/>
      <c r="GN75" s="33"/>
      <c r="GQ75" s="32" t="str">
        <f t="shared" si="237"/>
        <v/>
      </c>
      <c r="GR75" s="32" t="str">
        <f t="shared" si="238"/>
        <v/>
      </c>
      <c r="GS75" s="32" t="str">
        <f t="shared" si="239"/>
        <v/>
      </c>
      <c r="GU75" s="32" t="str">
        <f>IF(ISBLANK(GT75),"",IF(ISBLANK(VLOOKUP(GT75,role!A:E,2,FALSE)),"",VLOOKUP(GT75,role!A:E,2,FALSE)))</f>
        <v/>
      </c>
      <c r="GV75" s="32" t="str">
        <f>IF(ISBLANK(GT75),"",IF(ISBLANK(VLOOKUP(GT75,role!A:E,3,FALSE)),"",VLOOKUP(GT75,role!A:E,3,FALSE)))</f>
        <v/>
      </c>
      <c r="GW75" s="32" t="str">
        <f>IF(ISBLANK(GT75),"",IF(ISBLANK(VLOOKUP(GT75,role!A:E,4,FALSE)),"",VLOOKUP(GT75,role!A:E,4,FALSE)))</f>
        <v/>
      </c>
      <c r="GX75" s="32" t="str">
        <f>IF(ISBLANK(GT75),"",IF(ISBLANK(VLOOKUP(GT75,role!A:E,5,FALSE)),"",VLOOKUP(GT75,role!A:E,5,FALSE)))</f>
        <v/>
      </c>
      <c r="HN75" s="33"/>
      <c r="HQ75" s="39"/>
      <c r="HS75" s="32" t="str">
        <f t="shared" si="240"/>
        <v/>
      </c>
      <c r="HT75" s="32" t="str">
        <f t="shared" si="241"/>
        <v/>
      </c>
      <c r="HU75" s="32" t="str">
        <f t="shared" si="242"/>
        <v/>
      </c>
      <c r="HW75" s="32" t="str">
        <f>IF(ISBLANK(HV75),"",IF(ISBLANK(VLOOKUP(HV75,role!A:E,2,FALSE)),"",VLOOKUP(HV75,role!A:E,2,FALSE)))</f>
        <v/>
      </c>
      <c r="HX75" s="32" t="str">
        <f>IF(ISBLANK(HV75),"",IF(ISBLANK(VLOOKUP(HV75,role!A:E,3,FALSE)),"",VLOOKUP(HV75,role!A:E,3,FALSE)))</f>
        <v/>
      </c>
      <c r="HY75" s="32" t="str">
        <f>IF(ISBLANK(HV75),"",IF(ISBLANK(VLOOKUP(HV75,role!A:E,4,FALSE)),"",VLOOKUP(HV75,role!A:E,4,FALSE)))</f>
        <v/>
      </c>
      <c r="HZ75" s="32" t="str">
        <f>IF(ISBLANK(HV75),"",IF(ISBLANK(VLOOKUP(HV75,role!A:E,5,FALSE)),"",VLOOKUP(HV75,role!A:E,5,FALSE)))</f>
        <v/>
      </c>
      <c r="IP75" s="33"/>
      <c r="IS75" s="39"/>
      <c r="IU75" s="32" t="str">
        <f t="shared" si="243"/>
        <v/>
      </c>
      <c r="IV75" s="32" t="str">
        <f t="shared" si="244"/>
        <v/>
      </c>
      <c r="IW75" s="32" t="str">
        <f t="shared" si="245"/>
        <v/>
      </c>
      <c r="IY75" s="32" t="str">
        <f>IF(ISBLANK(IX75),"",IF(ISBLANK(VLOOKUP(IX75,role!A:E,2,FALSE)),"",VLOOKUP(IX75,role!A:E,2,FALSE)))</f>
        <v/>
      </c>
      <c r="IZ75" s="32" t="str">
        <f>IF(ISBLANK(IX75),"",IF(ISBLANK(VLOOKUP(IX75,role!A:E,3,FALSE)),"",VLOOKUP(IX75,role!A:E,3,FALSE)))</f>
        <v/>
      </c>
      <c r="JA75" s="32" t="str">
        <f>IF(ISBLANK(IX75),"",IF(ISBLANK(VLOOKUP(IX75,role!A:E,4,FALSE)),"",VLOOKUP(IX75,role!A:E,4,FALSE)))</f>
        <v/>
      </c>
      <c r="JB75" s="32" t="str">
        <f>IF(ISBLANK(IX75),"",IF(ISBLANK(VLOOKUP(IX75,role!A:E,5,FALSE)),"",VLOOKUP(IX75,role!A:E,5,FALSE)))</f>
        <v/>
      </c>
      <c r="JR75" s="33"/>
      <c r="JU75" s="39"/>
      <c r="JW75" s="32" t="str">
        <f t="shared" si="246"/>
        <v/>
      </c>
      <c r="JX75" s="32" t="str">
        <f t="shared" si="247"/>
        <v/>
      </c>
      <c r="JY75" s="32" t="str">
        <f t="shared" si="248"/>
        <v/>
      </c>
      <c r="KA75" s="32" t="str">
        <f>IF(ISBLANK(JZ75),"",IF(ISBLANK(VLOOKUP(JZ75,role!A:E,2,FALSE)),"",VLOOKUP(JZ75,role!A:E,2,FALSE)))</f>
        <v/>
      </c>
      <c r="KB75" s="32" t="str">
        <f>IF(ISBLANK(JZ75),"",IF(ISBLANK(VLOOKUP(JZ75,role!A:E,3,FALSE)),"",VLOOKUP(JZ75,role!A:E,3,FALSE)))</f>
        <v/>
      </c>
      <c r="KC75" s="32" t="str">
        <f>IF(ISBLANK(JZ75),"",IF(ISBLANK(VLOOKUP(JZ75,role!A:E,4,FALSE)),"",VLOOKUP(JZ75,role!A:E,4,FALSE)))</f>
        <v/>
      </c>
      <c r="KD75" s="32" t="str">
        <f>IF(ISBLANK(JZ75),"",IF(ISBLANK(VLOOKUP(JZ75,role!A:E,5,FALSE)),"",VLOOKUP(JZ75,role!A:E,5,FALSE)))</f>
        <v/>
      </c>
      <c r="KT75" s="33"/>
      <c r="KW75" s="39"/>
      <c r="KY75" s="32" t="str">
        <f t="shared" si="249"/>
        <v/>
      </c>
      <c r="KZ75" s="32" t="str">
        <f t="shared" si="250"/>
        <v/>
      </c>
      <c r="LA75" s="32" t="str">
        <f t="shared" si="251"/>
        <v/>
      </c>
      <c r="LC75" s="32" t="str">
        <f>IF(ISBLANK(LB75),"",IF(ISBLANK(VLOOKUP(LB75,role!A:E,2,FALSE)),"",VLOOKUP(LB75,role!A:E,2,FALSE)))</f>
        <v/>
      </c>
      <c r="LD75" s="32" t="str">
        <f>IF(ISBLANK(LB75),"",IF(ISBLANK(VLOOKUP(LB75,role!A:E,3,FALSE)),"",VLOOKUP(LB75,role!A:E,3,FALSE)))</f>
        <v/>
      </c>
      <c r="LE75" s="32" t="str">
        <f>IF(ISBLANK(LB75),"",IF(ISBLANK(VLOOKUP(LB75,role!A:E,4,FALSE)),"",VLOOKUP(LB75,role!A:E,4,FALSE)))</f>
        <v/>
      </c>
      <c r="LF75" s="32" t="str">
        <f>IF(ISBLANK(LB75),"",IF(ISBLANK(VLOOKUP(LB75,role!A:E,5,FALSE)),"",VLOOKUP(LB75,role!A:E,5,FALSE)))</f>
        <v/>
      </c>
      <c r="LV75" s="33"/>
      <c r="LY75" s="33"/>
      <c r="MB75" s="32" t="str">
        <f t="shared" si="252"/>
        <v/>
      </c>
      <c r="MC75" s="32" t="str">
        <f t="shared" si="253"/>
        <v/>
      </c>
      <c r="MD75" s="32" t="str">
        <f t="shared" si="254"/>
        <v/>
      </c>
      <c r="MF75" s="32" t="str">
        <f>IF(ISBLANK(ME75),"",IF(ISBLANK(VLOOKUP(ME75,role!A:E,2,FALSE)),"",VLOOKUP(ME75,role!A:E,2,FALSE)))</f>
        <v/>
      </c>
      <c r="MG75" s="32" t="str">
        <f>IF(ISBLANK(ME75),"",IF(ISBLANK(VLOOKUP(ME75,role!A:E,3,FALSE)),"",VLOOKUP(ME75,role!A:E,3,FALSE)))</f>
        <v/>
      </c>
      <c r="MH75" s="32" t="str">
        <f>IF(ISBLANK(ME75),"",IF(ISBLANK(VLOOKUP(ME75,role!A:E,4,FALSE)),"",VLOOKUP(ME75,role!A:E,4,FALSE)))</f>
        <v/>
      </c>
      <c r="MI75" s="32" t="str">
        <f>IF(ISBLANK(ME75),"",IF(ISBLANK(VLOOKUP(ME75,role!A:E,5,FALSE)),"",VLOOKUP(ME75,role!A:E,5,FALSE)))</f>
        <v/>
      </c>
      <c r="MY75" s="33"/>
      <c r="NB75" s="39"/>
      <c r="ND75" s="32" t="str">
        <f t="shared" si="255"/>
        <v/>
      </c>
      <c r="NE75" s="32" t="str">
        <f t="shared" si="256"/>
        <v/>
      </c>
      <c r="NF75" s="32" t="str">
        <f t="shared" si="257"/>
        <v/>
      </c>
      <c r="NH75" s="32" t="str">
        <f>IF(ISBLANK(NG75),"",IF(ISBLANK(VLOOKUP(NG75,role!A:E,2,FALSE)),"",VLOOKUP(NG75,role!A:E,2,FALSE)))</f>
        <v/>
      </c>
      <c r="NI75" s="32" t="str">
        <f>IF(ISBLANK(NG75),"",IF(ISBLANK(VLOOKUP(NG75,role!A:E,3,FALSE)),"",VLOOKUP(NG75,role!A:E,3,FALSE)))</f>
        <v/>
      </c>
      <c r="NJ75" s="32" t="str">
        <f>IF(ISBLANK(NG75),"",IF(ISBLANK(VLOOKUP(NG75,role!A:E,4,FALSE)),"",VLOOKUP(NG75,role!A:E,4,FALSE)))</f>
        <v/>
      </c>
      <c r="NK75" s="32" t="str">
        <f>IF(ISBLANK(NG75),"",IF(ISBLANK(VLOOKUP(NG75,role!A:E,5,FALSE)),"",VLOOKUP(NG75,role!A:E,5,FALSE)))</f>
        <v/>
      </c>
      <c r="OA75" s="33"/>
      <c r="OD75" s="39"/>
      <c r="OF75" s="32" t="str">
        <f t="shared" si="258"/>
        <v/>
      </c>
      <c r="OG75" s="32" t="str">
        <f t="shared" si="259"/>
        <v/>
      </c>
      <c r="OH75" s="32" t="str">
        <f t="shared" si="260"/>
        <v/>
      </c>
      <c r="OJ75" s="32" t="str">
        <f>IF(ISBLANK(OI75),"",IF(ISBLANK(VLOOKUP(OI75,role!A:E,2,FALSE)),"",VLOOKUP(OI75,role!A:E,2,FALSE)))</f>
        <v/>
      </c>
      <c r="OK75" s="32" t="str">
        <f>IF(ISBLANK(OI75),"",IF(ISBLANK(VLOOKUP(OI75,role!A:E,3,FALSE)),"",VLOOKUP(OI75,role!A:E,3,FALSE)))</f>
        <v/>
      </c>
      <c r="OL75" s="32" t="str">
        <f>IF(ISBLANK(OI75),"",IF(ISBLANK(VLOOKUP(OI75,role!A:E,4,FALSE)),"",VLOOKUP(OI75,role!A:E,4,FALSE)))</f>
        <v/>
      </c>
      <c r="OM75" s="32" t="str">
        <f>IF(ISBLANK(OI75),"",IF(ISBLANK(VLOOKUP(OI75,role!A:E,5,FALSE)),"",VLOOKUP(OI75,role!A:E,5,FALSE)))</f>
        <v/>
      </c>
      <c r="PC75" s="33"/>
      <c r="PF75" s="39"/>
      <c r="PH75" s="32" t="str">
        <f t="shared" si="261"/>
        <v/>
      </c>
      <c r="PI75" s="32" t="str">
        <f t="shared" si="262"/>
        <v/>
      </c>
      <c r="PJ75" s="32" t="str">
        <f t="shared" si="263"/>
        <v/>
      </c>
      <c r="PL75" s="32" t="str">
        <f>IF(ISBLANK(PK75),"",IF(ISBLANK(VLOOKUP(PK75,role!A:E,2,FALSE)),"",VLOOKUP(PK75,role!A:E,2,FALSE)))</f>
        <v/>
      </c>
      <c r="PM75" s="32" t="str">
        <f>IF(ISBLANK(PK75),"",IF(ISBLANK(VLOOKUP(PK75,role!A:E,3,FALSE)),"",VLOOKUP(PK75,role!A:E,3,FALSE)))</f>
        <v/>
      </c>
      <c r="PN75" s="32" t="str">
        <f>IF(ISBLANK(PK75),"",IF(ISBLANK(VLOOKUP(PK75,role!A:E,4,FALSE)),"",VLOOKUP(PK75,role!A:E,4,FALSE)))</f>
        <v/>
      </c>
      <c r="PO75" s="32" t="str">
        <f>IF(ISBLANK(PK75),"",IF(ISBLANK(VLOOKUP(PK75,role!A:E,5,FALSE)),"",VLOOKUP(PK75,role!A:E,5,FALSE)))</f>
        <v/>
      </c>
      <c r="QE75" s="33"/>
      <c r="QH75" s="39"/>
      <c r="QJ75" s="32" t="str">
        <f t="shared" si="264"/>
        <v/>
      </c>
      <c r="QK75" s="32" t="str">
        <f t="shared" si="265"/>
        <v/>
      </c>
      <c r="QL75" s="32" t="str">
        <f t="shared" si="266"/>
        <v/>
      </c>
      <c r="QN75" s="32" t="str">
        <f>IF(ISBLANK(QM75),"",IF(ISBLANK(VLOOKUP(QM75,role!A:E,2,FALSE)),"",VLOOKUP(QM75,role!A:E,2,FALSE)))</f>
        <v/>
      </c>
      <c r="QO75" s="32" t="str">
        <f>IF(ISBLANK(QM75),"",IF(ISBLANK(VLOOKUP(QM75,role!A:E,3,FALSE)),"",VLOOKUP(QM75,role!A:E,3,FALSE)))</f>
        <v/>
      </c>
      <c r="QP75" s="32" t="str">
        <f>IF(ISBLANK(QM75),"",IF(ISBLANK(VLOOKUP(QM75,role!A:E,4,FALSE)),"",VLOOKUP(QM75,role!A:E,4,FALSE)))</f>
        <v/>
      </c>
      <c r="QQ75" s="32" t="str">
        <f>IF(ISBLANK(QM75),"",IF(ISBLANK(VLOOKUP(QM75,role!A:E,5,FALSE)),"",VLOOKUP(QM75,role!A:E,5,FALSE)))</f>
        <v/>
      </c>
      <c r="RG75" s="33"/>
      <c r="RJ75" s="39"/>
      <c r="RL75" s="32" t="str">
        <f t="shared" si="267"/>
        <v/>
      </c>
      <c r="RM75" s="32" t="str">
        <f t="shared" si="268"/>
        <v/>
      </c>
      <c r="RN75" s="32" t="str">
        <f t="shared" si="269"/>
        <v/>
      </c>
      <c r="RP75" s="32" t="str">
        <f>IF(ISBLANK(RO75),"",IF(ISBLANK(VLOOKUP(RO75,role!A:E,2,FALSE)),"",VLOOKUP(RO75,role!A:E,2,FALSE)))</f>
        <v/>
      </c>
      <c r="RQ75" s="32" t="str">
        <f>IF(ISBLANK(RO75),"",IF(ISBLANK(VLOOKUP(RO75,role!A:E,3,FALSE)),"",VLOOKUP(RO75,role!A:E,3,FALSE)))</f>
        <v/>
      </c>
      <c r="RR75" s="32" t="str">
        <f>IF(ISBLANK(RO75),"",IF(ISBLANK(VLOOKUP(RO75,role!A:E,4,FALSE)),"",VLOOKUP(RO75,role!A:E,4,FALSE)))</f>
        <v/>
      </c>
      <c r="RS75" s="32" t="str">
        <f>IF(ISBLANK(RO75),"",IF(ISBLANK(VLOOKUP(RO75,role!A:E,5,FALSE)),"",VLOOKUP(RO75,role!A:E,5,FALSE)))</f>
        <v/>
      </c>
      <c r="SI75" s="33"/>
      <c r="SL75" s="39"/>
      <c r="SN75" s="32" t="str">
        <f t="shared" si="270"/>
        <v/>
      </c>
      <c r="SO75" s="32" t="str">
        <f t="shared" si="271"/>
        <v/>
      </c>
      <c r="SP75" s="32" t="str">
        <f t="shared" si="272"/>
        <v/>
      </c>
      <c r="SR75" s="32" t="str">
        <f>IF(ISBLANK(SQ75),"",IF(ISBLANK(VLOOKUP(SQ75,role!A:E,2,FALSE)),"",VLOOKUP(SQ75,role!A:E,2,FALSE)))</f>
        <v/>
      </c>
      <c r="SS75" s="32" t="str">
        <f>IF(ISBLANK(SQ75),"",IF(ISBLANK(VLOOKUP(SQ75,role!A:E,3,FALSE)),"",VLOOKUP(SQ75,role!A:E,3,FALSE)))</f>
        <v/>
      </c>
      <c r="ST75" s="32" t="str">
        <f>IF(ISBLANK(SQ75),"",IF(ISBLANK(VLOOKUP(SQ75,role!A:E,4,FALSE)),"",VLOOKUP(SQ75,role!A:E,4,FALSE)))</f>
        <v/>
      </c>
      <c r="SU75" s="32" t="str">
        <f>IF(ISBLANK(SQ75),"",IF(ISBLANK(VLOOKUP(SQ75,role!A:E,5,FALSE)),"",VLOOKUP(SQ75,role!A:E,5,FALSE)))</f>
        <v/>
      </c>
      <c r="TK75" s="33"/>
      <c r="TN75" s="39"/>
      <c r="TP75" s="32" t="str">
        <f t="shared" si="273"/>
        <v/>
      </c>
      <c r="TQ75" s="32" t="str">
        <f t="shared" si="274"/>
        <v/>
      </c>
      <c r="TR75" s="32" t="str">
        <f t="shared" si="275"/>
        <v/>
      </c>
      <c r="TT75" s="32" t="str">
        <f>IF(ISBLANK(TS75),"",IF(ISBLANK(VLOOKUP(TS75,role!A:E,2,FALSE)),"",VLOOKUP(TS75,role!A:E,2,FALSE)))</f>
        <v/>
      </c>
      <c r="TU75" s="32" t="str">
        <f>IF(ISBLANK(TS75),"",IF(ISBLANK(VLOOKUP(TS75,role!A:E,3,FALSE)),"",VLOOKUP(TS75,role!A:E,3,FALSE)))</f>
        <v/>
      </c>
      <c r="TV75" s="32" t="str">
        <f>IF(ISBLANK(TS75),"",IF(ISBLANK(VLOOKUP(TS75,role!A:E,4,FALSE)),"",VLOOKUP(TS75,role!A:E,4,FALSE)))</f>
        <v/>
      </c>
      <c r="TW75" s="32" t="str">
        <f>IF(ISBLANK(TS75),"",IF(ISBLANK(VLOOKUP(TS75,role!A:E,5,FALSE)),"",VLOOKUP(TS75,role!A:E,5,FALSE)))</f>
        <v/>
      </c>
      <c r="UM75" s="33"/>
      <c r="UP75" s="39"/>
      <c r="UR75" s="32" t="str">
        <f t="shared" si="276"/>
        <v/>
      </c>
      <c r="US75" s="32" t="str">
        <f t="shared" si="277"/>
        <v/>
      </c>
      <c r="UT75" s="32" t="str">
        <f t="shared" si="278"/>
        <v/>
      </c>
      <c r="UV75" s="32" t="str">
        <f>IF(ISBLANK(UU75),"",IF(ISBLANK(VLOOKUP(UU75,role!A:E,2,FALSE)),"",VLOOKUP(UU75,role!A:E,2,FALSE)))</f>
        <v/>
      </c>
      <c r="UW75" s="32" t="str">
        <f>IF(ISBLANK(UU75),"",IF(ISBLANK(VLOOKUP(UU75,role!A:E,3,FALSE)),"",VLOOKUP(UU75,role!A:E,3,FALSE)))</f>
        <v/>
      </c>
      <c r="UX75" s="32" t="str">
        <f>IF(ISBLANK(UU75),"",IF(ISBLANK(VLOOKUP(UU75,role!A:E,4,FALSE)),"",VLOOKUP(UU75,role!A:E,4,FALSE)))</f>
        <v/>
      </c>
      <c r="UY75" s="32" t="str">
        <f>IF(ISBLANK(UU75),"",IF(ISBLANK(VLOOKUP(UU75,role!A:E,5,FALSE)),"",VLOOKUP(UU75,role!A:E,5,FALSE)))</f>
        <v/>
      </c>
      <c r="VO75" s="33"/>
      <c r="VR75" s="39"/>
      <c r="VT75" s="32" t="str">
        <f t="shared" si="279"/>
        <v/>
      </c>
      <c r="VU75" s="32" t="str">
        <f t="shared" si="280"/>
        <v/>
      </c>
      <c r="VV75" s="32" t="str">
        <f t="shared" si="281"/>
        <v/>
      </c>
      <c r="VX75" s="32" t="str">
        <f>IF(ISBLANK(VW75),"",IF(ISBLANK(VLOOKUP(VW75,role!A:E,2,FALSE)),"",VLOOKUP(VW75,role!A:E,2,FALSE)))</f>
        <v/>
      </c>
      <c r="VY75" s="32" t="str">
        <f>IF(ISBLANK(VW75),"",IF(ISBLANK(VLOOKUP(VW75,role!A:E,3,FALSE)),"",VLOOKUP(VW75,role!A:E,3,FALSE)))</f>
        <v/>
      </c>
      <c r="VZ75" s="32" t="str">
        <f>IF(ISBLANK(VW75),"",IF(ISBLANK(VLOOKUP(VW75,role!A:E,4,FALSE)),"",VLOOKUP(VW75,role!A:E,4,FALSE)))</f>
        <v/>
      </c>
      <c r="WA75" s="32" t="str">
        <f>IF(ISBLANK(VW75),"",IF(ISBLANK(VLOOKUP(VW75,role!A:E,5,FALSE)),"",VLOOKUP(VW75,role!A:E,5,FALSE)))</f>
        <v/>
      </c>
      <c r="WQ75" s="33"/>
      <c r="WT75" s="33"/>
      <c r="WU75" s="34"/>
      <c r="WV75" s="36" t="str">
        <f t="shared" si="282"/>
        <v/>
      </c>
      <c r="WW75" s="36" t="str">
        <f t="shared" si="283"/>
        <v/>
      </c>
      <c r="WY75" s="32" t="str">
        <f>IF(ISBLANK(WX75),"",IF(ISBLANK(VLOOKUP(WX75,role!A:E,2,FALSE)),"",VLOOKUP(WX75,role!A:E,2,FALSE)))</f>
        <v/>
      </c>
      <c r="WZ75" s="32" t="str">
        <f>IF(ISBLANK(WX75),"",IF(ISBLANK(VLOOKUP(WX75,role!A:E,3,FALSE)),"",VLOOKUP(WX75,role!A:E,3,FALSE)))</f>
        <v/>
      </c>
      <c r="XA75" s="32" t="str">
        <f>IF(ISBLANK(WX75),"",IF(ISBLANK(VLOOKUP(WX75,role!A:E,4,FALSE)),"",VLOOKUP(WX75,role!A:E,4,FALSE)))</f>
        <v/>
      </c>
      <c r="XB75" s="32" t="str">
        <f>IF(ISBLANK(WX75),"",IF(ISBLANK(VLOOKUP(WX75,role!A:E,5,FALSE)),"",VLOOKUP(WX75,role!A:E,5,FALSE)))</f>
        <v/>
      </c>
      <c r="XC75" s="32" t="str">
        <f>IF(ISBLANK(WX75),"",VLOOKUP(WX75,role!A:F,6,FALSE))</f>
        <v/>
      </c>
      <c r="XD75" s="36"/>
      <c r="XE75" s="36" t="str">
        <f t="shared" si="284"/>
        <v/>
      </c>
      <c r="XF75" s="36" t="str">
        <f t="shared" si="285"/>
        <v/>
      </c>
      <c r="XH75" s="32" t="str">
        <f>IF(ISBLANK(XG75),"",IF(ISBLANK(VLOOKUP(XG75,role!A:E,2,FALSE)),"",VLOOKUP(XG75,role!A:E,2,FALSE)))</f>
        <v/>
      </c>
      <c r="XI75" s="32" t="str">
        <f>IF(ISBLANK(XG75),"",IF(ISBLANK(VLOOKUP(XG75,role!A:E,3,FALSE)),"",VLOOKUP(XG75,role!A:E,3,FALSE)))</f>
        <v/>
      </c>
      <c r="XJ75" s="32" t="str">
        <f>IF(ISBLANK(XG75),"",IF(ISBLANK(VLOOKUP(XG75,role!A:E,4,FALSE)),"",VLOOKUP(XG75,role!A:E,4,FALSE)))</f>
        <v/>
      </c>
      <c r="XK75" s="32" t="str">
        <f>IF(ISBLANK(XG75),"",IF(ISBLANK(VLOOKUP(XG75,role!A:E,5,FALSE)),"",VLOOKUP(XG75,role!A:E,5,FALSE)))</f>
        <v/>
      </c>
      <c r="XL75" s="32" t="str">
        <f>IF(ISBLANK(XG75),"",VLOOKUP(XG75,role!A:F,6,FALSE))</f>
        <v/>
      </c>
      <c r="XM75" s="36"/>
      <c r="XN75" s="36" t="str">
        <f t="shared" si="286"/>
        <v/>
      </c>
      <c r="XO75" s="36" t="str">
        <f t="shared" si="287"/>
        <v/>
      </c>
      <c r="XQ75" s="32" t="str">
        <f>IF(ISBLANK(XP75),"",IF(ISBLANK(VLOOKUP(XP75,role!A:E,2,FALSE)),"",VLOOKUP(XP75,role!A:E,2,FALSE)))</f>
        <v/>
      </c>
      <c r="XR75" s="32" t="str">
        <f>IF(ISBLANK(XP75),"",IF(ISBLANK(VLOOKUP(XP75,role!A:E,3,FALSE)),"",VLOOKUP(XP75,role!A:E,3,FALSE)))</f>
        <v/>
      </c>
      <c r="XS75" s="32" t="str">
        <f>IF(ISBLANK(XP75),"",IF(ISBLANK(VLOOKUP(XP75,role!A:E,4,FALSE)),"",VLOOKUP(XP75,role!A:E,4,FALSE)))</f>
        <v/>
      </c>
      <c r="XT75" s="32" t="str">
        <f>IF(ISBLANK(XP75),"",IF(ISBLANK(VLOOKUP(XP75,role!A:E,5,FALSE)),"",VLOOKUP(XP75,role!A:E,5,FALSE)))</f>
        <v/>
      </c>
      <c r="XU75" s="32" t="str">
        <f>IF(ISBLANK(XP75),"",VLOOKUP(XP75,role!A:F,6,FALSE))</f>
        <v/>
      </c>
      <c r="XV75" s="36"/>
      <c r="XW75" s="36" t="str">
        <f t="shared" si="288"/>
        <v/>
      </c>
      <c r="XX75" s="36" t="str">
        <f t="shared" si="289"/>
        <v/>
      </c>
      <c r="XZ75" s="32" t="str">
        <f>IF(ISBLANK(XY75),"",IF(ISBLANK(VLOOKUP(XY75,role!A:E,2,FALSE)),"",VLOOKUP(XY75,role!A:E,2,FALSE)))</f>
        <v/>
      </c>
      <c r="YA75" s="32" t="str">
        <f>IF(ISBLANK(XY75),"",IF(ISBLANK(VLOOKUP(XY75,role!A:E,3,FALSE)),"",VLOOKUP(XY75,role!A:E,3,FALSE)))</f>
        <v/>
      </c>
      <c r="YB75" s="32" t="str">
        <f>IF(ISBLANK(XY75),"",IF(ISBLANK(VLOOKUP(XY75,role!A:E,4,FALSE)),"",VLOOKUP(XY75,role!A:E,4,FALSE)))</f>
        <v/>
      </c>
      <c r="YC75" s="32" t="str">
        <f>IF(ISBLANK(XY75),"",IF(ISBLANK(VLOOKUP(XY75,role!A:E,5,FALSE)),"",VLOOKUP(XY75,role!A:E,5,FALSE)))</f>
        <v/>
      </c>
      <c r="YD75" s="32" t="str">
        <f>IF(ISBLANK(XY75),"",VLOOKUP(XY75,role!A:F,6,FALSE))</f>
        <v/>
      </c>
      <c r="YE75" s="36"/>
      <c r="YF75" s="36" t="str">
        <f t="shared" si="290"/>
        <v/>
      </c>
      <c r="YG75" s="36" t="str">
        <f t="shared" si="291"/>
        <v/>
      </c>
      <c r="YI75" s="32" t="str">
        <f>IF(ISBLANK(YH75),"",IF(ISBLANK(VLOOKUP(YH75,role!A:E,2,FALSE)),"",VLOOKUP(YH75,role!A:E,2,FALSE)))</f>
        <v/>
      </c>
      <c r="YJ75" s="32" t="str">
        <f>IF(ISBLANK(YH75),"",IF(ISBLANK(VLOOKUP(YH75,role!A:E,3,FALSE)),"",VLOOKUP(YH75,role!A:E,3,FALSE)))</f>
        <v/>
      </c>
      <c r="YK75" s="32" t="str">
        <f>IF(ISBLANK(YH75),"",IF(ISBLANK(VLOOKUP(YH75,role!A:E,4,FALSE)),"",VLOOKUP(YH75,role!A:E,4,FALSE)))</f>
        <v/>
      </c>
      <c r="YL75" s="32" t="str">
        <f>IF(ISBLANK(YH75),"",IF(ISBLANK(VLOOKUP(YH75,role!A:E,5,FALSE)),"",VLOOKUP(YH75,role!A:E,5,FALSE)))</f>
        <v/>
      </c>
      <c r="YM75" s="32" t="str">
        <f>IF(ISBLANK(YH75),"",VLOOKUP(YH75,role!A:F,6,FALSE))</f>
        <v/>
      </c>
      <c r="YN75" s="33"/>
      <c r="YO75" s="36"/>
      <c r="YP75" s="36" t="str">
        <f t="shared" si="292"/>
        <v/>
      </c>
      <c r="YQ75" s="36" t="str">
        <f t="shared" si="293"/>
        <v/>
      </c>
      <c r="YS75" s="32" t="str">
        <f>IF(ISBLANK(YR75),"",IF(ISBLANK(VLOOKUP(YR75,role!A:E,2,FALSE)),"",VLOOKUP(YR75,role!A:E,2,FALSE)))</f>
        <v/>
      </c>
      <c r="YT75" s="32" t="str">
        <f>IF(ISBLANK(YR75),"",IF(ISBLANK(VLOOKUP(YR75,role!A:E,3,FALSE)),"",VLOOKUP(YR75,role!A:E,3,FALSE)))</f>
        <v/>
      </c>
      <c r="YU75" s="32" t="str">
        <f>IF(ISBLANK(YR75),"",IF(ISBLANK(VLOOKUP(YR75,role!A:E,4,FALSE)),"",VLOOKUP(YR75,role!A:E,4,FALSE)))</f>
        <v/>
      </c>
      <c r="YV75" s="32" t="str">
        <f>IF(ISBLANK(YR75),"",IF(ISBLANK(VLOOKUP(YR75,role!A:E,5,FALSE)),"",VLOOKUP(YR75,role!A:E,5,FALSE)))</f>
        <v/>
      </c>
      <c r="YW75" s="32" t="str">
        <f>IF(ISBLANK(YR75),"",VLOOKUP(YR75,role!A:F,6,FALSE))</f>
        <v/>
      </c>
      <c r="YX75" s="36"/>
      <c r="YY75" s="36" t="str">
        <f t="shared" si="294"/>
        <v/>
      </c>
      <c r="YZ75" s="36" t="str">
        <f t="shared" si="295"/>
        <v/>
      </c>
      <c r="ZB75" s="32" t="str">
        <f>IF(ISBLANK(ZA75),"",IF(ISBLANK(VLOOKUP(ZA75,role!A:E,2,FALSE)),"",VLOOKUP(ZA75,role!A:E,2,FALSE)))</f>
        <v/>
      </c>
      <c r="ZC75" s="32" t="str">
        <f>IF(ISBLANK(ZA75),"",IF(ISBLANK(VLOOKUP(ZA75,role!A:E,3,FALSE)),"",VLOOKUP(ZA75,role!A:E,3,FALSE)))</f>
        <v/>
      </c>
      <c r="ZD75" s="32" t="str">
        <f>IF(ISBLANK(ZA75),"",IF(ISBLANK(VLOOKUP(ZA75,role!A:E,4,FALSE)),"",VLOOKUP(ZA75,role!A:E,4,FALSE)))</f>
        <v/>
      </c>
      <c r="ZE75" s="32" t="str">
        <f>IF(ISBLANK(ZA75),"",IF(ISBLANK(VLOOKUP(ZA75,role!A:E,5,FALSE)),"",VLOOKUP(ZA75,role!A:E,5,FALSE)))</f>
        <v/>
      </c>
      <c r="ZF75" s="32" t="str">
        <f>IF(ISBLANK(ZA75),"",VLOOKUP(ZA75,role!A:F,6,FALSE))</f>
        <v/>
      </c>
      <c r="ZG75" s="36"/>
      <c r="ZH75" s="36" t="str">
        <f t="shared" si="296"/>
        <v/>
      </c>
      <c r="ZI75" s="36" t="str">
        <f t="shared" si="297"/>
        <v/>
      </c>
      <c r="ZK75" s="32" t="str">
        <f>IF(ISBLANK(ZJ75),"",IF(ISBLANK(VLOOKUP(ZJ75,role!A:E,2,FALSE)),"",VLOOKUP(ZJ75,role!A:E,2,FALSE)))</f>
        <v/>
      </c>
      <c r="ZL75" s="32" t="str">
        <f>IF(ISBLANK(ZJ75),"",IF(ISBLANK(VLOOKUP(ZJ75,role!A:E,3,FALSE)),"",VLOOKUP(ZJ75,role!A:E,3,FALSE)))</f>
        <v/>
      </c>
      <c r="ZM75" s="32" t="str">
        <f>IF(ISBLANK(ZJ75),"",IF(ISBLANK(VLOOKUP(ZJ75,role!A:E,4,FALSE)),"",VLOOKUP(ZJ75,role!A:E,4,FALSE)))</f>
        <v/>
      </c>
      <c r="ZN75" s="32" t="str">
        <f>IF(ISBLANK(ZJ75),"",IF(ISBLANK(VLOOKUP(ZJ75,role!A:E,5,FALSE)),"",VLOOKUP(ZJ75,role!A:E,5,FALSE)))</f>
        <v/>
      </c>
      <c r="ZO75" s="32" t="str">
        <f>IF(ISBLANK(ZJ75),"",VLOOKUP(ZJ75,role!A:F,6,FALSE))</f>
        <v/>
      </c>
      <c r="ZP75" s="36"/>
      <c r="ZQ75" s="36" t="str">
        <f t="shared" si="298"/>
        <v/>
      </c>
      <c r="ZR75" s="36" t="str">
        <f t="shared" si="299"/>
        <v/>
      </c>
      <c r="ZT75" s="32" t="str">
        <f>IF(ISBLANK(ZS75),"",IF(ISBLANK(VLOOKUP(ZS75,role!A:E,2,FALSE)),"",VLOOKUP(ZS75,role!A:E,2,FALSE)))</f>
        <v/>
      </c>
      <c r="ZU75" s="32" t="str">
        <f>IF(ISBLANK(ZS75),"",IF(ISBLANK(VLOOKUP(ZS75,role!A:E,3,FALSE)),"",VLOOKUP(ZS75,role!A:E,3,FALSE)))</f>
        <v/>
      </c>
      <c r="ZV75" s="32" t="str">
        <f>IF(ISBLANK(ZS75),"",IF(ISBLANK(VLOOKUP(ZS75,role!A:E,4,FALSE)),"",VLOOKUP(ZS75,role!A:E,4,FALSE)))</f>
        <v/>
      </c>
      <c r="ZW75" s="32" t="str">
        <f>IF(ISBLANK(ZS75),"",IF(ISBLANK(VLOOKUP(ZS75,role!A:E,5,FALSE)),"",VLOOKUP(ZS75,role!A:E,5,FALSE)))</f>
        <v/>
      </c>
      <c r="ZX75" s="32" t="str">
        <f>IF(ISBLANK(ZS75),"",VLOOKUP(ZS75,role!A:F,6,FALSE))</f>
        <v/>
      </c>
      <c r="ZY75" s="36"/>
      <c r="ZZ75" s="36" t="str">
        <f t="shared" si="300"/>
        <v/>
      </c>
      <c r="AAA75" s="36" t="str">
        <f t="shared" si="301"/>
        <v/>
      </c>
      <c r="AAC75" s="32" t="str">
        <f>IF(ISBLANK(AAB75),"",IF(ISBLANK(VLOOKUP(AAB75,role!A:E,2,FALSE)),"",VLOOKUP(AAB75,role!A:E,2,FALSE)))</f>
        <v/>
      </c>
      <c r="AAD75" s="32" t="str">
        <f>IF(ISBLANK(AAB75),"",IF(ISBLANK(VLOOKUP(AAB75,role!A:E,3,FALSE)),"",VLOOKUP(AAB75,role!A:E,3,FALSE)))</f>
        <v/>
      </c>
      <c r="AAE75" s="32" t="str">
        <f>IF(ISBLANK(AAB75),"",IF(ISBLANK(VLOOKUP(AAB75,role!A:E,4,FALSE)),"",VLOOKUP(AAB75,role!A:E,4,FALSE)))</f>
        <v/>
      </c>
      <c r="AAF75" s="32" t="str">
        <f>IF(ISBLANK(AAB75),"",IF(ISBLANK(VLOOKUP(AAB75,role!A:E,5,FALSE)),"",VLOOKUP(AAB75,role!A:E,5,FALSE)))</f>
        <v/>
      </c>
      <c r="AAG75" s="32" t="str">
        <f>IF(ISBLANK(AAB75),"",VLOOKUP(AAB75,role!A:F,6,FALSE))</f>
        <v/>
      </c>
      <c r="AAH75" s="33"/>
      <c r="AAI75" s="34"/>
      <c r="AAK75" s="32" t="str">
        <f t="shared" si="302"/>
        <v/>
      </c>
      <c r="AAL75" s="39"/>
      <c r="AAM75" s="32" t="str">
        <f t="shared" si="303"/>
        <v/>
      </c>
      <c r="AAO75" s="32" t="str">
        <f t="shared" si="304"/>
        <v/>
      </c>
      <c r="AAQ75" s="32" t="str">
        <f t="shared" si="305"/>
        <v/>
      </c>
      <c r="AAS75" s="32" t="str">
        <f t="shared" si="306"/>
        <v/>
      </c>
      <c r="AAU75" s="32" t="str">
        <f t="shared" si="307"/>
        <v/>
      </c>
      <c r="AAW75" s="32" t="str">
        <f t="shared" si="308"/>
        <v/>
      </c>
      <c r="AAY75" s="32" t="str">
        <f t="shared" si="309"/>
        <v/>
      </c>
      <c r="ABA75" s="32" t="str">
        <f t="shared" si="310"/>
        <v/>
      </c>
      <c r="ABC75" s="32" t="str">
        <f t="shared" si="311"/>
        <v/>
      </c>
      <c r="ABE75" s="32" t="str">
        <f t="shared" si="312"/>
        <v/>
      </c>
      <c r="ABF75" s="33"/>
      <c r="ABH75" s="32" t="str">
        <f t="shared" si="313"/>
        <v/>
      </c>
      <c r="ABJ75" s="32" t="str">
        <f t="shared" si="314"/>
        <v/>
      </c>
      <c r="ABL75" s="32" t="str">
        <f t="shared" si="315"/>
        <v/>
      </c>
      <c r="ABN75" s="32" t="str">
        <f t="shared" si="316"/>
        <v/>
      </c>
      <c r="ABP75" s="32" t="str">
        <f t="shared" si="317"/>
        <v/>
      </c>
      <c r="ABQ75" s="33"/>
      <c r="ABS75" s="32" t="str">
        <f t="shared" si="318"/>
        <v/>
      </c>
      <c r="ABU75" s="32" t="str">
        <f t="shared" si="319"/>
        <v/>
      </c>
      <c r="ABW75" s="32" t="str">
        <f t="shared" si="320"/>
        <v/>
      </c>
      <c r="ABY75" s="32" t="str">
        <f t="shared" si="321"/>
        <v/>
      </c>
      <c r="ACA75" s="32" t="str">
        <f t="shared" si="322"/>
        <v/>
      </c>
      <c r="ACB75" s="33"/>
      <c r="ACD75" s="32" t="str">
        <f t="shared" si="323"/>
        <v/>
      </c>
      <c r="ACF75" s="32" t="str">
        <f t="shared" si="324"/>
        <v/>
      </c>
      <c r="ACH75" s="32" t="str">
        <f t="shared" si="325"/>
        <v/>
      </c>
      <c r="ACJ75" s="32" t="str">
        <f t="shared" si="326"/>
        <v/>
      </c>
      <c r="ACL75" s="32" t="str">
        <f t="shared" si="327"/>
        <v/>
      </c>
      <c r="ACM75" s="33"/>
      <c r="ACO75" s="32" t="str">
        <f t="shared" si="328"/>
        <v/>
      </c>
      <c r="ACQ75" s="32" t="str">
        <f t="shared" si="329"/>
        <v/>
      </c>
      <c r="ACS75" s="32" t="str">
        <f t="shared" si="330"/>
        <v/>
      </c>
      <c r="ACU75" s="32" t="str">
        <f t="shared" si="331"/>
        <v/>
      </c>
      <c r="ACW75" s="32" t="str">
        <f t="shared" si="332"/>
        <v/>
      </c>
      <c r="ACX75" s="33"/>
      <c r="ACZ75" s="32" t="str">
        <f t="shared" si="333"/>
        <v/>
      </c>
      <c r="ADA75" s="32" t="str">
        <f t="shared" si="334"/>
        <v/>
      </c>
      <c r="ADC75" s="32" t="str">
        <f t="shared" si="335"/>
        <v/>
      </c>
      <c r="ADD75" s="32" t="str">
        <f t="shared" si="336"/>
        <v/>
      </c>
      <c r="ADF75" s="32" t="str">
        <f t="shared" si="337"/>
        <v/>
      </c>
      <c r="ADG75" s="32" t="str">
        <f t="shared" si="338"/>
        <v/>
      </c>
      <c r="ADI75" s="32" t="str">
        <f t="shared" si="339"/>
        <v/>
      </c>
      <c r="ADJ75" s="32" t="str">
        <f t="shared" si="340"/>
        <v/>
      </c>
      <c r="ADL75" s="32" t="str">
        <f t="shared" si="341"/>
        <v/>
      </c>
      <c r="ADM75" s="32" t="str">
        <f t="shared" si="342"/>
        <v/>
      </c>
      <c r="ADN75" s="35"/>
      <c r="ADO75" s="34"/>
      <c r="ADP75" s="36" t="str">
        <f t="shared" si="343"/>
        <v/>
      </c>
      <c r="ADQ75" s="36" t="str">
        <f t="shared" si="344"/>
        <v/>
      </c>
      <c r="ADS75" s="36" t="str">
        <f t="shared" si="345"/>
        <v/>
      </c>
      <c r="ADT75" s="36" t="str">
        <f t="shared" si="346"/>
        <v/>
      </c>
      <c r="ADV75" s="36" t="str">
        <f t="shared" si="347"/>
        <v/>
      </c>
      <c r="ADW75" s="36" t="str">
        <f t="shared" si="348"/>
        <v/>
      </c>
      <c r="ADY75" s="36" t="str">
        <f t="shared" si="349"/>
        <v/>
      </c>
      <c r="ADZ75" s="36" t="str">
        <f t="shared" si="350"/>
        <v/>
      </c>
      <c r="AEB75" s="36" t="str">
        <f t="shared" si="351"/>
        <v/>
      </c>
      <c r="AEC75" s="36" t="str">
        <f t="shared" si="352"/>
        <v/>
      </c>
      <c r="AED75" s="33"/>
      <c r="AEF75" s="36" t="str">
        <f t="shared" si="353"/>
        <v/>
      </c>
      <c r="AEG75" s="36" t="str">
        <f t="shared" si="354"/>
        <v/>
      </c>
      <c r="AEI75" s="36" t="str">
        <f t="shared" si="355"/>
        <v/>
      </c>
      <c r="AEJ75" s="36" t="str">
        <f t="shared" si="356"/>
        <v/>
      </c>
      <c r="AEL75" s="36" t="str">
        <f t="shared" si="357"/>
        <v/>
      </c>
      <c r="AEM75" s="36" t="str">
        <f t="shared" si="358"/>
        <v/>
      </c>
      <c r="AEO75" s="36" t="str">
        <f t="shared" si="359"/>
        <v/>
      </c>
      <c r="AEP75" s="36" t="str">
        <f t="shared" si="360"/>
        <v/>
      </c>
      <c r="AER75" s="36" t="str">
        <f t="shared" si="361"/>
        <v/>
      </c>
      <c r="AES75" s="36" t="str">
        <f t="shared" si="362"/>
        <v/>
      </c>
      <c r="AET75" s="33"/>
      <c r="AEU75" s="57"/>
      <c r="AEV75" s="57"/>
      <c r="AEW75" s="57" t="str">
        <f>IF(ISBLANK(AEV75),"",VLOOKUP(AEV75,related_id_type!A:B,2,FALSE))</f>
        <v/>
      </c>
      <c r="AEX75" s="57"/>
      <c r="AEY75" s="57" t="str">
        <f>IF(ISBLANK(AEX75),"",IF(ISBLANK(VLOOKUP(AEX75,related_id_relation!A:B,2,FALSE)),"",VLOOKUP(AEX75,related_id_relation!A:B,2,FALSE)))</f>
        <v/>
      </c>
      <c r="AEZ75" s="57"/>
      <c r="AFA75" s="57"/>
      <c r="AFB75" s="57" t="str">
        <f>IF(ISBLANK(AFA75),"",VLOOKUP(AFA75,related_id_type!A:B,2,FALSE))</f>
        <v/>
      </c>
      <c r="AFC75" s="57"/>
      <c r="AFD75" s="57" t="str">
        <f>IF(ISBLANK(AFC75),"",IF(ISBLANK(VLOOKUP(AFC75,related_id_relation!A:B,2,FALSE)),"",VLOOKUP(AFC75,related_id_relation!A:B,2,FALSE)))</f>
        <v/>
      </c>
      <c r="AFE75" s="57"/>
      <c r="AFF75" s="57"/>
      <c r="AFG75" s="57" t="str">
        <f>IF(ISBLANK(AFF75),"",VLOOKUP(AFF75,related_id_type!A:B,2,FALSE))</f>
        <v/>
      </c>
      <c r="AFH75" s="57"/>
      <c r="AFI75" s="57" t="str">
        <f>IF(ISBLANK(AFH75),"",IF(ISBLANK(VLOOKUP(AFH75,related_id_relation!A:B,2,FALSE)),"",VLOOKUP(AFH75,related_id_relation!A:B,2,FALSE)))</f>
        <v/>
      </c>
      <c r="AFJ75" s="57"/>
      <c r="AFK75" s="57"/>
      <c r="AFL75" s="57" t="str">
        <f>IF(ISBLANK(AFK75),"",VLOOKUP(AFK75,related_id_type!A:B,2,FALSE))</f>
        <v/>
      </c>
      <c r="AFM75" s="57"/>
      <c r="AFN75" s="57" t="str">
        <f>IF(ISBLANK(AFM75),"",IF(ISBLANK(VLOOKUP(AFM75,related_id_relation!A:B,2,FALSE)),"",VLOOKUP(AFM75,related_id_relation!A:B,2,FALSE)))</f>
        <v/>
      </c>
      <c r="AFO75" s="57"/>
      <c r="AFP75" s="57"/>
      <c r="AFQ75" s="57" t="str">
        <f>IF(ISBLANK(AFP75),"",VLOOKUP(AFP75,related_id_type!A:B,2,FALSE))</f>
        <v/>
      </c>
      <c r="AFR75" s="57"/>
      <c r="AFS75" s="57" t="str">
        <f>IF(ISBLANK(AFR75),"",IF(ISBLANK(VLOOKUP(AFR75,related_id_relation!A:B,2,FALSE)),"",VLOOKUP(AFR75,related_id_relation!A:B,2,FALSE)))</f>
        <v/>
      </c>
      <c r="AFT75" s="37"/>
      <c r="AFU75" s="39"/>
      <c r="AFW75" s="32" t="str">
        <f t="shared" si="363"/>
        <v/>
      </c>
      <c r="AFX75" s="34"/>
      <c r="AFY75" s="36"/>
      <c r="AFZ75" s="36" t="str">
        <f t="shared" si="364"/>
        <v/>
      </c>
      <c r="AGA75" s="32" t="str">
        <f t="shared" si="365"/>
        <v/>
      </c>
      <c r="AGD75" s="36" t="str">
        <f t="shared" si="366"/>
        <v/>
      </c>
      <c r="AGE75" s="32" t="str">
        <f t="shared" si="367"/>
        <v/>
      </c>
      <c r="AGH75" s="36" t="str">
        <f t="shared" si="368"/>
        <v/>
      </c>
      <c r="AGI75" s="32" t="str">
        <f t="shared" si="369"/>
        <v/>
      </c>
      <c r="AGL75" s="36" t="str">
        <f t="shared" si="370"/>
        <v/>
      </c>
      <c r="AGM75" s="32" t="str">
        <f t="shared" si="371"/>
        <v/>
      </c>
      <c r="AGP75" s="36" t="str">
        <f t="shared" si="372"/>
        <v/>
      </c>
      <c r="AGQ75" s="32" t="str">
        <f t="shared" si="373"/>
        <v/>
      </c>
      <c r="AGT75" s="36" t="str">
        <f t="shared" si="374"/>
        <v/>
      </c>
      <c r="AGU75" s="32" t="str">
        <f t="shared" si="375"/>
        <v/>
      </c>
      <c r="AGX75" s="36" t="str">
        <f t="shared" si="376"/>
        <v/>
      </c>
      <c r="AGY75" s="32" t="str">
        <f t="shared" si="377"/>
        <v/>
      </c>
      <c r="AHB75" s="36" t="str">
        <f t="shared" si="378"/>
        <v/>
      </c>
      <c r="AHC75" s="32" t="str">
        <f t="shared" si="379"/>
        <v/>
      </c>
      <c r="AHF75" s="36" t="str">
        <f t="shared" si="380"/>
        <v/>
      </c>
      <c r="AHG75" s="32" t="str">
        <f t="shared" si="381"/>
        <v/>
      </c>
      <c r="AHJ75" s="36" t="str">
        <f t="shared" si="382"/>
        <v/>
      </c>
      <c r="AHK75" s="32" t="str">
        <f t="shared" si="383"/>
        <v/>
      </c>
      <c r="AHL75" s="37"/>
      <c r="AHM75" s="32" t="str">
        <f t="shared" si="384"/>
        <v/>
      </c>
      <c r="AHN75" s="32" t="str">
        <f t="shared" si="385"/>
        <v/>
      </c>
      <c r="AHO75" s="32" t="str">
        <f t="shared" si="386"/>
        <v/>
      </c>
      <c r="AHP75" s="32" t="str">
        <f t="shared" si="387"/>
        <v/>
      </c>
      <c r="AHQ75" s="32" t="str">
        <f t="shared" si="388"/>
        <v/>
      </c>
      <c r="AHR75" s="32" t="str">
        <f t="shared" si="389"/>
        <v/>
      </c>
      <c r="AHS75" s="32" t="str">
        <f t="shared" si="390"/>
        <v/>
      </c>
      <c r="AHT75" s="32" t="str">
        <f t="shared" si="391"/>
        <v/>
      </c>
      <c r="AHU75" s="32" t="str">
        <f t="shared" si="392"/>
        <v/>
      </c>
    </row>
    <row r="76" spans="3:905" s="32" customFormat="1" x14ac:dyDescent="0.35">
      <c r="C76" s="32" t="str">
        <f t="shared" si="201"/>
        <v/>
      </c>
      <c r="E76" s="32" t="str">
        <f t="shared" si="202"/>
        <v/>
      </c>
      <c r="F76" s="32" t="str">
        <f t="shared" si="203"/>
        <v/>
      </c>
      <c r="G76" s="32" t="str">
        <f t="shared" si="204"/>
        <v/>
      </c>
      <c r="J76" s="32" t="str">
        <f t="shared" si="205"/>
        <v/>
      </c>
      <c r="K76" s="32" t="str">
        <f t="shared" si="206"/>
        <v/>
      </c>
      <c r="L76" s="32" t="str">
        <f t="shared" si="207"/>
        <v/>
      </c>
      <c r="N76" s="32" t="str">
        <f t="shared" si="208"/>
        <v/>
      </c>
      <c r="O76" s="32" t="str">
        <f t="shared" si="209"/>
        <v/>
      </c>
      <c r="Q76" s="32" t="str">
        <f t="shared" si="210"/>
        <v/>
      </c>
      <c r="R76" s="32" t="str">
        <f t="shared" si="211"/>
        <v/>
      </c>
      <c r="U76" s="32" t="str">
        <f t="shared" si="212"/>
        <v/>
      </c>
      <c r="V76" s="32" t="str">
        <f t="shared" si="213"/>
        <v/>
      </c>
      <c r="Y76" s="32" t="str">
        <f>IF(ISBLANK(X76),"",VLOOKUP(X76,resource_type!A:C,3,FALSE))</f>
        <v/>
      </c>
      <c r="Z76" s="32" t="str">
        <f>IF(ISBLANK(X76),"",VLOOKUP(X76,resource_type!A:C,2,FALSE))</f>
        <v/>
      </c>
      <c r="AA76" s="32" t="str">
        <f t="shared" si="214"/>
        <v/>
      </c>
      <c r="AB76" s="32" t="str">
        <f t="shared" si="215"/>
        <v/>
      </c>
      <c r="AD76" s="32" t="str">
        <f>IF(ISBLANK(AC76),"",VLOOKUP(AC76,resource_type!A:C,3,FALSE))</f>
        <v/>
      </c>
      <c r="AF76" s="32" t="str">
        <f>IF(ISBLANK(AE76),"",VLOOKUP(AE76,resource_type!A:C,3,FALSE))</f>
        <v/>
      </c>
      <c r="AG76" s="33"/>
      <c r="AI76" s="32" t="str">
        <f t="shared" si="216"/>
        <v/>
      </c>
      <c r="AK76" s="32" t="str">
        <f t="shared" si="217"/>
        <v/>
      </c>
      <c r="AM76" s="32" t="str">
        <f t="shared" si="218"/>
        <v/>
      </c>
      <c r="AO76" s="32" t="str">
        <f t="shared" si="219"/>
        <v/>
      </c>
      <c r="AP76" s="52"/>
      <c r="AQ76" s="34"/>
      <c r="AR76" s="36" t="str">
        <f t="shared" si="220"/>
        <v/>
      </c>
      <c r="AS76" s="36" t="str">
        <f t="shared" si="221"/>
        <v/>
      </c>
      <c r="AT76" s="34"/>
      <c r="AV76" s="32" t="str">
        <f t="shared" si="222"/>
        <v/>
      </c>
      <c r="AW76" s="32" t="str">
        <f t="shared" si="223"/>
        <v/>
      </c>
      <c r="AX76" s="32" t="str">
        <f t="shared" si="224"/>
        <v/>
      </c>
      <c r="AZ76" s="32" t="str">
        <f>IF(ISBLANK(AY76),"",IF(ISBLANK(VLOOKUP(AY76,role!A:E,2,FALSE)),"",VLOOKUP(AY76,role!A:E,2,FALSE)))</f>
        <v/>
      </c>
      <c r="BA76" s="32" t="str">
        <f>IF(ISBLANK(AY76),"",IF(ISBLANK(VLOOKUP(AY76,role!A:E,3,FALSE)),"",VLOOKUP(AY76,role!A:E,3,FALSE)))</f>
        <v/>
      </c>
      <c r="BB76" s="32" t="str">
        <f>IF(ISBLANK(AY76),"",IF(ISBLANK(VLOOKUP(AY76,role!A:E,4,FALSE)),"",VLOOKUP(AY76,role!A:E,4,FALSE)))</f>
        <v/>
      </c>
      <c r="BC76" s="32" t="str">
        <f>IF(ISBLANK(AY76),"",IF(ISBLANK(VLOOKUP(AY76,role!A:E,5,FALSE)),"",VLOOKUP(AY76,role!A:E,5,FALSE)))</f>
        <v/>
      </c>
      <c r="BE76" s="32" t="str">
        <f>IF(ISBLANK(BD76),"",IF(ISBLANK(VLOOKUP(BD76,role!A:E,2,FALSE)),"",VLOOKUP(BD76,role!A:E,2,FALSE)))</f>
        <v/>
      </c>
      <c r="BF76" s="32" t="str">
        <f>IF(ISBLANK(BD76),"",IF(ISBLANK(VLOOKUP(BD76,role!A:E,3,FALSE)),"",VLOOKUP(BD76,role!A:E,3,FALSE)))</f>
        <v/>
      </c>
      <c r="BG76" s="32" t="str">
        <f>IF(ISBLANK(BD76),"",IF(ISBLANK(VLOOKUP(BD76,role!A:E,4,FALSE)),"",VLOOKUP(BD76,role!A:E,4,FALSE)))</f>
        <v/>
      </c>
      <c r="BH76" s="32" t="str">
        <f>IF(ISBLANK(BD76),"",IF(ISBLANK(VLOOKUP(BD76,role!A:E,5,FALSE)),"",VLOOKUP(BD76,role!A:E,5,FALSE)))</f>
        <v/>
      </c>
      <c r="BX76" s="33"/>
      <c r="CA76" s="39"/>
      <c r="CC76" s="32" t="str">
        <f t="shared" si="225"/>
        <v/>
      </c>
      <c r="CD76" s="32" t="str">
        <f t="shared" si="226"/>
        <v/>
      </c>
      <c r="CE76" s="32" t="str">
        <f t="shared" si="227"/>
        <v/>
      </c>
      <c r="CG76" s="32" t="str">
        <f>IF(ISBLANK(CF76),"",IF(ISBLANK(VLOOKUP(CF76,role!A:E,2,FALSE)),"",VLOOKUP(CF76,role!A:E,2,FALSE)))</f>
        <v/>
      </c>
      <c r="CH76" s="32" t="str">
        <f>IF(ISBLANK(CF76),"",IF(ISBLANK(VLOOKUP(CF76,role!A:E,3,FALSE)),"",VLOOKUP(CF76,role!A:E,3,FALSE)))</f>
        <v/>
      </c>
      <c r="CI76" s="32" t="str">
        <f>IF(ISBLANK(CF76),"",IF(ISBLANK(VLOOKUP(CF76,role!A:E,4,FALSE)),"",VLOOKUP(CF76,role!A:E,4,FALSE)))</f>
        <v/>
      </c>
      <c r="CJ76" s="32" t="str">
        <f>IF(ISBLANK(CF76),"",IF(ISBLANK(VLOOKUP(CF76,role!A:E,5,FALSE)),"",VLOOKUP(CF76,role!A:E,5,FALSE)))</f>
        <v/>
      </c>
      <c r="CL76" s="32" t="str">
        <f>IF(ISBLANK(CK76),"",IF(ISBLANK(VLOOKUP(CK76,role!A:E,2,FALSE)),"",VLOOKUP(CK76,role!A:E,2,FALSE)))</f>
        <v/>
      </c>
      <c r="CM76" s="32" t="str">
        <f>IF(ISBLANK(CK76),"",IF(ISBLANK(VLOOKUP(CK76,role!A:E,3,FALSE)),"",VLOOKUP(CK76,role!A:E,3,FALSE)))</f>
        <v/>
      </c>
      <c r="CN76" s="32" t="str">
        <f>IF(ISBLANK(CK76),"",IF(ISBLANK(VLOOKUP(CK76,role!A:E,4,FALSE)),"",VLOOKUP(CK76,role!A:E,4,FALSE)))</f>
        <v/>
      </c>
      <c r="CO76" s="32" t="str">
        <f>IF(ISBLANK(CK76),"",IF(ISBLANK(VLOOKUP(CK76,role!A:E,5,FALSE)),"",VLOOKUP(CK76,role!A:E,5,FALSE)))</f>
        <v/>
      </c>
      <c r="DE76" s="33"/>
      <c r="DH76" s="39"/>
      <c r="DJ76" s="32" t="str">
        <f t="shared" si="228"/>
        <v/>
      </c>
      <c r="DK76" s="32" t="str">
        <f t="shared" si="229"/>
        <v/>
      </c>
      <c r="DL76" s="32" t="str">
        <f t="shared" si="230"/>
        <v/>
      </c>
      <c r="DN76" s="32" t="str">
        <f>IF(ISBLANK(DM76),"",IF(ISBLANK(VLOOKUP(DM76,role!A:E,2,FALSE)),"",VLOOKUP(DM76,role!A:E,2,FALSE)))</f>
        <v/>
      </c>
      <c r="DO76" s="32" t="str">
        <f>IF(ISBLANK(DM76),"",IF(ISBLANK(VLOOKUP(DM76,role!A:E,3,FALSE)),"",VLOOKUP(DM76,role!A:E,3,FALSE)))</f>
        <v/>
      </c>
      <c r="DP76" s="32" t="str">
        <f>IF(ISBLANK(DM76),"",IF(ISBLANK(VLOOKUP(DM76,role!A:E,4,FALSE)),"",VLOOKUP(DM76,role!A:E,4,FALSE)))</f>
        <v/>
      </c>
      <c r="DQ76" s="32" t="str">
        <f>IF(ISBLANK(DM76),"",IF(ISBLANK(VLOOKUP(DM76,role!A:E,5,FALSE)),"",VLOOKUP(DM76,role!A:E,5,FALSE)))</f>
        <v/>
      </c>
      <c r="EG76" s="33"/>
      <c r="EJ76" s="39"/>
      <c r="EL76" s="32" t="str">
        <f t="shared" si="231"/>
        <v/>
      </c>
      <c r="EM76" s="32" t="str">
        <f t="shared" si="232"/>
        <v/>
      </c>
      <c r="EN76" s="32" t="str">
        <f t="shared" si="233"/>
        <v/>
      </c>
      <c r="EP76" s="32" t="str">
        <f>IF(ISBLANK(EO76),"",IF(ISBLANK(VLOOKUP(EO76,role!A:E,2,FALSE)),"",VLOOKUP(EO76,role!A:E,2,FALSE)))</f>
        <v/>
      </c>
      <c r="EQ76" s="32" t="str">
        <f>IF(ISBLANK(EO76),"",IF(ISBLANK(VLOOKUP(EO76,role!A:E,3,FALSE)),"",VLOOKUP(EO76,role!A:E,3,FALSE)))</f>
        <v/>
      </c>
      <c r="ER76" s="32" t="str">
        <f>IF(ISBLANK(EO76),"",IF(ISBLANK(VLOOKUP(EO76,role!A:E,4,FALSE)),"",VLOOKUP(EO76,role!A:E,4,FALSE)))</f>
        <v/>
      </c>
      <c r="ES76" s="32" t="str">
        <f>IF(ISBLANK(EO76),"",IF(ISBLANK(VLOOKUP(EO76,role!A:E,5,FALSE)),"",VLOOKUP(EO76,role!A:E,5,FALSE)))</f>
        <v/>
      </c>
      <c r="FI76" s="33"/>
      <c r="FL76" s="39"/>
      <c r="FN76" s="32" t="str">
        <f t="shared" si="234"/>
        <v/>
      </c>
      <c r="FO76" s="32" t="str">
        <f t="shared" si="235"/>
        <v/>
      </c>
      <c r="FP76" s="32" t="str">
        <f t="shared" si="236"/>
        <v/>
      </c>
      <c r="FR76" s="32" t="str">
        <f>IF(ISBLANK(FQ76),"",VLOOKUP(FQ76,role!A:E,2,FALSE))</f>
        <v/>
      </c>
      <c r="FS76" s="32" t="str">
        <f>IF(ISBLANK(FQ76),"",IF(ISBLANK(VLOOKUP(FQ76,role!A:E,3,FALSE)),"",VLOOKUP(FQ76,role!A:E,3,FALSE)))</f>
        <v/>
      </c>
      <c r="FT76" s="32" t="str">
        <f>IF(ISBLANK(FQ76),"",IF(ISBLANK(VLOOKUP(FQ76,role!A:E,4,FALSE)),"",VLOOKUP(FQ76,role!A:E,4,FALSE)))</f>
        <v/>
      </c>
      <c r="FU76" s="32" t="str">
        <f>IF(ISBLANK(FQ76),"",IF(ISBLANK(VLOOKUP(FQ76,role!A:E,5,FALSE)),"",VLOOKUP(FQ76,role!A:E,5,FALSE)))</f>
        <v/>
      </c>
      <c r="GK76" s="33"/>
      <c r="GN76" s="33"/>
      <c r="GQ76" s="32" t="str">
        <f t="shared" si="237"/>
        <v/>
      </c>
      <c r="GR76" s="32" t="str">
        <f t="shared" si="238"/>
        <v/>
      </c>
      <c r="GS76" s="32" t="str">
        <f t="shared" si="239"/>
        <v/>
      </c>
      <c r="GU76" s="32" t="str">
        <f>IF(ISBLANK(GT76),"",IF(ISBLANK(VLOOKUP(GT76,role!A:E,2,FALSE)),"",VLOOKUP(GT76,role!A:E,2,FALSE)))</f>
        <v/>
      </c>
      <c r="GV76" s="32" t="str">
        <f>IF(ISBLANK(GT76),"",IF(ISBLANK(VLOOKUP(GT76,role!A:E,3,FALSE)),"",VLOOKUP(GT76,role!A:E,3,FALSE)))</f>
        <v/>
      </c>
      <c r="GW76" s="32" t="str">
        <f>IF(ISBLANK(GT76),"",IF(ISBLANK(VLOOKUP(GT76,role!A:E,4,FALSE)),"",VLOOKUP(GT76,role!A:E,4,FALSE)))</f>
        <v/>
      </c>
      <c r="GX76" s="32" t="str">
        <f>IF(ISBLANK(GT76),"",IF(ISBLANK(VLOOKUP(GT76,role!A:E,5,FALSE)),"",VLOOKUP(GT76,role!A:E,5,FALSE)))</f>
        <v/>
      </c>
      <c r="HN76" s="33"/>
      <c r="HQ76" s="39"/>
      <c r="HS76" s="32" t="str">
        <f t="shared" si="240"/>
        <v/>
      </c>
      <c r="HT76" s="32" t="str">
        <f t="shared" si="241"/>
        <v/>
      </c>
      <c r="HU76" s="32" t="str">
        <f t="shared" si="242"/>
        <v/>
      </c>
      <c r="HW76" s="32" t="str">
        <f>IF(ISBLANK(HV76),"",IF(ISBLANK(VLOOKUP(HV76,role!A:E,2,FALSE)),"",VLOOKUP(HV76,role!A:E,2,FALSE)))</f>
        <v/>
      </c>
      <c r="HX76" s="32" t="str">
        <f>IF(ISBLANK(HV76),"",IF(ISBLANK(VLOOKUP(HV76,role!A:E,3,FALSE)),"",VLOOKUP(HV76,role!A:E,3,FALSE)))</f>
        <v/>
      </c>
      <c r="HY76" s="32" t="str">
        <f>IF(ISBLANK(HV76),"",IF(ISBLANK(VLOOKUP(HV76,role!A:E,4,FALSE)),"",VLOOKUP(HV76,role!A:E,4,FALSE)))</f>
        <v/>
      </c>
      <c r="HZ76" s="32" t="str">
        <f>IF(ISBLANK(HV76),"",IF(ISBLANK(VLOOKUP(HV76,role!A:E,5,FALSE)),"",VLOOKUP(HV76,role!A:E,5,FALSE)))</f>
        <v/>
      </c>
      <c r="IP76" s="33"/>
      <c r="IS76" s="39"/>
      <c r="IU76" s="32" t="str">
        <f t="shared" si="243"/>
        <v/>
      </c>
      <c r="IV76" s="32" t="str">
        <f t="shared" si="244"/>
        <v/>
      </c>
      <c r="IW76" s="32" t="str">
        <f t="shared" si="245"/>
        <v/>
      </c>
      <c r="IY76" s="32" t="str">
        <f>IF(ISBLANK(IX76),"",IF(ISBLANK(VLOOKUP(IX76,role!A:E,2,FALSE)),"",VLOOKUP(IX76,role!A:E,2,FALSE)))</f>
        <v/>
      </c>
      <c r="IZ76" s="32" t="str">
        <f>IF(ISBLANK(IX76),"",IF(ISBLANK(VLOOKUP(IX76,role!A:E,3,FALSE)),"",VLOOKUP(IX76,role!A:E,3,FALSE)))</f>
        <v/>
      </c>
      <c r="JA76" s="32" t="str">
        <f>IF(ISBLANK(IX76),"",IF(ISBLANK(VLOOKUP(IX76,role!A:E,4,FALSE)),"",VLOOKUP(IX76,role!A:E,4,FALSE)))</f>
        <v/>
      </c>
      <c r="JB76" s="32" t="str">
        <f>IF(ISBLANK(IX76),"",IF(ISBLANK(VLOOKUP(IX76,role!A:E,5,FALSE)),"",VLOOKUP(IX76,role!A:E,5,FALSE)))</f>
        <v/>
      </c>
      <c r="JR76" s="33"/>
      <c r="JU76" s="39"/>
      <c r="JW76" s="32" t="str">
        <f t="shared" si="246"/>
        <v/>
      </c>
      <c r="JX76" s="32" t="str">
        <f t="shared" si="247"/>
        <v/>
      </c>
      <c r="JY76" s="32" t="str">
        <f t="shared" si="248"/>
        <v/>
      </c>
      <c r="KA76" s="32" t="str">
        <f>IF(ISBLANK(JZ76),"",IF(ISBLANK(VLOOKUP(JZ76,role!A:E,2,FALSE)),"",VLOOKUP(JZ76,role!A:E,2,FALSE)))</f>
        <v/>
      </c>
      <c r="KB76" s="32" t="str">
        <f>IF(ISBLANK(JZ76),"",IF(ISBLANK(VLOOKUP(JZ76,role!A:E,3,FALSE)),"",VLOOKUP(JZ76,role!A:E,3,FALSE)))</f>
        <v/>
      </c>
      <c r="KC76" s="32" t="str">
        <f>IF(ISBLANK(JZ76),"",IF(ISBLANK(VLOOKUP(JZ76,role!A:E,4,FALSE)),"",VLOOKUP(JZ76,role!A:E,4,FALSE)))</f>
        <v/>
      </c>
      <c r="KD76" s="32" t="str">
        <f>IF(ISBLANK(JZ76),"",IF(ISBLANK(VLOOKUP(JZ76,role!A:E,5,FALSE)),"",VLOOKUP(JZ76,role!A:E,5,FALSE)))</f>
        <v/>
      </c>
      <c r="KT76" s="33"/>
      <c r="KW76" s="39"/>
      <c r="KY76" s="32" t="str">
        <f t="shared" si="249"/>
        <v/>
      </c>
      <c r="KZ76" s="32" t="str">
        <f t="shared" si="250"/>
        <v/>
      </c>
      <c r="LA76" s="32" t="str">
        <f t="shared" si="251"/>
        <v/>
      </c>
      <c r="LC76" s="32" t="str">
        <f>IF(ISBLANK(LB76),"",IF(ISBLANK(VLOOKUP(LB76,role!A:E,2,FALSE)),"",VLOOKUP(LB76,role!A:E,2,FALSE)))</f>
        <v/>
      </c>
      <c r="LD76" s="32" t="str">
        <f>IF(ISBLANK(LB76),"",IF(ISBLANK(VLOOKUP(LB76,role!A:E,3,FALSE)),"",VLOOKUP(LB76,role!A:E,3,FALSE)))</f>
        <v/>
      </c>
      <c r="LE76" s="32" t="str">
        <f>IF(ISBLANK(LB76),"",IF(ISBLANK(VLOOKUP(LB76,role!A:E,4,FALSE)),"",VLOOKUP(LB76,role!A:E,4,FALSE)))</f>
        <v/>
      </c>
      <c r="LF76" s="32" t="str">
        <f>IF(ISBLANK(LB76),"",IF(ISBLANK(VLOOKUP(LB76,role!A:E,5,FALSE)),"",VLOOKUP(LB76,role!A:E,5,FALSE)))</f>
        <v/>
      </c>
      <c r="LV76" s="33"/>
      <c r="LY76" s="33"/>
      <c r="MB76" s="32" t="str">
        <f t="shared" si="252"/>
        <v/>
      </c>
      <c r="MC76" s="32" t="str">
        <f t="shared" si="253"/>
        <v/>
      </c>
      <c r="MD76" s="32" t="str">
        <f t="shared" si="254"/>
        <v/>
      </c>
      <c r="MF76" s="32" t="str">
        <f>IF(ISBLANK(ME76),"",IF(ISBLANK(VLOOKUP(ME76,role!A:E,2,FALSE)),"",VLOOKUP(ME76,role!A:E,2,FALSE)))</f>
        <v/>
      </c>
      <c r="MG76" s="32" t="str">
        <f>IF(ISBLANK(ME76),"",IF(ISBLANK(VLOOKUP(ME76,role!A:E,3,FALSE)),"",VLOOKUP(ME76,role!A:E,3,FALSE)))</f>
        <v/>
      </c>
      <c r="MH76" s="32" t="str">
        <f>IF(ISBLANK(ME76),"",IF(ISBLANK(VLOOKUP(ME76,role!A:E,4,FALSE)),"",VLOOKUP(ME76,role!A:E,4,FALSE)))</f>
        <v/>
      </c>
      <c r="MI76" s="32" t="str">
        <f>IF(ISBLANK(ME76),"",IF(ISBLANK(VLOOKUP(ME76,role!A:E,5,FALSE)),"",VLOOKUP(ME76,role!A:E,5,FALSE)))</f>
        <v/>
      </c>
      <c r="MY76" s="33"/>
      <c r="NB76" s="39"/>
      <c r="ND76" s="32" t="str">
        <f t="shared" si="255"/>
        <v/>
      </c>
      <c r="NE76" s="32" t="str">
        <f t="shared" si="256"/>
        <v/>
      </c>
      <c r="NF76" s="32" t="str">
        <f t="shared" si="257"/>
        <v/>
      </c>
      <c r="NH76" s="32" t="str">
        <f>IF(ISBLANK(NG76),"",IF(ISBLANK(VLOOKUP(NG76,role!A:E,2,FALSE)),"",VLOOKUP(NG76,role!A:E,2,FALSE)))</f>
        <v/>
      </c>
      <c r="NI76" s="32" t="str">
        <f>IF(ISBLANK(NG76),"",IF(ISBLANK(VLOOKUP(NG76,role!A:E,3,FALSE)),"",VLOOKUP(NG76,role!A:E,3,FALSE)))</f>
        <v/>
      </c>
      <c r="NJ76" s="32" t="str">
        <f>IF(ISBLANK(NG76),"",IF(ISBLANK(VLOOKUP(NG76,role!A:E,4,FALSE)),"",VLOOKUP(NG76,role!A:E,4,FALSE)))</f>
        <v/>
      </c>
      <c r="NK76" s="32" t="str">
        <f>IF(ISBLANK(NG76),"",IF(ISBLANK(VLOOKUP(NG76,role!A:E,5,FALSE)),"",VLOOKUP(NG76,role!A:E,5,FALSE)))</f>
        <v/>
      </c>
      <c r="OA76" s="33"/>
      <c r="OD76" s="39"/>
      <c r="OF76" s="32" t="str">
        <f t="shared" si="258"/>
        <v/>
      </c>
      <c r="OG76" s="32" t="str">
        <f t="shared" si="259"/>
        <v/>
      </c>
      <c r="OH76" s="32" t="str">
        <f t="shared" si="260"/>
        <v/>
      </c>
      <c r="OJ76" s="32" t="str">
        <f>IF(ISBLANK(OI76),"",IF(ISBLANK(VLOOKUP(OI76,role!A:E,2,FALSE)),"",VLOOKUP(OI76,role!A:E,2,FALSE)))</f>
        <v/>
      </c>
      <c r="OK76" s="32" t="str">
        <f>IF(ISBLANK(OI76),"",IF(ISBLANK(VLOOKUP(OI76,role!A:E,3,FALSE)),"",VLOOKUP(OI76,role!A:E,3,FALSE)))</f>
        <v/>
      </c>
      <c r="OL76" s="32" t="str">
        <f>IF(ISBLANK(OI76),"",IF(ISBLANK(VLOOKUP(OI76,role!A:E,4,FALSE)),"",VLOOKUP(OI76,role!A:E,4,FALSE)))</f>
        <v/>
      </c>
      <c r="OM76" s="32" t="str">
        <f>IF(ISBLANK(OI76),"",IF(ISBLANK(VLOOKUP(OI76,role!A:E,5,FALSE)),"",VLOOKUP(OI76,role!A:E,5,FALSE)))</f>
        <v/>
      </c>
      <c r="PC76" s="33"/>
      <c r="PF76" s="39"/>
      <c r="PH76" s="32" t="str">
        <f t="shared" si="261"/>
        <v/>
      </c>
      <c r="PI76" s="32" t="str">
        <f t="shared" si="262"/>
        <v/>
      </c>
      <c r="PJ76" s="32" t="str">
        <f t="shared" si="263"/>
        <v/>
      </c>
      <c r="PL76" s="32" t="str">
        <f>IF(ISBLANK(PK76),"",IF(ISBLANK(VLOOKUP(PK76,role!A:E,2,FALSE)),"",VLOOKUP(PK76,role!A:E,2,FALSE)))</f>
        <v/>
      </c>
      <c r="PM76" s="32" t="str">
        <f>IF(ISBLANK(PK76),"",IF(ISBLANK(VLOOKUP(PK76,role!A:E,3,FALSE)),"",VLOOKUP(PK76,role!A:E,3,FALSE)))</f>
        <v/>
      </c>
      <c r="PN76" s="32" t="str">
        <f>IF(ISBLANK(PK76),"",IF(ISBLANK(VLOOKUP(PK76,role!A:E,4,FALSE)),"",VLOOKUP(PK76,role!A:E,4,FALSE)))</f>
        <v/>
      </c>
      <c r="PO76" s="32" t="str">
        <f>IF(ISBLANK(PK76),"",IF(ISBLANK(VLOOKUP(PK76,role!A:E,5,FALSE)),"",VLOOKUP(PK76,role!A:E,5,FALSE)))</f>
        <v/>
      </c>
      <c r="QE76" s="33"/>
      <c r="QH76" s="39"/>
      <c r="QJ76" s="32" t="str">
        <f t="shared" si="264"/>
        <v/>
      </c>
      <c r="QK76" s="32" t="str">
        <f t="shared" si="265"/>
        <v/>
      </c>
      <c r="QL76" s="32" t="str">
        <f t="shared" si="266"/>
        <v/>
      </c>
      <c r="QN76" s="32" t="str">
        <f>IF(ISBLANK(QM76),"",IF(ISBLANK(VLOOKUP(QM76,role!A:E,2,FALSE)),"",VLOOKUP(QM76,role!A:E,2,FALSE)))</f>
        <v/>
      </c>
      <c r="QO76" s="32" t="str">
        <f>IF(ISBLANK(QM76),"",IF(ISBLANK(VLOOKUP(QM76,role!A:E,3,FALSE)),"",VLOOKUP(QM76,role!A:E,3,FALSE)))</f>
        <v/>
      </c>
      <c r="QP76" s="32" t="str">
        <f>IF(ISBLANK(QM76),"",IF(ISBLANK(VLOOKUP(QM76,role!A:E,4,FALSE)),"",VLOOKUP(QM76,role!A:E,4,FALSE)))</f>
        <v/>
      </c>
      <c r="QQ76" s="32" t="str">
        <f>IF(ISBLANK(QM76),"",IF(ISBLANK(VLOOKUP(QM76,role!A:E,5,FALSE)),"",VLOOKUP(QM76,role!A:E,5,FALSE)))</f>
        <v/>
      </c>
      <c r="RG76" s="33"/>
      <c r="RJ76" s="39"/>
      <c r="RL76" s="32" t="str">
        <f t="shared" si="267"/>
        <v/>
      </c>
      <c r="RM76" s="32" t="str">
        <f t="shared" si="268"/>
        <v/>
      </c>
      <c r="RN76" s="32" t="str">
        <f t="shared" si="269"/>
        <v/>
      </c>
      <c r="RP76" s="32" t="str">
        <f>IF(ISBLANK(RO76),"",IF(ISBLANK(VLOOKUP(RO76,role!A:E,2,FALSE)),"",VLOOKUP(RO76,role!A:E,2,FALSE)))</f>
        <v/>
      </c>
      <c r="RQ76" s="32" t="str">
        <f>IF(ISBLANK(RO76),"",IF(ISBLANK(VLOOKUP(RO76,role!A:E,3,FALSE)),"",VLOOKUP(RO76,role!A:E,3,FALSE)))</f>
        <v/>
      </c>
      <c r="RR76" s="32" t="str">
        <f>IF(ISBLANK(RO76),"",IF(ISBLANK(VLOOKUP(RO76,role!A:E,4,FALSE)),"",VLOOKUP(RO76,role!A:E,4,FALSE)))</f>
        <v/>
      </c>
      <c r="RS76" s="32" t="str">
        <f>IF(ISBLANK(RO76),"",IF(ISBLANK(VLOOKUP(RO76,role!A:E,5,FALSE)),"",VLOOKUP(RO76,role!A:E,5,FALSE)))</f>
        <v/>
      </c>
      <c r="SI76" s="33"/>
      <c r="SL76" s="39"/>
      <c r="SN76" s="32" t="str">
        <f t="shared" si="270"/>
        <v/>
      </c>
      <c r="SO76" s="32" t="str">
        <f t="shared" si="271"/>
        <v/>
      </c>
      <c r="SP76" s="32" t="str">
        <f t="shared" si="272"/>
        <v/>
      </c>
      <c r="SR76" s="32" t="str">
        <f>IF(ISBLANK(SQ76),"",IF(ISBLANK(VLOOKUP(SQ76,role!A:E,2,FALSE)),"",VLOOKUP(SQ76,role!A:E,2,FALSE)))</f>
        <v/>
      </c>
      <c r="SS76" s="32" t="str">
        <f>IF(ISBLANK(SQ76),"",IF(ISBLANK(VLOOKUP(SQ76,role!A:E,3,FALSE)),"",VLOOKUP(SQ76,role!A:E,3,FALSE)))</f>
        <v/>
      </c>
      <c r="ST76" s="32" t="str">
        <f>IF(ISBLANK(SQ76),"",IF(ISBLANK(VLOOKUP(SQ76,role!A:E,4,FALSE)),"",VLOOKUP(SQ76,role!A:E,4,FALSE)))</f>
        <v/>
      </c>
      <c r="SU76" s="32" t="str">
        <f>IF(ISBLANK(SQ76),"",IF(ISBLANK(VLOOKUP(SQ76,role!A:E,5,FALSE)),"",VLOOKUP(SQ76,role!A:E,5,FALSE)))</f>
        <v/>
      </c>
      <c r="TK76" s="33"/>
      <c r="TN76" s="39"/>
      <c r="TP76" s="32" t="str">
        <f t="shared" si="273"/>
        <v/>
      </c>
      <c r="TQ76" s="32" t="str">
        <f t="shared" si="274"/>
        <v/>
      </c>
      <c r="TR76" s="32" t="str">
        <f t="shared" si="275"/>
        <v/>
      </c>
      <c r="TT76" s="32" t="str">
        <f>IF(ISBLANK(TS76),"",IF(ISBLANK(VLOOKUP(TS76,role!A:E,2,FALSE)),"",VLOOKUP(TS76,role!A:E,2,FALSE)))</f>
        <v/>
      </c>
      <c r="TU76" s="32" t="str">
        <f>IF(ISBLANK(TS76),"",IF(ISBLANK(VLOOKUP(TS76,role!A:E,3,FALSE)),"",VLOOKUP(TS76,role!A:E,3,FALSE)))</f>
        <v/>
      </c>
      <c r="TV76" s="32" t="str">
        <f>IF(ISBLANK(TS76),"",IF(ISBLANK(VLOOKUP(TS76,role!A:E,4,FALSE)),"",VLOOKUP(TS76,role!A:E,4,FALSE)))</f>
        <v/>
      </c>
      <c r="TW76" s="32" t="str">
        <f>IF(ISBLANK(TS76),"",IF(ISBLANK(VLOOKUP(TS76,role!A:E,5,FALSE)),"",VLOOKUP(TS76,role!A:E,5,FALSE)))</f>
        <v/>
      </c>
      <c r="UM76" s="33"/>
      <c r="UP76" s="39"/>
      <c r="UR76" s="32" t="str">
        <f t="shared" si="276"/>
        <v/>
      </c>
      <c r="US76" s="32" t="str">
        <f t="shared" si="277"/>
        <v/>
      </c>
      <c r="UT76" s="32" t="str">
        <f t="shared" si="278"/>
        <v/>
      </c>
      <c r="UV76" s="32" t="str">
        <f>IF(ISBLANK(UU76),"",IF(ISBLANK(VLOOKUP(UU76,role!A:E,2,FALSE)),"",VLOOKUP(UU76,role!A:E,2,FALSE)))</f>
        <v/>
      </c>
      <c r="UW76" s="32" t="str">
        <f>IF(ISBLANK(UU76),"",IF(ISBLANK(VLOOKUP(UU76,role!A:E,3,FALSE)),"",VLOOKUP(UU76,role!A:E,3,FALSE)))</f>
        <v/>
      </c>
      <c r="UX76" s="32" t="str">
        <f>IF(ISBLANK(UU76),"",IF(ISBLANK(VLOOKUP(UU76,role!A:E,4,FALSE)),"",VLOOKUP(UU76,role!A:E,4,FALSE)))</f>
        <v/>
      </c>
      <c r="UY76" s="32" t="str">
        <f>IF(ISBLANK(UU76),"",IF(ISBLANK(VLOOKUP(UU76,role!A:E,5,FALSE)),"",VLOOKUP(UU76,role!A:E,5,FALSE)))</f>
        <v/>
      </c>
      <c r="VO76" s="33"/>
      <c r="VR76" s="39"/>
      <c r="VT76" s="32" t="str">
        <f t="shared" si="279"/>
        <v/>
      </c>
      <c r="VU76" s="32" t="str">
        <f t="shared" si="280"/>
        <v/>
      </c>
      <c r="VV76" s="32" t="str">
        <f t="shared" si="281"/>
        <v/>
      </c>
      <c r="VX76" s="32" t="str">
        <f>IF(ISBLANK(VW76),"",IF(ISBLANK(VLOOKUP(VW76,role!A:E,2,FALSE)),"",VLOOKUP(VW76,role!A:E,2,FALSE)))</f>
        <v/>
      </c>
      <c r="VY76" s="32" t="str">
        <f>IF(ISBLANK(VW76),"",IF(ISBLANK(VLOOKUP(VW76,role!A:E,3,FALSE)),"",VLOOKUP(VW76,role!A:E,3,FALSE)))</f>
        <v/>
      </c>
      <c r="VZ76" s="32" t="str">
        <f>IF(ISBLANK(VW76),"",IF(ISBLANK(VLOOKUP(VW76,role!A:E,4,FALSE)),"",VLOOKUP(VW76,role!A:E,4,FALSE)))</f>
        <v/>
      </c>
      <c r="WA76" s="32" t="str">
        <f>IF(ISBLANK(VW76),"",IF(ISBLANK(VLOOKUP(VW76,role!A:E,5,FALSE)),"",VLOOKUP(VW76,role!A:E,5,FALSE)))</f>
        <v/>
      </c>
      <c r="WQ76" s="33"/>
      <c r="WT76" s="33"/>
      <c r="WU76" s="34"/>
      <c r="WV76" s="36" t="str">
        <f t="shared" si="282"/>
        <v/>
      </c>
      <c r="WW76" s="36" t="str">
        <f t="shared" si="283"/>
        <v/>
      </c>
      <c r="WY76" s="32" t="str">
        <f>IF(ISBLANK(WX76),"",IF(ISBLANK(VLOOKUP(WX76,role!A:E,2,FALSE)),"",VLOOKUP(WX76,role!A:E,2,FALSE)))</f>
        <v/>
      </c>
      <c r="WZ76" s="32" t="str">
        <f>IF(ISBLANK(WX76),"",IF(ISBLANK(VLOOKUP(WX76,role!A:E,3,FALSE)),"",VLOOKUP(WX76,role!A:E,3,FALSE)))</f>
        <v/>
      </c>
      <c r="XA76" s="32" t="str">
        <f>IF(ISBLANK(WX76),"",IF(ISBLANK(VLOOKUP(WX76,role!A:E,4,FALSE)),"",VLOOKUP(WX76,role!A:E,4,FALSE)))</f>
        <v/>
      </c>
      <c r="XB76" s="32" t="str">
        <f>IF(ISBLANK(WX76),"",IF(ISBLANK(VLOOKUP(WX76,role!A:E,5,FALSE)),"",VLOOKUP(WX76,role!A:E,5,FALSE)))</f>
        <v/>
      </c>
      <c r="XC76" s="32" t="str">
        <f>IF(ISBLANK(WX76),"",VLOOKUP(WX76,role!A:F,6,FALSE))</f>
        <v/>
      </c>
      <c r="XD76" s="36"/>
      <c r="XE76" s="36" t="str">
        <f t="shared" si="284"/>
        <v/>
      </c>
      <c r="XF76" s="36" t="str">
        <f t="shared" si="285"/>
        <v/>
      </c>
      <c r="XH76" s="32" t="str">
        <f>IF(ISBLANK(XG76),"",IF(ISBLANK(VLOOKUP(XG76,role!A:E,2,FALSE)),"",VLOOKUP(XG76,role!A:E,2,FALSE)))</f>
        <v/>
      </c>
      <c r="XI76" s="32" t="str">
        <f>IF(ISBLANK(XG76),"",IF(ISBLANK(VLOOKUP(XG76,role!A:E,3,FALSE)),"",VLOOKUP(XG76,role!A:E,3,FALSE)))</f>
        <v/>
      </c>
      <c r="XJ76" s="32" t="str">
        <f>IF(ISBLANK(XG76),"",IF(ISBLANK(VLOOKUP(XG76,role!A:E,4,FALSE)),"",VLOOKUP(XG76,role!A:E,4,FALSE)))</f>
        <v/>
      </c>
      <c r="XK76" s="32" t="str">
        <f>IF(ISBLANK(XG76),"",IF(ISBLANK(VLOOKUP(XG76,role!A:E,5,FALSE)),"",VLOOKUP(XG76,role!A:E,5,FALSE)))</f>
        <v/>
      </c>
      <c r="XL76" s="32" t="str">
        <f>IF(ISBLANK(XG76),"",VLOOKUP(XG76,role!A:F,6,FALSE))</f>
        <v/>
      </c>
      <c r="XM76" s="36"/>
      <c r="XN76" s="36" t="str">
        <f t="shared" si="286"/>
        <v/>
      </c>
      <c r="XO76" s="36" t="str">
        <f t="shared" si="287"/>
        <v/>
      </c>
      <c r="XQ76" s="32" t="str">
        <f>IF(ISBLANK(XP76),"",IF(ISBLANK(VLOOKUP(XP76,role!A:E,2,FALSE)),"",VLOOKUP(XP76,role!A:E,2,FALSE)))</f>
        <v/>
      </c>
      <c r="XR76" s="32" t="str">
        <f>IF(ISBLANK(XP76),"",IF(ISBLANK(VLOOKUP(XP76,role!A:E,3,FALSE)),"",VLOOKUP(XP76,role!A:E,3,FALSE)))</f>
        <v/>
      </c>
      <c r="XS76" s="32" t="str">
        <f>IF(ISBLANK(XP76),"",IF(ISBLANK(VLOOKUP(XP76,role!A:E,4,FALSE)),"",VLOOKUP(XP76,role!A:E,4,FALSE)))</f>
        <v/>
      </c>
      <c r="XT76" s="32" t="str">
        <f>IF(ISBLANK(XP76),"",IF(ISBLANK(VLOOKUP(XP76,role!A:E,5,FALSE)),"",VLOOKUP(XP76,role!A:E,5,FALSE)))</f>
        <v/>
      </c>
      <c r="XU76" s="32" t="str">
        <f>IF(ISBLANK(XP76),"",VLOOKUP(XP76,role!A:F,6,FALSE))</f>
        <v/>
      </c>
      <c r="XV76" s="36"/>
      <c r="XW76" s="36" t="str">
        <f t="shared" si="288"/>
        <v/>
      </c>
      <c r="XX76" s="36" t="str">
        <f t="shared" si="289"/>
        <v/>
      </c>
      <c r="XZ76" s="32" t="str">
        <f>IF(ISBLANK(XY76),"",IF(ISBLANK(VLOOKUP(XY76,role!A:E,2,FALSE)),"",VLOOKUP(XY76,role!A:E,2,FALSE)))</f>
        <v/>
      </c>
      <c r="YA76" s="32" t="str">
        <f>IF(ISBLANK(XY76),"",IF(ISBLANK(VLOOKUP(XY76,role!A:E,3,FALSE)),"",VLOOKUP(XY76,role!A:E,3,FALSE)))</f>
        <v/>
      </c>
      <c r="YB76" s="32" t="str">
        <f>IF(ISBLANK(XY76),"",IF(ISBLANK(VLOOKUP(XY76,role!A:E,4,FALSE)),"",VLOOKUP(XY76,role!A:E,4,FALSE)))</f>
        <v/>
      </c>
      <c r="YC76" s="32" t="str">
        <f>IF(ISBLANK(XY76),"",IF(ISBLANK(VLOOKUP(XY76,role!A:E,5,FALSE)),"",VLOOKUP(XY76,role!A:E,5,FALSE)))</f>
        <v/>
      </c>
      <c r="YD76" s="32" t="str">
        <f>IF(ISBLANK(XY76),"",VLOOKUP(XY76,role!A:F,6,FALSE))</f>
        <v/>
      </c>
      <c r="YE76" s="36"/>
      <c r="YF76" s="36" t="str">
        <f t="shared" si="290"/>
        <v/>
      </c>
      <c r="YG76" s="36" t="str">
        <f t="shared" si="291"/>
        <v/>
      </c>
      <c r="YI76" s="32" t="str">
        <f>IF(ISBLANK(YH76),"",IF(ISBLANK(VLOOKUP(YH76,role!A:E,2,FALSE)),"",VLOOKUP(YH76,role!A:E,2,FALSE)))</f>
        <v/>
      </c>
      <c r="YJ76" s="32" t="str">
        <f>IF(ISBLANK(YH76),"",IF(ISBLANK(VLOOKUP(YH76,role!A:E,3,FALSE)),"",VLOOKUP(YH76,role!A:E,3,FALSE)))</f>
        <v/>
      </c>
      <c r="YK76" s="32" t="str">
        <f>IF(ISBLANK(YH76),"",IF(ISBLANK(VLOOKUP(YH76,role!A:E,4,FALSE)),"",VLOOKUP(YH76,role!A:E,4,FALSE)))</f>
        <v/>
      </c>
      <c r="YL76" s="32" t="str">
        <f>IF(ISBLANK(YH76),"",IF(ISBLANK(VLOOKUP(YH76,role!A:E,5,FALSE)),"",VLOOKUP(YH76,role!A:E,5,FALSE)))</f>
        <v/>
      </c>
      <c r="YM76" s="32" t="str">
        <f>IF(ISBLANK(YH76),"",VLOOKUP(YH76,role!A:F,6,FALSE))</f>
        <v/>
      </c>
      <c r="YN76" s="33"/>
      <c r="YO76" s="36"/>
      <c r="YP76" s="36" t="str">
        <f t="shared" si="292"/>
        <v/>
      </c>
      <c r="YQ76" s="36" t="str">
        <f t="shared" si="293"/>
        <v/>
      </c>
      <c r="YS76" s="32" t="str">
        <f>IF(ISBLANK(YR76),"",IF(ISBLANK(VLOOKUP(YR76,role!A:E,2,FALSE)),"",VLOOKUP(YR76,role!A:E,2,FALSE)))</f>
        <v/>
      </c>
      <c r="YT76" s="32" t="str">
        <f>IF(ISBLANK(YR76),"",IF(ISBLANK(VLOOKUP(YR76,role!A:E,3,FALSE)),"",VLOOKUP(YR76,role!A:E,3,FALSE)))</f>
        <v/>
      </c>
      <c r="YU76" s="32" t="str">
        <f>IF(ISBLANK(YR76),"",IF(ISBLANK(VLOOKUP(YR76,role!A:E,4,FALSE)),"",VLOOKUP(YR76,role!A:E,4,FALSE)))</f>
        <v/>
      </c>
      <c r="YV76" s="32" t="str">
        <f>IF(ISBLANK(YR76),"",IF(ISBLANK(VLOOKUP(YR76,role!A:E,5,FALSE)),"",VLOOKUP(YR76,role!A:E,5,FALSE)))</f>
        <v/>
      </c>
      <c r="YW76" s="32" t="str">
        <f>IF(ISBLANK(YR76),"",VLOOKUP(YR76,role!A:F,6,FALSE))</f>
        <v/>
      </c>
      <c r="YX76" s="36"/>
      <c r="YY76" s="36" t="str">
        <f t="shared" si="294"/>
        <v/>
      </c>
      <c r="YZ76" s="36" t="str">
        <f t="shared" si="295"/>
        <v/>
      </c>
      <c r="ZB76" s="32" t="str">
        <f>IF(ISBLANK(ZA76),"",IF(ISBLANK(VLOOKUP(ZA76,role!A:E,2,FALSE)),"",VLOOKUP(ZA76,role!A:E,2,FALSE)))</f>
        <v/>
      </c>
      <c r="ZC76" s="32" t="str">
        <f>IF(ISBLANK(ZA76),"",IF(ISBLANK(VLOOKUP(ZA76,role!A:E,3,FALSE)),"",VLOOKUP(ZA76,role!A:E,3,FALSE)))</f>
        <v/>
      </c>
      <c r="ZD76" s="32" t="str">
        <f>IF(ISBLANK(ZA76),"",IF(ISBLANK(VLOOKUP(ZA76,role!A:E,4,FALSE)),"",VLOOKUP(ZA76,role!A:E,4,FALSE)))</f>
        <v/>
      </c>
      <c r="ZE76" s="32" t="str">
        <f>IF(ISBLANK(ZA76),"",IF(ISBLANK(VLOOKUP(ZA76,role!A:E,5,FALSE)),"",VLOOKUP(ZA76,role!A:E,5,FALSE)))</f>
        <v/>
      </c>
      <c r="ZF76" s="32" t="str">
        <f>IF(ISBLANK(ZA76),"",VLOOKUP(ZA76,role!A:F,6,FALSE))</f>
        <v/>
      </c>
      <c r="ZG76" s="36"/>
      <c r="ZH76" s="36" t="str">
        <f t="shared" si="296"/>
        <v/>
      </c>
      <c r="ZI76" s="36" t="str">
        <f t="shared" si="297"/>
        <v/>
      </c>
      <c r="ZK76" s="32" t="str">
        <f>IF(ISBLANK(ZJ76),"",IF(ISBLANK(VLOOKUP(ZJ76,role!A:E,2,FALSE)),"",VLOOKUP(ZJ76,role!A:E,2,FALSE)))</f>
        <v/>
      </c>
      <c r="ZL76" s="32" t="str">
        <f>IF(ISBLANK(ZJ76),"",IF(ISBLANK(VLOOKUP(ZJ76,role!A:E,3,FALSE)),"",VLOOKUP(ZJ76,role!A:E,3,FALSE)))</f>
        <v/>
      </c>
      <c r="ZM76" s="32" t="str">
        <f>IF(ISBLANK(ZJ76),"",IF(ISBLANK(VLOOKUP(ZJ76,role!A:E,4,FALSE)),"",VLOOKUP(ZJ76,role!A:E,4,FALSE)))</f>
        <v/>
      </c>
      <c r="ZN76" s="32" t="str">
        <f>IF(ISBLANK(ZJ76),"",IF(ISBLANK(VLOOKUP(ZJ76,role!A:E,5,FALSE)),"",VLOOKUP(ZJ76,role!A:E,5,FALSE)))</f>
        <v/>
      </c>
      <c r="ZO76" s="32" t="str">
        <f>IF(ISBLANK(ZJ76),"",VLOOKUP(ZJ76,role!A:F,6,FALSE))</f>
        <v/>
      </c>
      <c r="ZP76" s="36"/>
      <c r="ZQ76" s="36" t="str">
        <f t="shared" si="298"/>
        <v/>
      </c>
      <c r="ZR76" s="36" t="str">
        <f t="shared" si="299"/>
        <v/>
      </c>
      <c r="ZT76" s="32" t="str">
        <f>IF(ISBLANK(ZS76),"",IF(ISBLANK(VLOOKUP(ZS76,role!A:E,2,FALSE)),"",VLOOKUP(ZS76,role!A:E,2,FALSE)))</f>
        <v/>
      </c>
      <c r="ZU76" s="32" t="str">
        <f>IF(ISBLANK(ZS76),"",IF(ISBLANK(VLOOKUP(ZS76,role!A:E,3,FALSE)),"",VLOOKUP(ZS76,role!A:E,3,FALSE)))</f>
        <v/>
      </c>
      <c r="ZV76" s="32" t="str">
        <f>IF(ISBLANK(ZS76),"",IF(ISBLANK(VLOOKUP(ZS76,role!A:E,4,FALSE)),"",VLOOKUP(ZS76,role!A:E,4,FALSE)))</f>
        <v/>
      </c>
      <c r="ZW76" s="32" t="str">
        <f>IF(ISBLANK(ZS76),"",IF(ISBLANK(VLOOKUP(ZS76,role!A:E,5,FALSE)),"",VLOOKUP(ZS76,role!A:E,5,FALSE)))</f>
        <v/>
      </c>
      <c r="ZX76" s="32" t="str">
        <f>IF(ISBLANK(ZS76),"",VLOOKUP(ZS76,role!A:F,6,FALSE))</f>
        <v/>
      </c>
      <c r="ZY76" s="36"/>
      <c r="ZZ76" s="36" t="str">
        <f t="shared" si="300"/>
        <v/>
      </c>
      <c r="AAA76" s="36" t="str">
        <f t="shared" si="301"/>
        <v/>
      </c>
      <c r="AAC76" s="32" t="str">
        <f>IF(ISBLANK(AAB76),"",IF(ISBLANK(VLOOKUP(AAB76,role!A:E,2,FALSE)),"",VLOOKUP(AAB76,role!A:E,2,FALSE)))</f>
        <v/>
      </c>
      <c r="AAD76" s="32" t="str">
        <f>IF(ISBLANK(AAB76),"",IF(ISBLANK(VLOOKUP(AAB76,role!A:E,3,FALSE)),"",VLOOKUP(AAB76,role!A:E,3,FALSE)))</f>
        <v/>
      </c>
      <c r="AAE76" s="32" t="str">
        <f>IF(ISBLANK(AAB76),"",IF(ISBLANK(VLOOKUP(AAB76,role!A:E,4,FALSE)),"",VLOOKUP(AAB76,role!A:E,4,FALSE)))</f>
        <v/>
      </c>
      <c r="AAF76" s="32" t="str">
        <f>IF(ISBLANK(AAB76),"",IF(ISBLANK(VLOOKUP(AAB76,role!A:E,5,FALSE)),"",VLOOKUP(AAB76,role!A:E,5,FALSE)))</f>
        <v/>
      </c>
      <c r="AAG76" s="32" t="str">
        <f>IF(ISBLANK(AAB76),"",VLOOKUP(AAB76,role!A:F,6,FALSE))</f>
        <v/>
      </c>
      <c r="AAH76" s="33"/>
      <c r="AAI76" s="34"/>
      <c r="AAK76" s="32" t="str">
        <f t="shared" si="302"/>
        <v/>
      </c>
      <c r="AAL76" s="39"/>
      <c r="AAM76" s="32" t="str">
        <f t="shared" si="303"/>
        <v/>
      </c>
      <c r="AAO76" s="32" t="str">
        <f t="shared" si="304"/>
        <v/>
      </c>
      <c r="AAQ76" s="32" t="str">
        <f t="shared" si="305"/>
        <v/>
      </c>
      <c r="AAS76" s="32" t="str">
        <f t="shared" si="306"/>
        <v/>
      </c>
      <c r="AAU76" s="32" t="str">
        <f t="shared" si="307"/>
        <v/>
      </c>
      <c r="AAW76" s="32" t="str">
        <f t="shared" si="308"/>
        <v/>
      </c>
      <c r="AAY76" s="32" t="str">
        <f t="shared" si="309"/>
        <v/>
      </c>
      <c r="ABA76" s="32" t="str">
        <f t="shared" si="310"/>
        <v/>
      </c>
      <c r="ABC76" s="32" t="str">
        <f t="shared" si="311"/>
        <v/>
      </c>
      <c r="ABE76" s="32" t="str">
        <f t="shared" si="312"/>
        <v/>
      </c>
      <c r="ABF76" s="33"/>
      <c r="ABH76" s="32" t="str">
        <f t="shared" si="313"/>
        <v/>
      </c>
      <c r="ABJ76" s="32" t="str">
        <f t="shared" si="314"/>
        <v/>
      </c>
      <c r="ABL76" s="32" t="str">
        <f t="shared" si="315"/>
        <v/>
      </c>
      <c r="ABN76" s="32" t="str">
        <f t="shared" si="316"/>
        <v/>
      </c>
      <c r="ABP76" s="32" t="str">
        <f t="shared" si="317"/>
        <v/>
      </c>
      <c r="ABQ76" s="33"/>
      <c r="ABS76" s="32" t="str">
        <f t="shared" si="318"/>
        <v/>
      </c>
      <c r="ABU76" s="32" t="str">
        <f t="shared" si="319"/>
        <v/>
      </c>
      <c r="ABW76" s="32" t="str">
        <f t="shared" si="320"/>
        <v/>
      </c>
      <c r="ABY76" s="32" t="str">
        <f t="shared" si="321"/>
        <v/>
      </c>
      <c r="ACA76" s="32" t="str">
        <f t="shared" si="322"/>
        <v/>
      </c>
      <c r="ACB76" s="33"/>
      <c r="ACD76" s="32" t="str">
        <f t="shared" si="323"/>
        <v/>
      </c>
      <c r="ACF76" s="32" t="str">
        <f t="shared" si="324"/>
        <v/>
      </c>
      <c r="ACH76" s="32" t="str">
        <f t="shared" si="325"/>
        <v/>
      </c>
      <c r="ACJ76" s="32" t="str">
        <f t="shared" si="326"/>
        <v/>
      </c>
      <c r="ACL76" s="32" t="str">
        <f t="shared" si="327"/>
        <v/>
      </c>
      <c r="ACM76" s="33"/>
      <c r="ACO76" s="32" t="str">
        <f t="shared" si="328"/>
        <v/>
      </c>
      <c r="ACQ76" s="32" t="str">
        <f t="shared" si="329"/>
        <v/>
      </c>
      <c r="ACS76" s="32" t="str">
        <f t="shared" si="330"/>
        <v/>
      </c>
      <c r="ACU76" s="32" t="str">
        <f t="shared" si="331"/>
        <v/>
      </c>
      <c r="ACW76" s="32" t="str">
        <f t="shared" si="332"/>
        <v/>
      </c>
      <c r="ACX76" s="33"/>
      <c r="ACZ76" s="32" t="str">
        <f t="shared" si="333"/>
        <v/>
      </c>
      <c r="ADA76" s="32" t="str">
        <f t="shared" si="334"/>
        <v/>
      </c>
      <c r="ADC76" s="32" t="str">
        <f t="shared" si="335"/>
        <v/>
      </c>
      <c r="ADD76" s="32" t="str">
        <f t="shared" si="336"/>
        <v/>
      </c>
      <c r="ADF76" s="32" t="str">
        <f t="shared" si="337"/>
        <v/>
      </c>
      <c r="ADG76" s="32" t="str">
        <f t="shared" si="338"/>
        <v/>
      </c>
      <c r="ADI76" s="32" t="str">
        <f t="shared" si="339"/>
        <v/>
      </c>
      <c r="ADJ76" s="32" t="str">
        <f t="shared" si="340"/>
        <v/>
      </c>
      <c r="ADL76" s="32" t="str">
        <f t="shared" si="341"/>
        <v/>
      </c>
      <c r="ADM76" s="32" t="str">
        <f t="shared" si="342"/>
        <v/>
      </c>
      <c r="ADN76" s="35"/>
      <c r="ADO76" s="34"/>
      <c r="ADP76" s="36" t="str">
        <f t="shared" si="343"/>
        <v/>
      </c>
      <c r="ADQ76" s="36" t="str">
        <f t="shared" si="344"/>
        <v/>
      </c>
      <c r="ADS76" s="36" t="str">
        <f t="shared" si="345"/>
        <v/>
      </c>
      <c r="ADT76" s="36" t="str">
        <f t="shared" si="346"/>
        <v/>
      </c>
      <c r="ADV76" s="36" t="str">
        <f t="shared" si="347"/>
        <v/>
      </c>
      <c r="ADW76" s="36" t="str">
        <f t="shared" si="348"/>
        <v/>
      </c>
      <c r="ADY76" s="36" t="str">
        <f t="shared" si="349"/>
        <v/>
      </c>
      <c r="ADZ76" s="36" t="str">
        <f t="shared" si="350"/>
        <v/>
      </c>
      <c r="AEB76" s="36" t="str">
        <f t="shared" si="351"/>
        <v/>
      </c>
      <c r="AEC76" s="36" t="str">
        <f t="shared" si="352"/>
        <v/>
      </c>
      <c r="AED76" s="33"/>
      <c r="AEF76" s="36" t="str">
        <f t="shared" si="353"/>
        <v/>
      </c>
      <c r="AEG76" s="36" t="str">
        <f t="shared" si="354"/>
        <v/>
      </c>
      <c r="AEI76" s="36" t="str">
        <f t="shared" si="355"/>
        <v/>
      </c>
      <c r="AEJ76" s="36" t="str">
        <f t="shared" si="356"/>
        <v/>
      </c>
      <c r="AEL76" s="36" t="str">
        <f t="shared" si="357"/>
        <v/>
      </c>
      <c r="AEM76" s="36" t="str">
        <f t="shared" si="358"/>
        <v/>
      </c>
      <c r="AEO76" s="36" t="str">
        <f t="shared" si="359"/>
        <v/>
      </c>
      <c r="AEP76" s="36" t="str">
        <f t="shared" si="360"/>
        <v/>
      </c>
      <c r="AER76" s="36" t="str">
        <f t="shared" si="361"/>
        <v/>
      </c>
      <c r="AES76" s="36" t="str">
        <f t="shared" si="362"/>
        <v/>
      </c>
      <c r="AET76" s="33"/>
      <c r="AEU76" s="57"/>
      <c r="AEV76" s="57"/>
      <c r="AEW76" s="57" t="str">
        <f>IF(ISBLANK(AEV76),"",VLOOKUP(AEV76,related_id_type!A:B,2,FALSE))</f>
        <v/>
      </c>
      <c r="AEX76" s="57"/>
      <c r="AEY76" s="57" t="str">
        <f>IF(ISBLANK(AEX76),"",IF(ISBLANK(VLOOKUP(AEX76,related_id_relation!A:B,2,FALSE)),"",VLOOKUP(AEX76,related_id_relation!A:B,2,FALSE)))</f>
        <v/>
      </c>
      <c r="AEZ76" s="57"/>
      <c r="AFA76" s="57"/>
      <c r="AFB76" s="57" t="str">
        <f>IF(ISBLANK(AFA76),"",VLOOKUP(AFA76,related_id_type!A:B,2,FALSE))</f>
        <v/>
      </c>
      <c r="AFC76" s="57"/>
      <c r="AFD76" s="57" t="str">
        <f>IF(ISBLANK(AFC76),"",IF(ISBLANK(VLOOKUP(AFC76,related_id_relation!A:B,2,FALSE)),"",VLOOKUP(AFC76,related_id_relation!A:B,2,FALSE)))</f>
        <v/>
      </c>
      <c r="AFE76" s="57"/>
      <c r="AFF76" s="57"/>
      <c r="AFG76" s="57" t="str">
        <f>IF(ISBLANK(AFF76),"",VLOOKUP(AFF76,related_id_type!A:B,2,FALSE))</f>
        <v/>
      </c>
      <c r="AFH76" s="57"/>
      <c r="AFI76" s="57" t="str">
        <f>IF(ISBLANK(AFH76),"",IF(ISBLANK(VLOOKUP(AFH76,related_id_relation!A:B,2,FALSE)),"",VLOOKUP(AFH76,related_id_relation!A:B,2,FALSE)))</f>
        <v/>
      </c>
      <c r="AFJ76" s="57"/>
      <c r="AFK76" s="57"/>
      <c r="AFL76" s="57" t="str">
        <f>IF(ISBLANK(AFK76),"",VLOOKUP(AFK76,related_id_type!A:B,2,FALSE))</f>
        <v/>
      </c>
      <c r="AFM76" s="57"/>
      <c r="AFN76" s="57" t="str">
        <f>IF(ISBLANK(AFM76),"",IF(ISBLANK(VLOOKUP(AFM76,related_id_relation!A:B,2,FALSE)),"",VLOOKUP(AFM76,related_id_relation!A:B,2,FALSE)))</f>
        <v/>
      </c>
      <c r="AFO76" s="57"/>
      <c r="AFP76" s="57"/>
      <c r="AFQ76" s="57" t="str">
        <f>IF(ISBLANK(AFP76),"",VLOOKUP(AFP76,related_id_type!A:B,2,FALSE))</f>
        <v/>
      </c>
      <c r="AFR76" s="57"/>
      <c r="AFS76" s="57" t="str">
        <f>IF(ISBLANK(AFR76),"",IF(ISBLANK(VLOOKUP(AFR76,related_id_relation!A:B,2,FALSE)),"",VLOOKUP(AFR76,related_id_relation!A:B,2,FALSE)))</f>
        <v/>
      </c>
      <c r="AFT76" s="37"/>
      <c r="AFU76" s="39"/>
      <c r="AFW76" s="32" t="str">
        <f t="shared" si="363"/>
        <v/>
      </c>
      <c r="AFX76" s="34"/>
      <c r="AFY76" s="36"/>
      <c r="AFZ76" s="36" t="str">
        <f t="shared" si="364"/>
        <v/>
      </c>
      <c r="AGA76" s="32" t="str">
        <f t="shared" si="365"/>
        <v/>
      </c>
      <c r="AGD76" s="36" t="str">
        <f t="shared" si="366"/>
        <v/>
      </c>
      <c r="AGE76" s="32" t="str">
        <f t="shared" si="367"/>
        <v/>
      </c>
      <c r="AGH76" s="36" t="str">
        <f t="shared" si="368"/>
        <v/>
      </c>
      <c r="AGI76" s="32" t="str">
        <f t="shared" si="369"/>
        <v/>
      </c>
      <c r="AGL76" s="36" t="str">
        <f t="shared" si="370"/>
        <v/>
      </c>
      <c r="AGM76" s="32" t="str">
        <f t="shared" si="371"/>
        <v/>
      </c>
      <c r="AGP76" s="36" t="str">
        <f t="shared" si="372"/>
        <v/>
      </c>
      <c r="AGQ76" s="32" t="str">
        <f t="shared" si="373"/>
        <v/>
      </c>
      <c r="AGT76" s="36" t="str">
        <f t="shared" si="374"/>
        <v/>
      </c>
      <c r="AGU76" s="32" t="str">
        <f t="shared" si="375"/>
        <v/>
      </c>
      <c r="AGX76" s="36" t="str">
        <f t="shared" si="376"/>
        <v/>
      </c>
      <c r="AGY76" s="32" t="str">
        <f t="shared" si="377"/>
        <v/>
      </c>
      <c r="AHB76" s="36" t="str">
        <f t="shared" si="378"/>
        <v/>
      </c>
      <c r="AHC76" s="32" t="str">
        <f t="shared" si="379"/>
        <v/>
      </c>
      <c r="AHF76" s="36" t="str">
        <f t="shared" si="380"/>
        <v/>
      </c>
      <c r="AHG76" s="32" t="str">
        <f t="shared" si="381"/>
        <v/>
      </c>
      <c r="AHJ76" s="36" t="str">
        <f t="shared" si="382"/>
        <v/>
      </c>
      <c r="AHK76" s="32" t="str">
        <f t="shared" si="383"/>
        <v/>
      </c>
      <c r="AHL76" s="37"/>
      <c r="AHM76" s="32" t="str">
        <f t="shared" si="384"/>
        <v/>
      </c>
      <c r="AHN76" s="32" t="str">
        <f t="shared" si="385"/>
        <v/>
      </c>
      <c r="AHO76" s="32" t="str">
        <f t="shared" si="386"/>
        <v/>
      </c>
      <c r="AHP76" s="32" t="str">
        <f t="shared" si="387"/>
        <v/>
      </c>
      <c r="AHQ76" s="32" t="str">
        <f t="shared" si="388"/>
        <v/>
      </c>
      <c r="AHR76" s="32" t="str">
        <f t="shared" si="389"/>
        <v/>
      </c>
      <c r="AHS76" s="32" t="str">
        <f t="shared" si="390"/>
        <v/>
      </c>
      <c r="AHT76" s="32" t="str">
        <f t="shared" si="391"/>
        <v/>
      </c>
      <c r="AHU76" s="32" t="str">
        <f t="shared" si="392"/>
        <v/>
      </c>
    </row>
    <row r="77" spans="3:905" s="32" customFormat="1" x14ac:dyDescent="0.35">
      <c r="C77" s="32" t="str">
        <f t="shared" si="201"/>
        <v/>
      </c>
      <c r="E77" s="32" t="str">
        <f t="shared" si="202"/>
        <v/>
      </c>
      <c r="F77" s="32" t="str">
        <f t="shared" si="203"/>
        <v/>
      </c>
      <c r="G77" s="32" t="str">
        <f t="shared" si="204"/>
        <v/>
      </c>
      <c r="J77" s="32" t="str">
        <f t="shared" si="205"/>
        <v/>
      </c>
      <c r="K77" s="32" t="str">
        <f t="shared" si="206"/>
        <v/>
      </c>
      <c r="L77" s="32" t="str">
        <f t="shared" si="207"/>
        <v/>
      </c>
      <c r="N77" s="32" t="str">
        <f t="shared" si="208"/>
        <v/>
      </c>
      <c r="O77" s="32" t="str">
        <f t="shared" si="209"/>
        <v/>
      </c>
      <c r="Q77" s="32" t="str">
        <f t="shared" si="210"/>
        <v/>
      </c>
      <c r="R77" s="32" t="str">
        <f t="shared" si="211"/>
        <v/>
      </c>
      <c r="U77" s="32" t="str">
        <f t="shared" si="212"/>
        <v/>
      </c>
      <c r="V77" s="32" t="str">
        <f t="shared" si="213"/>
        <v/>
      </c>
      <c r="Y77" s="32" t="str">
        <f>IF(ISBLANK(X77),"",VLOOKUP(X77,resource_type!A:C,3,FALSE))</f>
        <v/>
      </c>
      <c r="Z77" s="32" t="str">
        <f>IF(ISBLANK(X77),"",VLOOKUP(X77,resource_type!A:C,2,FALSE))</f>
        <v/>
      </c>
      <c r="AA77" s="32" t="str">
        <f t="shared" si="214"/>
        <v/>
      </c>
      <c r="AB77" s="32" t="str">
        <f t="shared" si="215"/>
        <v/>
      </c>
      <c r="AD77" s="32" t="str">
        <f>IF(ISBLANK(AC77),"",VLOOKUP(AC77,resource_type!A:C,3,FALSE))</f>
        <v/>
      </c>
      <c r="AF77" s="32" t="str">
        <f>IF(ISBLANK(AE77),"",VLOOKUP(AE77,resource_type!A:C,3,FALSE))</f>
        <v/>
      </c>
      <c r="AG77" s="33"/>
      <c r="AI77" s="32" t="str">
        <f t="shared" si="216"/>
        <v/>
      </c>
      <c r="AK77" s="32" t="str">
        <f t="shared" si="217"/>
        <v/>
      </c>
      <c r="AM77" s="32" t="str">
        <f t="shared" si="218"/>
        <v/>
      </c>
      <c r="AO77" s="32" t="str">
        <f t="shared" si="219"/>
        <v/>
      </c>
      <c r="AP77" s="52"/>
      <c r="AQ77" s="34"/>
      <c r="AR77" s="36" t="str">
        <f t="shared" si="220"/>
        <v/>
      </c>
      <c r="AS77" s="36" t="str">
        <f t="shared" si="221"/>
        <v/>
      </c>
      <c r="AT77" s="34"/>
      <c r="AV77" s="32" t="str">
        <f t="shared" si="222"/>
        <v/>
      </c>
      <c r="AW77" s="32" t="str">
        <f t="shared" si="223"/>
        <v/>
      </c>
      <c r="AX77" s="32" t="str">
        <f t="shared" si="224"/>
        <v/>
      </c>
      <c r="AZ77" s="32" t="str">
        <f>IF(ISBLANK(AY77),"",IF(ISBLANK(VLOOKUP(AY77,role!A:E,2,FALSE)),"",VLOOKUP(AY77,role!A:E,2,FALSE)))</f>
        <v/>
      </c>
      <c r="BA77" s="32" t="str">
        <f>IF(ISBLANK(AY77),"",IF(ISBLANK(VLOOKUP(AY77,role!A:E,3,FALSE)),"",VLOOKUP(AY77,role!A:E,3,FALSE)))</f>
        <v/>
      </c>
      <c r="BB77" s="32" t="str">
        <f>IF(ISBLANK(AY77),"",IF(ISBLANK(VLOOKUP(AY77,role!A:E,4,FALSE)),"",VLOOKUP(AY77,role!A:E,4,FALSE)))</f>
        <v/>
      </c>
      <c r="BC77" s="32" t="str">
        <f>IF(ISBLANK(AY77),"",IF(ISBLANK(VLOOKUP(AY77,role!A:E,5,FALSE)),"",VLOOKUP(AY77,role!A:E,5,FALSE)))</f>
        <v/>
      </c>
      <c r="BE77" s="32" t="str">
        <f>IF(ISBLANK(BD77),"",IF(ISBLANK(VLOOKUP(BD77,role!A:E,2,FALSE)),"",VLOOKUP(BD77,role!A:E,2,FALSE)))</f>
        <v/>
      </c>
      <c r="BF77" s="32" t="str">
        <f>IF(ISBLANK(BD77),"",IF(ISBLANK(VLOOKUP(BD77,role!A:E,3,FALSE)),"",VLOOKUP(BD77,role!A:E,3,FALSE)))</f>
        <v/>
      </c>
      <c r="BG77" s="32" t="str">
        <f>IF(ISBLANK(BD77),"",IF(ISBLANK(VLOOKUP(BD77,role!A:E,4,FALSE)),"",VLOOKUP(BD77,role!A:E,4,FALSE)))</f>
        <v/>
      </c>
      <c r="BH77" s="32" t="str">
        <f>IF(ISBLANK(BD77),"",IF(ISBLANK(VLOOKUP(BD77,role!A:E,5,FALSE)),"",VLOOKUP(BD77,role!A:E,5,FALSE)))</f>
        <v/>
      </c>
      <c r="BX77" s="33"/>
      <c r="CA77" s="39"/>
      <c r="CC77" s="32" t="str">
        <f t="shared" si="225"/>
        <v/>
      </c>
      <c r="CD77" s="32" t="str">
        <f t="shared" si="226"/>
        <v/>
      </c>
      <c r="CE77" s="32" t="str">
        <f t="shared" si="227"/>
        <v/>
      </c>
      <c r="CG77" s="32" t="str">
        <f>IF(ISBLANK(CF77),"",IF(ISBLANK(VLOOKUP(CF77,role!A:E,2,FALSE)),"",VLOOKUP(CF77,role!A:E,2,FALSE)))</f>
        <v/>
      </c>
      <c r="CH77" s="32" t="str">
        <f>IF(ISBLANK(CF77),"",IF(ISBLANK(VLOOKUP(CF77,role!A:E,3,FALSE)),"",VLOOKUP(CF77,role!A:E,3,FALSE)))</f>
        <v/>
      </c>
      <c r="CI77" s="32" t="str">
        <f>IF(ISBLANK(CF77),"",IF(ISBLANK(VLOOKUP(CF77,role!A:E,4,FALSE)),"",VLOOKUP(CF77,role!A:E,4,FALSE)))</f>
        <v/>
      </c>
      <c r="CJ77" s="32" t="str">
        <f>IF(ISBLANK(CF77),"",IF(ISBLANK(VLOOKUP(CF77,role!A:E,5,FALSE)),"",VLOOKUP(CF77,role!A:E,5,FALSE)))</f>
        <v/>
      </c>
      <c r="CL77" s="32" t="str">
        <f>IF(ISBLANK(CK77),"",IF(ISBLANK(VLOOKUP(CK77,role!A:E,2,FALSE)),"",VLOOKUP(CK77,role!A:E,2,FALSE)))</f>
        <v/>
      </c>
      <c r="CM77" s="32" t="str">
        <f>IF(ISBLANK(CK77),"",IF(ISBLANK(VLOOKUP(CK77,role!A:E,3,FALSE)),"",VLOOKUP(CK77,role!A:E,3,FALSE)))</f>
        <v/>
      </c>
      <c r="CN77" s="32" t="str">
        <f>IF(ISBLANK(CK77),"",IF(ISBLANK(VLOOKUP(CK77,role!A:E,4,FALSE)),"",VLOOKUP(CK77,role!A:E,4,FALSE)))</f>
        <v/>
      </c>
      <c r="CO77" s="32" t="str">
        <f>IF(ISBLANK(CK77),"",IF(ISBLANK(VLOOKUP(CK77,role!A:E,5,FALSE)),"",VLOOKUP(CK77,role!A:E,5,FALSE)))</f>
        <v/>
      </c>
      <c r="DE77" s="33"/>
      <c r="DH77" s="39"/>
      <c r="DJ77" s="32" t="str">
        <f t="shared" si="228"/>
        <v/>
      </c>
      <c r="DK77" s="32" t="str">
        <f t="shared" si="229"/>
        <v/>
      </c>
      <c r="DL77" s="32" t="str">
        <f t="shared" si="230"/>
        <v/>
      </c>
      <c r="DN77" s="32" t="str">
        <f>IF(ISBLANK(DM77),"",IF(ISBLANK(VLOOKUP(DM77,role!A:E,2,FALSE)),"",VLOOKUP(DM77,role!A:E,2,FALSE)))</f>
        <v/>
      </c>
      <c r="DO77" s="32" t="str">
        <f>IF(ISBLANK(DM77),"",IF(ISBLANK(VLOOKUP(DM77,role!A:E,3,FALSE)),"",VLOOKUP(DM77,role!A:E,3,FALSE)))</f>
        <v/>
      </c>
      <c r="DP77" s="32" t="str">
        <f>IF(ISBLANK(DM77),"",IF(ISBLANK(VLOOKUP(DM77,role!A:E,4,FALSE)),"",VLOOKUP(DM77,role!A:E,4,FALSE)))</f>
        <v/>
      </c>
      <c r="DQ77" s="32" t="str">
        <f>IF(ISBLANK(DM77),"",IF(ISBLANK(VLOOKUP(DM77,role!A:E,5,FALSE)),"",VLOOKUP(DM77,role!A:E,5,FALSE)))</f>
        <v/>
      </c>
      <c r="EG77" s="33"/>
      <c r="EJ77" s="39"/>
      <c r="EL77" s="32" t="str">
        <f t="shared" si="231"/>
        <v/>
      </c>
      <c r="EM77" s="32" t="str">
        <f t="shared" si="232"/>
        <v/>
      </c>
      <c r="EN77" s="32" t="str">
        <f t="shared" si="233"/>
        <v/>
      </c>
      <c r="EP77" s="32" t="str">
        <f>IF(ISBLANK(EO77),"",IF(ISBLANK(VLOOKUP(EO77,role!A:E,2,FALSE)),"",VLOOKUP(EO77,role!A:E,2,FALSE)))</f>
        <v/>
      </c>
      <c r="EQ77" s="32" t="str">
        <f>IF(ISBLANK(EO77),"",IF(ISBLANK(VLOOKUP(EO77,role!A:E,3,FALSE)),"",VLOOKUP(EO77,role!A:E,3,FALSE)))</f>
        <v/>
      </c>
      <c r="ER77" s="32" t="str">
        <f>IF(ISBLANK(EO77),"",IF(ISBLANK(VLOOKUP(EO77,role!A:E,4,FALSE)),"",VLOOKUP(EO77,role!A:E,4,FALSE)))</f>
        <v/>
      </c>
      <c r="ES77" s="32" t="str">
        <f>IF(ISBLANK(EO77),"",IF(ISBLANK(VLOOKUP(EO77,role!A:E,5,FALSE)),"",VLOOKUP(EO77,role!A:E,5,FALSE)))</f>
        <v/>
      </c>
      <c r="FI77" s="33"/>
      <c r="FL77" s="39"/>
      <c r="FN77" s="32" t="str">
        <f t="shared" si="234"/>
        <v/>
      </c>
      <c r="FO77" s="32" t="str">
        <f t="shared" si="235"/>
        <v/>
      </c>
      <c r="FP77" s="32" t="str">
        <f t="shared" si="236"/>
        <v/>
      </c>
      <c r="FR77" s="32" t="str">
        <f>IF(ISBLANK(FQ77),"",VLOOKUP(FQ77,role!A:E,2,FALSE))</f>
        <v/>
      </c>
      <c r="FS77" s="32" t="str">
        <f>IF(ISBLANK(FQ77),"",IF(ISBLANK(VLOOKUP(FQ77,role!A:E,3,FALSE)),"",VLOOKUP(FQ77,role!A:E,3,FALSE)))</f>
        <v/>
      </c>
      <c r="FT77" s="32" t="str">
        <f>IF(ISBLANK(FQ77),"",IF(ISBLANK(VLOOKUP(FQ77,role!A:E,4,FALSE)),"",VLOOKUP(FQ77,role!A:E,4,FALSE)))</f>
        <v/>
      </c>
      <c r="FU77" s="32" t="str">
        <f>IF(ISBLANK(FQ77),"",IF(ISBLANK(VLOOKUP(FQ77,role!A:E,5,FALSE)),"",VLOOKUP(FQ77,role!A:E,5,FALSE)))</f>
        <v/>
      </c>
      <c r="GK77" s="33"/>
      <c r="GN77" s="33"/>
      <c r="GQ77" s="32" t="str">
        <f t="shared" si="237"/>
        <v/>
      </c>
      <c r="GR77" s="32" t="str">
        <f t="shared" si="238"/>
        <v/>
      </c>
      <c r="GS77" s="32" t="str">
        <f t="shared" si="239"/>
        <v/>
      </c>
      <c r="GU77" s="32" t="str">
        <f>IF(ISBLANK(GT77),"",IF(ISBLANK(VLOOKUP(GT77,role!A:E,2,FALSE)),"",VLOOKUP(GT77,role!A:E,2,FALSE)))</f>
        <v/>
      </c>
      <c r="GV77" s="32" t="str">
        <f>IF(ISBLANK(GT77),"",IF(ISBLANK(VLOOKUP(GT77,role!A:E,3,FALSE)),"",VLOOKUP(GT77,role!A:E,3,FALSE)))</f>
        <v/>
      </c>
      <c r="GW77" s="32" t="str">
        <f>IF(ISBLANK(GT77),"",IF(ISBLANK(VLOOKUP(GT77,role!A:E,4,FALSE)),"",VLOOKUP(GT77,role!A:E,4,FALSE)))</f>
        <v/>
      </c>
      <c r="GX77" s="32" t="str">
        <f>IF(ISBLANK(GT77),"",IF(ISBLANK(VLOOKUP(GT77,role!A:E,5,FALSE)),"",VLOOKUP(GT77,role!A:E,5,FALSE)))</f>
        <v/>
      </c>
      <c r="HN77" s="33"/>
      <c r="HQ77" s="39"/>
      <c r="HS77" s="32" t="str">
        <f t="shared" si="240"/>
        <v/>
      </c>
      <c r="HT77" s="32" t="str">
        <f t="shared" si="241"/>
        <v/>
      </c>
      <c r="HU77" s="32" t="str">
        <f t="shared" si="242"/>
        <v/>
      </c>
      <c r="HW77" s="32" t="str">
        <f>IF(ISBLANK(HV77),"",IF(ISBLANK(VLOOKUP(HV77,role!A:E,2,FALSE)),"",VLOOKUP(HV77,role!A:E,2,FALSE)))</f>
        <v/>
      </c>
      <c r="HX77" s="32" t="str">
        <f>IF(ISBLANK(HV77),"",IF(ISBLANK(VLOOKUP(HV77,role!A:E,3,FALSE)),"",VLOOKUP(HV77,role!A:E,3,FALSE)))</f>
        <v/>
      </c>
      <c r="HY77" s="32" t="str">
        <f>IF(ISBLANK(HV77),"",IF(ISBLANK(VLOOKUP(HV77,role!A:E,4,FALSE)),"",VLOOKUP(HV77,role!A:E,4,FALSE)))</f>
        <v/>
      </c>
      <c r="HZ77" s="32" t="str">
        <f>IF(ISBLANK(HV77),"",IF(ISBLANK(VLOOKUP(HV77,role!A:E,5,FALSE)),"",VLOOKUP(HV77,role!A:E,5,FALSE)))</f>
        <v/>
      </c>
      <c r="IP77" s="33"/>
      <c r="IS77" s="39"/>
      <c r="IU77" s="32" t="str">
        <f t="shared" si="243"/>
        <v/>
      </c>
      <c r="IV77" s="32" t="str">
        <f t="shared" si="244"/>
        <v/>
      </c>
      <c r="IW77" s="32" t="str">
        <f t="shared" si="245"/>
        <v/>
      </c>
      <c r="IY77" s="32" t="str">
        <f>IF(ISBLANK(IX77),"",IF(ISBLANK(VLOOKUP(IX77,role!A:E,2,FALSE)),"",VLOOKUP(IX77,role!A:E,2,FALSE)))</f>
        <v/>
      </c>
      <c r="IZ77" s="32" t="str">
        <f>IF(ISBLANK(IX77),"",IF(ISBLANK(VLOOKUP(IX77,role!A:E,3,FALSE)),"",VLOOKUP(IX77,role!A:E,3,FALSE)))</f>
        <v/>
      </c>
      <c r="JA77" s="32" t="str">
        <f>IF(ISBLANK(IX77),"",IF(ISBLANK(VLOOKUP(IX77,role!A:E,4,FALSE)),"",VLOOKUP(IX77,role!A:E,4,FALSE)))</f>
        <v/>
      </c>
      <c r="JB77" s="32" t="str">
        <f>IF(ISBLANK(IX77),"",IF(ISBLANK(VLOOKUP(IX77,role!A:E,5,FALSE)),"",VLOOKUP(IX77,role!A:E,5,FALSE)))</f>
        <v/>
      </c>
      <c r="JR77" s="33"/>
      <c r="JU77" s="39"/>
      <c r="JW77" s="32" t="str">
        <f t="shared" si="246"/>
        <v/>
      </c>
      <c r="JX77" s="32" t="str">
        <f t="shared" si="247"/>
        <v/>
      </c>
      <c r="JY77" s="32" t="str">
        <f t="shared" si="248"/>
        <v/>
      </c>
      <c r="KA77" s="32" t="str">
        <f>IF(ISBLANK(JZ77),"",IF(ISBLANK(VLOOKUP(JZ77,role!A:E,2,FALSE)),"",VLOOKUP(JZ77,role!A:E,2,FALSE)))</f>
        <v/>
      </c>
      <c r="KB77" s="32" t="str">
        <f>IF(ISBLANK(JZ77),"",IF(ISBLANK(VLOOKUP(JZ77,role!A:E,3,FALSE)),"",VLOOKUP(JZ77,role!A:E,3,FALSE)))</f>
        <v/>
      </c>
      <c r="KC77" s="32" t="str">
        <f>IF(ISBLANK(JZ77),"",IF(ISBLANK(VLOOKUP(JZ77,role!A:E,4,FALSE)),"",VLOOKUP(JZ77,role!A:E,4,FALSE)))</f>
        <v/>
      </c>
      <c r="KD77" s="32" t="str">
        <f>IF(ISBLANK(JZ77),"",IF(ISBLANK(VLOOKUP(JZ77,role!A:E,5,FALSE)),"",VLOOKUP(JZ77,role!A:E,5,FALSE)))</f>
        <v/>
      </c>
      <c r="KT77" s="33"/>
      <c r="KW77" s="39"/>
      <c r="KY77" s="32" t="str">
        <f t="shared" si="249"/>
        <v/>
      </c>
      <c r="KZ77" s="32" t="str">
        <f t="shared" si="250"/>
        <v/>
      </c>
      <c r="LA77" s="32" t="str">
        <f t="shared" si="251"/>
        <v/>
      </c>
      <c r="LC77" s="32" t="str">
        <f>IF(ISBLANK(LB77),"",IF(ISBLANK(VLOOKUP(LB77,role!A:E,2,FALSE)),"",VLOOKUP(LB77,role!A:E,2,FALSE)))</f>
        <v/>
      </c>
      <c r="LD77" s="32" t="str">
        <f>IF(ISBLANK(LB77),"",IF(ISBLANK(VLOOKUP(LB77,role!A:E,3,FALSE)),"",VLOOKUP(LB77,role!A:E,3,FALSE)))</f>
        <v/>
      </c>
      <c r="LE77" s="32" t="str">
        <f>IF(ISBLANK(LB77),"",IF(ISBLANK(VLOOKUP(LB77,role!A:E,4,FALSE)),"",VLOOKUP(LB77,role!A:E,4,FALSE)))</f>
        <v/>
      </c>
      <c r="LF77" s="32" t="str">
        <f>IF(ISBLANK(LB77),"",IF(ISBLANK(VLOOKUP(LB77,role!A:E,5,FALSE)),"",VLOOKUP(LB77,role!A:E,5,FALSE)))</f>
        <v/>
      </c>
      <c r="LV77" s="33"/>
      <c r="LY77" s="33"/>
      <c r="MB77" s="32" t="str">
        <f t="shared" si="252"/>
        <v/>
      </c>
      <c r="MC77" s="32" t="str">
        <f t="shared" si="253"/>
        <v/>
      </c>
      <c r="MD77" s="32" t="str">
        <f t="shared" si="254"/>
        <v/>
      </c>
      <c r="MF77" s="32" t="str">
        <f>IF(ISBLANK(ME77),"",IF(ISBLANK(VLOOKUP(ME77,role!A:E,2,FALSE)),"",VLOOKUP(ME77,role!A:E,2,FALSE)))</f>
        <v/>
      </c>
      <c r="MG77" s="32" t="str">
        <f>IF(ISBLANK(ME77),"",IF(ISBLANK(VLOOKUP(ME77,role!A:E,3,FALSE)),"",VLOOKUP(ME77,role!A:E,3,FALSE)))</f>
        <v/>
      </c>
      <c r="MH77" s="32" t="str">
        <f>IF(ISBLANK(ME77),"",IF(ISBLANK(VLOOKUP(ME77,role!A:E,4,FALSE)),"",VLOOKUP(ME77,role!A:E,4,FALSE)))</f>
        <v/>
      </c>
      <c r="MI77" s="32" t="str">
        <f>IF(ISBLANK(ME77),"",IF(ISBLANK(VLOOKUP(ME77,role!A:E,5,FALSE)),"",VLOOKUP(ME77,role!A:E,5,FALSE)))</f>
        <v/>
      </c>
      <c r="MY77" s="33"/>
      <c r="NB77" s="39"/>
      <c r="ND77" s="32" t="str">
        <f t="shared" si="255"/>
        <v/>
      </c>
      <c r="NE77" s="32" t="str">
        <f t="shared" si="256"/>
        <v/>
      </c>
      <c r="NF77" s="32" t="str">
        <f t="shared" si="257"/>
        <v/>
      </c>
      <c r="NH77" s="32" t="str">
        <f>IF(ISBLANK(NG77),"",IF(ISBLANK(VLOOKUP(NG77,role!A:E,2,FALSE)),"",VLOOKUP(NG77,role!A:E,2,FALSE)))</f>
        <v/>
      </c>
      <c r="NI77" s="32" t="str">
        <f>IF(ISBLANK(NG77),"",IF(ISBLANK(VLOOKUP(NG77,role!A:E,3,FALSE)),"",VLOOKUP(NG77,role!A:E,3,FALSE)))</f>
        <v/>
      </c>
      <c r="NJ77" s="32" t="str">
        <f>IF(ISBLANK(NG77),"",IF(ISBLANK(VLOOKUP(NG77,role!A:E,4,FALSE)),"",VLOOKUP(NG77,role!A:E,4,FALSE)))</f>
        <v/>
      </c>
      <c r="NK77" s="32" t="str">
        <f>IF(ISBLANK(NG77),"",IF(ISBLANK(VLOOKUP(NG77,role!A:E,5,FALSE)),"",VLOOKUP(NG77,role!A:E,5,FALSE)))</f>
        <v/>
      </c>
      <c r="OA77" s="33"/>
      <c r="OD77" s="39"/>
      <c r="OF77" s="32" t="str">
        <f t="shared" si="258"/>
        <v/>
      </c>
      <c r="OG77" s="32" t="str">
        <f t="shared" si="259"/>
        <v/>
      </c>
      <c r="OH77" s="32" t="str">
        <f t="shared" si="260"/>
        <v/>
      </c>
      <c r="OJ77" s="32" t="str">
        <f>IF(ISBLANK(OI77),"",IF(ISBLANK(VLOOKUP(OI77,role!A:E,2,FALSE)),"",VLOOKUP(OI77,role!A:E,2,FALSE)))</f>
        <v/>
      </c>
      <c r="OK77" s="32" t="str">
        <f>IF(ISBLANK(OI77),"",IF(ISBLANK(VLOOKUP(OI77,role!A:E,3,FALSE)),"",VLOOKUP(OI77,role!A:E,3,FALSE)))</f>
        <v/>
      </c>
      <c r="OL77" s="32" t="str">
        <f>IF(ISBLANK(OI77),"",IF(ISBLANK(VLOOKUP(OI77,role!A:E,4,FALSE)),"",VLOOKUP(OI77,role!A:E,4,FALSE)))</f>
        <v/>
      </c>
      <c r="OM77" s="32" t="str">
        <f>IF(ISBLANK(OI77),"",IF(ISBLANK(VLOOKUP(OI77,role!A:E,5,FALSE)),"",VLOOKUP(OI77,role!A:E,5,FALSE)))</f>
        <v/>
      </c>
      <c r="PC77" s="33"/>
      <c r="PF77" s="39"/>
      <c r="PH77" s="32" t="str">
        <f t="shared" si="261"/>
        <v/>
      </c>
      <c r="PI77" s="32" t="str">
        <f t="shared" si="262"/>
        <v/>
      </c>
      <c r="PJ77" s="32" t="str">
        <f t="shared" si="263"/>
        <v/>
      </c>
      <c r="PL77" s="32" t="str">
        <f>IF(ISBLANK(PK77),"",IF(ISBLANK(VLOOKUP(PK77,role!A:E,2,FALSE)),"",VLOOKUP(PK77,role!A:E,2,FALSE)))</f>
        <v/>
      </c>
      <c r="PM77" s="32" t="str">
        <f>IF(ISBLANK(PK77),"",IF(ISBLANK(VLOOKUP(PK77,role!A:E,3,FALSE)),"",VLOOKUP(PK77,role!A:E,3,FALSE)))</f>
        <v/>
      </c>
      <c r="PN77" s="32" t="str">
        <f>IF(ISBLANK(PK77),"",IF(ISBLANK(VLOOKUP(PK77,role!A:E,4,FALSE)),"",VLOOKUP(PK77,role!A:E,4,FALSE)))</f>
        <v/>
      </c>
      <c r="PO77" s="32" t="str">
        <f>IF(ISBLANK(PK77),"",IF(ISBLANK(VLOOKUP(PK77,role!A:E,5,FALSE)),"",VLOOKUP(PK77,role!A:E,5,FALSE)))</f>
        <v/>
      </c>
      <c r="QE77" s="33"/>
      <c r="QH77" s="39"/>
      <c r="QJ77" s="32" t="str">
        <f t="shared" si="264"/>
        <v/>
      </c>
      <c r="QK77" s="32" t="str">
        <f t="shared" si="265"/>
        <v/>
      </c>
      <c r="QL77" s="32" t="str">
        <f t="shared" si="266"/>
        <v/>
      </c>
      <c r="QN77" s="32" t="str">
        <f>IF(ISBLANK(QM77),"",IF(ISBLANK(VLOOKUP(QM77,role!A:E,2,FALSE)),"",VLOOKUP(QM77,role!A:E,2,FALSE)))</f>
        <v/>
      </c>
      <c r="QO77" s="32" t="str">
        <f>IF(ISBLANK(QM77),"",IF(ISBLANK(VLOOKUP(QM77,role!A:E,3,FALSE)),"",VLOOKUP(QM77,role!A:E,3,FALSE)))</f>
        <v/>
      </c>
      <c r="QP77" s="32" t="str">
        <f>IF(ISBLANK(QM77),"",IF(ISBLANK(VLOOKUP(QM77,role!A:E,4,FALSE)),"",VLOOKUP(QM77,role!A:E,4,FALSE)))</f>
        <v/>
      </c>
      <c r="QQ77" s="32" t="str">
        <f>IF(ISBLANK(QM77),"",IF(ISBLANK(VLOOKUP(QM77,role!A:E,5,FALSE)),"",VLOOKUP(QM77,role!A:E,5,FALSE)))</f>
        <v/>
      </c>
      <c r="RG77" s="33"/>
      <c r="RJ77" s="39"/>
      <c r="RL77" s="32" t="str">
        <f t="shared" si="267"/>
        <v/>
      </c>
      <c r="RM77" s="32" t="str">
        <f t="shared" si="268"/>
        <v/>
      </c>
      <c r="RN77" s="32" t="str">
        <f t="shared" si="269"/>
        <v/>
      </c>
      <c r="RP77" s="32" t="str">
        <f>IF(ISBLANK(RO77),"",IF(ISBLANK(VLOOKUP(RO77,role!A:E,2,FALSE)),"",VLOOKUP(RO77,role!A:E,2,FALSE)))</f>
        <v/>
      </c>
      <c r="RQ77" s="32" t="str">
        <f>IF(ISBLANK(RO77),"",IF(ISBLANK(VLOOKUP(RO77,role!A:E,3,FALSE)),"",VLOOKUP(RO77,role!A:E,3,FALSE)))</f>
        <v/>
      </c>
      <c r="RR77" s="32" t="str">
        <f>IF(ISBLANK(RO77),"",IF(ISBLANK(VLOOKUP(RO77,role!A:E,4,FALSE)),"",VLOOKUP(RO77,role!A:E,4,FALSE)))</f>
        <v/>
      </c>
      <c r="RS77" s="32" t="str">
        <f>IF(ISBLANK(RO77),"",IF(ISBLANK(VLOOKUP(RO77,role!A:E,5,FALSE)),"",VLOOKUP(RO77,role!A:E,5,FALSE)))</f>
        <v/>
      </c>
      <c r="SI77" s="33"/>
      <c r="SL77" s="39"/>
      <c r="SN77" s="32" t="str">
        <f t="shared" si="270"/>
        <v/>
      </c>
      <c r="SO77" s="32" t="str">
        <f t="shared" si="271"/>
        <v/>
      </c>
      <c r="SP77" s="32" t="str">
        <f t="shared" si="272"/>
        <v/>
      </c>
      <c r="SR77" s="32" t="str">
        <f>IF(ISBLANK(SQ77),"",IF(ISBLANK(VLOOKUP(SQ77,role!A:E,2,FALSE)),"",VLOOKUP(SQ77,role!A:E,2,FALSE)))</f>
        <v/>
      </c>
      <c r="SS77" s="32" t="str">
        <f>IF(ISBLANK(SQ77),"",IF(ISBLANK(VLOOKUP(SQ77,role!A:E,3,FALSE)),"",VLOOKUP(SQ77,role!A:E,3,FALSE)))</f>
        <v/>
      </c>
      <c r="ST77" s="32" t="str">
        <f>IF(ISBLANK(SQ77),"",IF(ISBLANK(VLOOKUP(SQ77,role!A:E,4,FALSE)),"",VLOOKUP(SQ77,role!A:E,4,FALSE)))</f>
        <v/>
      </c>
      <c r="SU77" s="32" t="str">
        <f>IF(ISBLANK(SQ77),"",IF(ISBLANK(VLOOKUP(SQ77,role!A:E,5,FALSE)),"",VLOOKUP(SQ77,role!A:E,5,FALSE)))</f>
        <v/>
      </c>
      <c r="TK77" s="33"/>
      <c r="TN77" s="39"/>
      <c r="TP77" s="32" t="str">
        <f t="shared" si="273"/>
        <v/>
      </c>
      <c r="TQ77" s="32" t="str">
        <f t="shared" si="274"/>
        <v/>
      </c>
      <c r="TR77" s="32" t="str">
        <f t="shared" si="275"/>
        <v/>
      </c>
      <c r="TT77" s="32" t="str">
        <f>IF(ISBLANK(TS77),"",IF(ISBLANK(VLOOKUP(TS77,role!A:E,2,FALSE)),"",VLOOKUP(TS77,role!A:E,2,FALSE)))</f>
        <v/>
      </c>
      <c r="TU77" s="32" t="str">
        <f>IF(ISBLANK(TS77),"",IF(ISBLANK(VLOOKUP(TS77,role!A:E,3,FALSE)),"",VLOOKUP(TS77,role!A:E,3,FALSE)))</f>
        <v/>
      </c>
      <c r="TV77" s="32" t="str">
        <f>IF(ISBLANK(TS77),"",IF(ISBLANK(VLOOKUP(TS77,role!A:E,4,FALSE)),"",VLOOKUP(TS77,role!A:E,4,FALSE)))</f>
        <v/>
      </c>
      <c r="TW77" s="32" t="str">
        <f>IF(ISBLANK(TS77),"",IF(ISBLANK(VLOOKUP(TS77,role!A:E,5,FALSE)),"",VLOOKUP(TS77,role!A:E,5,FALSE)))</f>
        <v/>
      </c>
      <c r="UM77" s="33"/>
      <c r="UP77" s="39"/>
      <c r="UR77" s="32" t="str">
        <f t="shared" si="276"/>
        <v/>
      </c>
      <c r="US77" s="32" t="str">
        <f t="shared" si="277"/>
        <v/>
      </c>
      <c r="UT77" s="32" t="str">
        <f t="shared" si="278"/>
        <v/>
      </c>
      <c r="UV77" s="32" t="str">
        <f>IF(ISBLANK(UU77),"",IF(ISBLANK(VLOOKUP(UU77,role!A:E,2,FALSE)),"",VLOOKUP(UU77,role!A:E,2,FALSE)))</f>
        <v/>
      </c>
      <c r="UW77" s="32" t="str">
        <f>IF(ISBLANK(UU77),"",IF(ISBLANK(VLOOKUP(UU77,role!A:E,3,FALSE)),"",VLOOKUP(UU77,role!A:E,3,FALSE)))</f>
        <v/>
      </c>
      <c r="UX77" s="32" t="str">
        <f>IF(ISBLANK(UU77),"",IF(ISBLANK(VLOOKUP(UU77,role!A:E,4,FALSE)),"",VLOOKUP(UU77,role!A:E,4,FALSE)))</f>
        <v/>
      </c>
      <c r="UY77" s="32" t="str">
        <f>IF(ISBLANK(UU77),"",IF(ISBLANK(VLOOKUP(UU77,role!A:E,5,FALSE)),"",VLOOKUP(UU77,role!A:E,5,FALSE)))</f>
        <v/>
      </c>
      <c r="VO77" s="33"/>
      <c r="VR77" s="39"/>
      <c r="VT77" s="32" t="str">
        <f t="shared" si="279"/>
        <v/>
      </c>
      <c r="VU77" s="32" t="str">
        <f t="shared" si="280"/>
        <v/>
      </c>
      <c r="VV77" s="32" t="str">
        <f t="shared" si="281"/>
        <v/>
      </c>
      <c r="VX77" s="32" t="str">
        <f>IF(ISBLANK(VW77),"",IF(ISBLANK(VLOOKUP(VW77,role!A:E,2,FALSE)),"",VLOOKUP(VW77,role!A:E,2,FALSE)))</f>
        <v/>
      </c>
      <c r="VY77" s="32" t="str">
        <f>IF(ISBLANK(VW77),"",IF(ISBLANK(VLOOKUP(VW77,role!A:E,3,FALSE)),"",VLOOKUP(VW77,role!A:E,3,FALSE)))</f>
        <v/>
      </c>
      <c r="VZ77" s="32" t="str">
        <f>IF(ISBLANK(VW77),"",IF(ISBLANK(VLOOKUP(VW77,role!A:E,4,FALSE)),"",VLOOKUP(VW77,role!A:E,4,FALSE)))</f>
        <v/>
      </c>
      <c r="WA77" s="32" t="str">
        <f>IF(ISBLANK(VW77),"",IF(ISBLANK(VLOOKUP(VW77,role!A:E,5,FALSE)),"",VLOOKUP(VW77,role!A:E,5,FALSE)))</f>
        <v/>
      </c>
      <c r="WQ77" s="33"/>
      <c r="WT77" s="33"/>
      <c r="WU77" s="34"/>
      <c r="WV77" s="36" t="str">
        <f t="shared" si="282"/>
        <v/>
      </c>
      <c r="WW77" s="36" t="str">
        <f t="shared" si="283"/>
        <v/>
      </c>
      <c r="WY77" s="32" t="str">
        <f>IF(ISBLANK(WX77),"",IF(ISBLANK(VLOOKUP(WX77,role!A:E,2,FALSE)),"",VLOOKUP(WX77,role!A:E,2,FALSE)))</f>
        <v/>
      </c>
      <c r="WZ77" s="32" t="str">
        <f>IF(ISBLANK(WX77),"",IF(ISBLANK(VLOOKUP(WX77,role!A:E,3,FALSE)),"",VLOOKUP(WX77,role!A:E,3,FALSE)))</f>
        <v/>
      </c>
      <c r="XA77" s="32" t="str">
        <f>IF(ISBLANK(WX77),"",IF(ISBLANK(VLOOKUP(WX77,role!A:E,4,FALSE)),"",VLOOKUP(WX77,role!A:E,4,FALSE)))</f>
        <v/>
      </c>
      <c r="XB77" s="32" t="str">
        <f>IF(ISBLANK(WX77),"",IF(ISBLANK(VLOOKUP(WX77,role!A:E,5,FALSE)),"",VLOOKUP(WX77,role!A:E,5,FALSE)))</f>
        <v/>
      </c>
      <c r="XC77" s="32" t="str">
        <f>IF(ISBLANK(WX77),"",VLOOKUP(WX77,role!A:F,6,FALSE))</f>
        <v/>
      </c>
      <c r="XD77" s="36"/>
      <c r="XE77" s="36" t="str">
        <f t="shared" si="284"/>
        <v/>
      </c>
      <c r="XF77" s="36" t="str">
        <f t="shared" si="285"/>
        <v/>
      </c>
      <c r="XH77" s="32" t="str">
        <f>IF(ISBLANK(XG77),"",IF(ISBLANK(VLOOKUP(XG77,role!A:E,2,FALSE)),"",VLOOKUP(XG77,role!A:E,2,FALSE)))</f>
        <v/>
      </c>
      <c r="XI77" s="32" t="str">
        <f>IF(ISBLANK(XG77),"",IF(ISBLANK(VLOOKUP(XG77,role!A:E,3,FALSE)),"",VLOOKUP(XG77,role!A:E,3,FALSE)))</f>
        <v/>
      </c>
      <c r="XJ77" s="32" t="str">
        <f>IF(ISBLANK(XG77),"",IF(ISBLANK(VLOOKUP(XG77,role!A:E,4,FALSE)),"",VLOOKUP(XG77,role!A:E,4,FALSE)))</f>
        <v/>
      </c>
      <c r="XK77" s="32" t="str">
        <f>IF(ISBLANK(XG77),"",IF(ISBLANK(VLOOKUP(XG77,role!A:E,5,FALSE)),"",VLOOKUP(XG77,role!A:E,5,FALSE)))</f>
        <v/>
      </c>
      <c r="XL77" s="32" t="str">
        <f>IF(ISBLANK(XG77),"",VLOOKUP(XG77,role!A:F,6,FALSE))</f>
        <v/>
      </c>
      <c r="XM77" s="36"/>
      <c r="XN77" s="36" t="str">
        <f t="shared" si="286"/>
        <v/>
      </c>
      <c r="XO77" s="36" t="str">
        <f t="shared" si="287"/>
        <v/>
      </c>
      <c r="XQ77" s="32" t="str">
        <f>IF(ISBLANK(XP77),"",IF(ISBLANK(VLOOKUP(XP77,role!A:E,2,FALSE)),"",VLOOKUP(XP77,role!A:E,2,FALSE)))</f>
        <v/>
      </c>
      <c r="XR77" s="32" t="str">
        <f>IF(ISBLANK(XP77),"",IF(ISBLANK(VLOOKUP(XP77,role!A:E,3,FALSE)),"",VLOOKUP(XP77,role!A:E,3,FALSE)))</f>
        <v/>
      </c>
      <c r="XS77" s="32" t="str">
        <f>IF(ISBLANK(XP77),"",IF(ISBLANK(VLOOKUP(XP77,role!A:E,4,FALSE)),"",VLOOKUP(XP77,role!A:E,4,FALSE)))</f>
        <v/>
      </c>
      <c r="XT77" s="32" t="str">
        <f>IF(ISBLANK(XP77),"",IF(ISBLANK(VLOOKUP(XP77,role!A:E,5,FALSE)),"",VLOOKUP(XP77,role!A:E,5,FALSE)))</f>
        <v/>
      </c>
      <c r="XU77" s="32" t="str">
        <f>IF(ISBLANK(XP77),"",VLOOKUP(XP77,role!A:F,6,FALSE))</f>
        <v/>
      </c>
      <c r="XV77" s="36"/>
      <c r="XW77" s="36" t="str">
        <f t="shared" si="288"/>
        <v/>
      </c>
      <c r="XX77" s="36" t="str">
        <f t="shared" si="289"/>
        <v/>
      </c>
      <c r="XZ77" s="32" t="str">
        <f>IF(ISBLANK(XY77),"",IF(ISBLANK(VLOOKUP(XY77,role!A:E,2,FALSE)),"",VLOOKUP(XY77,role!A:E,2,FALSE)))</f>
        <v/>
      </c>
      <c r="YA77" s="32" t="str">
        <f>IF(ISBLANK(XY77),"",IF(ISBLANK(VLOOKUP(XY77,role!A:E,3,FALSE)),"",VLOOKUP(XY77,role!A:E,3,FALSE)))</f>
        <v/>
      </c>
      <c r="YB77" s="32" t="str">
        <f>IF(ISBLANK(XY77),"",IF(ISBLANK(VLOOKUP(XY77,role!A:E,4,FALSE)),"",VLOOKUP(XY77,role!A:E,4,FALSE)))</f>
        <v/>
      </c>
      <c r="YC77" s="32" t="str">
        <f>IF(ISBLANK(XY77),"",IF(ISBLANK(VLOOKUP(XY77,role!A:E,5,FALSE)),"",VLOOKUP(XY77,role!A:E,5,FALSE)))</f>
        <v/>
      </c>
      <c r="YD77" s="32" t="str">
        <f>IF(ISBLANK(XY77),"",VLOOKUP(XY77,role!A:F,6,FALSE))</f>
        <v/>
      </c>
      <c r="YE77" s="36"/>
      <c r="YF77" s="36" t="str">
        <f t="shared" si="290"/>
        <v/>
      </c>
      <c r="YG77" s="36" t="str">
        <f t="shared" si="291"/>
        <v/>
      </c>
      <c r="YI77" s="32" t="str">
        <f>IF(ISBLANK(YH77),"",IF(ISBLANK(VLOOKUP(YH77,role!A:E,2,FALSE)),"",VLOOKUP(YH77,role!A:E,2,FALSE)))</f>
        <v/>
      </c>
      <c r="YJ77" s="32" t="str">
        <f>IF(ISBLANK(YH77),"",IF(ISBLANK(VLOOKUP(YH77,role!A:E,3,FALSE)),"",VLOOKUP(YH77,role!A:E,3,FALSE)))</f>
        <v/>
      </c>
      <c r="YK77" s="32" t="str">
        <f>IF(ISBLANK(YH77),"",IF(ISBLANK(VLOOKUP(YH77,role!A:E,4,FALSE)),"",VLOOKUP(YH77,role!A:E,4,FALSE)))</f>
        <v/>
      </c>
      <c r="YL77" s="32" t="str">
        <f>IF(ISBLANK(YH77),"",IF(ISBLANK(VLOOKUP(YH77,role!A:E,5,FALSE)),"",VLOOKUP(YH77,role!A:E,5,FALSE)))</f>
        <v/>
      </c>
      <c r="YM77" s="32" t="str">
        <f>IF(ISBLANK(YH77),"",VLOOKUP(YH77,role!A:F,6,FALSE))</f>
        <v/>
      </c>
      <c r="YN77" s="33"/>
      <c r="YO77" s="36"/>
      <c r="YP77" s="36" t="str">
        <f t="shared" si="292"/>
        <v/>
      </c>
      <c r="YQ77" s="36" t="str">
        <f t="shared" si="293"/>
        <v/>
      </c>
      <c r="YS77" s="32" t="str">
        <f>IF(ISBLANK(YR77),"",IF(ISBLANK(VLOOKUP(YR77,role!A:E,2,FALSE)),"",VLOOKUP(YR77,role!A:E,2,FALSE)))</f>
        <v/>
      </c>
      <c r="YT77" s="32" t="str">
        <f>IF(ISBLANK(YR77),"",IF(ISBLANK(VLOOKUP(YR77,role!A:E,3,FALSE)),"",VLOOKUP(YR77,role!A:E,3,FALSE)))</f>
        <v/>
      </c>
      <c r="YU77" s="32" t="str">
        <f>IF(ISBLANK(YR77),"",IF(ISBLANK(VLOOKUP(YR77,role!A:E,4,FALSE)),"",VLOOKUP(YR77,role!A:E,4,FALSE)))</f>
        <v/>
      </c>
      <c r="YV77" s="32" t="str">
        <f>IF(ISBLANK(YR77),"",IF(ISBLANK(VLOOKUP(YR77,role!A:E,5,FALSE)),"",VLOOKUP(YR77,role!A:E,5,FALSE)))</f>
        <v/>
      </c>
      <c r="YW77" s="32" t="str">
        <f>IF(ISBLANK(YR77),"",VLOOKUP(YR77,role!A:F,6,FALSE))</f>
        <v/>
      </c>
      <c r="YX77" s="36"/>
      <c r="YY77" s="36" t="str">
        <f t="shared" si="294"/>
        <v/>
      </c>
      <c r="YZ77" s="36" t="str">
        <f t="shared" si="295"/>
        <v/>
      </c>
      <c r="ZB77" s="32" t="str">
        <f>IF(ISBLANK(ZA77),"",IF(ISBLANK(VLOOKUP(ZA77,role!A:E,2,FALSE)),"",VLOOKUP(ZA77,role!A:E,2,FALSE)))</f>
        <v/>
      </c>
      <c r="ZC77" s="32" t="str">
        <f>IF(ISBLANK(ZA77),"",IF(ISBLANK(VLOOKUP(ZA77,role!A:E,3,FALSE)),"",VLOOKUP(ZA77,role!A:E,3,FALSE)))</f>
        <v/>
      </c>
      <c r="ZD77" s="32" t="str">
        <f>IF(ISBLANK(ZA77),"",IF(ISBLANK(VLOOKUP(ZA77,role!A:E,4,FALSE)),"",VLOOKUP(ZA77,role!A:E,4,FALSE)))</f>
        <v/>
      </c>
      <c r="ZE77" s="32" t="str">
        <f>IF(ISBLANK(ZA77),"",IF(ISBLANK(VLOOKUP(ZA77,role!A:E,5,FALSE)),"",VLOOKUP(ZA77,role!A:E,5,FALSE)))</f>
        <v/>
      </c>
      <c r="ZF77" s="32" t="str">
        <f>IF(ISBLANK(ZA77),"",VLOOKUP(ZA77,role!A:F,6,FALSE))</f>
        <v/>
      </c>
      <c r="ZG77" s="36"/>
      <c r="ZH77" s="36" t="str">
        <f t="shared" si="296"/>
        <v/>
      </c>
      <c r="ZI77" s="36" t="str">
        <f t="shared" si="297"/>
        <v/>
      </c>
      <c r="ZK77" s="32" t="str">
        <f>IF(ISBLANK(ZJ77),"",IF(ISBLANK(VLOOKUP(ZJ77,role!A:E,2,FALSE)),"",VLOOKUP(ZJ77,role!A:E,2,FALSE)))</f>
        <v/>
      </c>
      <c r="ZL77" s="32" t="str">
        <f>IF(ISBLANK(ZJ77),"",IF(ISBLANK(VLOOKUP(ZJ77,role!A:E,3,FALSE)),"",VLOOKUP(ZJ77,role!A:E,3,FALSE)))</f>
        <v/>
      </c>
      <c r="ZM77" s="32" t="str">
        <f>IF(ISBLANK(ZJ77),"",IF(ISBLANK(VLOOKUP(ZJ77,role!A:E,4,FALSE)),"",VLOOKUP(ZJ77,role!A:E,4,FALSE)))</f>
        <v/>
      </c>
      <c r="ZN77" s="32" t="str">
        <f>IF(ISBLANK(ZJ77),"",IF(ISBLANK(VLOOKUP(ZJ77,role!A:E,5,FALSE)),"",VLOOKUP(ZJ77,role!A:E,5,FALSE)))</f>
        <v/>
      </c>
      <c r="ZO77" s="32" t="str">
        <f>IF(ISBLANK(ZJ77),"",VLOOKUP(ZJ77,role!A:F,6,FALSE))</f>
        <v/>
      </c>
      <c r="ZP77" s="36"/>
      <c r="ZQ77" s="36" t="str">
        <f t="shared" si="298"/>
        <v/>
      </c>
      <c r="ZR77" s="36" t="str">
        <f t="shared" si="299"/>
        <v/>
      </c>
      <c r="ZT77" s="32" t="str">
        <f>IF(ISBLANK(ZS77),"",IF(ISBLANK(VLOOKUP(ZS77,role!A:E,2,FALSE)),"",VLOOKUP(ZS77,role!A:E,2,FALSE)))</f>
        <v/>
      </c>
      <c r="ZU77" s="32" t="str">
        <f>IF(ISBLANK(ZS77),"",IF(ISBLANK(VLOOKUP(ZS77,role!A:E,3,FALSE)),"",VLOOKUP(ZS77,role!A:E,3,FALSE)))</f>
        <v/>
      </c>
      <c r="ZV77" s="32" t="str">
        <f>IF(ISBLANK(ZS77),"",IF(ISBLANK(VLOOKUP(ZS77,role!A:E,4,FALSE)),"",VLOOKUP(ZS77,role!A:E,4,FALSE)))</f>
        <v/>
      </c>
      <c r="ZW77" s="32" t="str">
        <f>IF(ISBLANK(ZS77),"",IF(ISBLANK(VLOOKUP(ZS77,role!A:E,5,FALSE)),"",VLOOKUP(ZS77,role!A:E,5,FALSE)))</f>
        <v/>
      </c>
      <c r="ZX77" s="32" t="str">
        <f>IF(ISBLANK(ZS77),"",VLOOKUP(ZS77,role!A:F,6,FALSE))</f>
        <v/>
      </c>
      <c r="ZY77" s="36"/>
      <c r="ZZ77" s="36" t="str">
        <f t="shared" si="300"/>
        <v/>
      </c>
      <c r="AAA77" s="36" t="str">
        <f t="shared" si="301"/>
        <v/>
      </c>
      <c r="AAC77" s="32" t="str">
        <f>IF(ISBLANK(AAB77),"",IF(ISBLANK(VLOOKUP(AAB77,role!A:E,2,FALSE)),"",VLOOKUP(AAB77,role!A:E,2,FALSE)))</f>
        <v/>
      </c>
      <c r="AAD77" s="32" t="str">
        <f>IF(ISBLANK(AAB77),"",IF(ISBLANK(VLOOKUP(AAB77,role!A:E,3,FALSE)),"",VLOOKUP(AAB77,role!A:E,3,FALSE)))</f>
        <v/>
      </c>
      <c r="AAE77" s="32" t="str">
        <f>IF(ISBLANK(AAB77),"",IF(ISBLANK(VLOOKUP(AAB77,role!A:E,4,FALSE)),"",VLOOKUP(AAB77,role!A:E,4,FALSE)))</f>
        <v/>
      </c>
      <c r="AAF77" s="32" t="str">
        <f>IF(ISBLANK(AAB77),"",IF(ISBLANK(VLOOKUP(AAB77,role!A:E,5,FALSE)),"",VLOOKUP(AAB77,role!A:E,5,FALSE)))</f>
        <v/>
      </c>
      <c r="AAG77" s="32" t="str">
        <f>IF(ISBLANK(AAB77),"",VLOOKUP(AAB77,role!A:F,6,FALSE))</f>
        <v/>
      </c>
      <c r="AAH77" s="33"/>
      <c r="AAI77" s="34"/>
      <c r="AAK77" s="32" t="str">
        <f t="shared" si="302"/>
        <v/>
      </c>
      <c r="AAL77" s="39"/>
      <c r="AAM77" s="32" t="str">
        <f t="shared" si="303"/>
        <v/>
      </c>
      <c r="AAO77" s="32" t="str">
        <f t="shared" si="304"/>
        <v/>
      </c>
      <c r="AAQ77" s="32" t="str">
        <f t="shared" si="305"/>
        <v/>
      </c>
      <c r="AAS77" s="32" t="str">
        <f t="shared" si="306"/>
        <v/>
      </c>
      <c r="AAU77" s="32" t="str">
        <f t="shared" si="307"/>
        <v/>
      </c>
      <c r="AAW77" s="32" t="str">
        <f t="shared" si="308"/>
        <v/>
      </c>
      <c r="AAY77" s="32" t="str">
        <f t="shared" si="309"/>
        <v/>
      </c>
      <c r="ABA77" s="32" t="str">
        <f t="shared" si="310"/>
        <v/>
      </c>
      <c r="ABC77" s="32" t="str">
        <f t="shared" si="311"/>
        <v/>
      </c>
      <c r="ABE77" s="32" t="str">
        <f t="shared" si="312"/>
        <v/>
      </c>
      <c r="ABF77" s="33"/>
      <c r="ABH77" s="32" t="str">
        <f t="shared" si="313"/>
        <v/>
      </c>
      <c r="ABJ77" s="32" t="str">
        <f t="shared" si="314"/>
        <v/>
      </c>
      <c r="ABL77" s="32" t="str">
        <f t="shared" si="315"/>
        <v/>
      </c>
      <c r="ABN77" s="32" t="str">
        <f t="shared" si="316"/>
        <v/>
      </c>
      <c r="ABP77" s="32" t="str">
        <f t="shared" si="317"/>
        <v/>
      </c>
      <c r="ABQ77" s="33"/>
      <c r="ABS77" s="32" t="str">
        <f t="shared" si="318"/>
        <v/>
      </c>
      <c r="ABU77" s="32" t="str">
        <f t="shared" si="319"/>
        <v/>
      </c>
      <c r="ABW77" s="32" t="str">
        <f t="shared" si="320"/>
        <v/>
      </c>
      <c r="ABY77" s="32" t="str">
        <f t="shared" si="321"/>
        <v/>
      </c>
      <c r="ACA77" s="32" t="str">
        <f t="shared" si="322"/>
        <v/>
      </c>
      <c r="ACB77" s="33"/>
      <c r="ACD77" s="32" t="str">
        <f t="shared" si="323"/>
        <v/>
      </c>
      <c r="ACF77" s="32" t="str">
        <f t="shared" si="324"/>
        <v/>
      </c>
      <c r="ACH77" s="32" t="str">
        <f t="shared" si="325"/>
        <v/>
      </c>
      <c r="ACJ77" s="32" t="str">
        <f t="shared" si="326"/>
        <v/>
      </c>
      <c r="ACL77" s="32" t="str">
        <f t="shared" si="327"/>
        <v/>
      </c>
      <c r="ACM77" s="33"/>
      <c r="ACO77" s="32" t="str">
        <f t="shared" si="328"/>
        <v/>
      </c>
      <c r="ACQ77" s="32" t="str">
        <f t="shared" si="329"/>
        <v/>
      </c>
      <c r="ACS77" s="32" t="str">
        <f t="shared" si="330"/>
        <v/>
      </c>
      <c r="ACU77" s="32" t="str">
        <f t="shared" si="331"/>
        <v/>
      </c>
      <c r="ACW77" s="32" t="str">
        <f t="shared" si="332"/>
        <v/>
      </c>
      <c r="ACX77" s="33"/>
      <c r="ACZ77" s="32" t="str">
        <f t="shared" si="333"/>
        <v/>
      </c>
      <c r="ADA77" s="32" t="str">
        <f t="shared" si="334"/>
        <v/>
      </c>
      <c r="ADC77" s="32" t="str">
        <f t="shared" si="335"/>
        <v/>
      </c>
      <c r="ADD77" s="32" t="str">
        <f t="shared" si="336"/>
        <v/>
      </c>
      <c r="ADF77" s="32" t="str">
        <f t="shared" si="337"/>
        <v/>
      </c>
      <c r="ADG77" s="32" t="str">
        <f t="shared" si="338"/>
        <v/>
      </c>
      <c r="ADI77" s="32" t="str">
        <f t="shared" si="339"/>
        <v/>
      </c>
      <c r="ADJ77" s="32" t="str">
        <f t="shared" si="340"/>
        <v/>
      </c>
      <c r="ADL77" s="32" t="str">
        <f t="shared" si="341"/>
        <v/>
      </c>
      <c r="ADM77" s="32" t="str">
        <f t="shared" si="342"/>
        <v/>
      </c>
      <c r="ADN77" s="35"/>
      <c r="ADO77" s="34"/>
      <c r="ADP77" s="36" t="str">
        <f t="shared" si="343"/>
        <v/>
      </c>
      <c r="ADQ77" s="36" t="str">
        <f t="shared" si="344"/>
        <v/>
      </c>
      <c r="ADS77" s="36" t="str">
        <f t="shared" si="345"/>
        <v/>
      </c>
      <c r="ADT77" s="36" t="str">
        <f t="shared" si="346"/>
        <v/>
      </c>
      <c r="ADV77" s="36" t="str">
        <f t="shared" si="347"/>
        <v/>
      </c>
      <c r="ADW77" s="36" t="str">
        <f t="shared" si="348"/>
        <v/>
      </c>
      <c r="ADY77" s="36" t="str">
        <f t="shared" si="349"/>
        <v/>
      </c>
      <c r="ADZ77" s="36" t="str">
        <f t="shared" si="350"/>
        <v/>
      </c>
      <c r="AEB77" s="36" t="str">
        <f t="shared" si="351"/>
        <v/>
      </c>
      <c r="AEC77" s="36" t="str">
        <f t="shared" si="352"/>
        <v/>
      </c>
      <c r="AED77" s="33"/>
      <c r="AEF77" s="36" t="str">
        <f t="shared" si="353"/>
        <v/>
      </c>
      <c r="AEG77" s="36" t="str">
        <f t="shared" si="354"/>
        <v/>
      </c>
      <c r="AEI77" s="36" t="str">
        <f t="shared" si="355"/>
        <v/>
      </c>
      <c r="AEJ77" s="36" t="str">
        <f t="shared" si="356"/>
        <v/>
      </c>
      <c r="AEL77" s="36" t="str">
        <f t="shared" si="357"/>
        <v/>
      </c>
      <c r="AEM77" s="36" t="str">
        <f t="shared" si="358"/>
        <v/>
      </c>
      <c r="AEO77" s="36" t="str">
        <f t="shared" si="359"/>
        <v/>
      </c>
      <c r="AEP77" s="36" t="str">
        <f t="shared" si="360"/>
        <v/>
      </c>
      <c r="AER77" s="36" t="str">
        <f t="shared" si="361"/>
        <v/>
      </c>
      <c r="AES77" s="36" t="str">
        <f t="shared" si="362"/>
        <v/>
      </c>
      <c r="AET77" s="33"/>
      <c r="AEU77" s="57"/>
      <c r="AEV77" s="57"/>
      <c r="AEW77" s="57" t="str">
        <f>IF(ISBLANK(AEV77),"",VLOOKUP(AEV77,related_id_type!A:B,2,FALSE))</f>
        <v/>
      </c>
      <c r="AEX77" s="57"/>
      <c r="AEY77" s="57" t="str">
        <f>IF(ISBLANK(AEX77),"",IF(ISBLANK(VLOOKUP(AEX77,related_id_relation!A:B,2,FALSE)),"",VLOOKUP(AEX77,related_id_relation!A:B,2,FALSE)))</f>
        <v/>
      </c>
      <c r="AEZ77" s="57"/>
      <c r="AFA77" s="57"/>
      <c r="AFB77" s="57" t="str">
        <f>IF(ISBLANK(AFA77),"",VLOOKUP(AFA77,related_id_type!A:B,2,FALSE))</f>
        <v/>
      </c>
      <c r="AFC77" s="57"/>
      <c r="AFD77" s="57" t="str">
        <f>IF(ISBLANK(AFC77),"",IF(ISBLANK(VLOOKUP(AFC77,related_id_relation!A:B,2,FALSE)),"",VLOOKUP(AFC77,related_id_relation!A:B,2,FALSE)))</f>
        <v/>
      </c>
      <c r="AFE77" s="57"/>
      <c r="AFF77" s="57"/>
      <c r="AFG77" s="57" t="str">
        <f>IF(ISBLANK(AFF77),"",VLOOKUP(AFF77,related_id_type!A:B,2,FALSE))</f>
        <v/>
      </c>
      <c r="AFH77" s="57"/>
      <c r="AFI77" s="57" t="str">
        <f>IF(ISBLANK(AFH77),"",IF(ISBLANK(VLOOKUP(AFH77,related_id_relation!A:B,2,FALSE)),"",VLOOKUP(AFH77,related_id_relation!A:B,2,FALSE)))</f>
        <v/>
      </c>
      <c r="AFJ77" s="57"/>
      <c r="AFK77" s="57"/>
      <c r="AFL77" s="57" t="str">
        <f>IF(ISBLANK(AFK77),"",VLOOKUP(AFK77,related_id_type!A:B,2,FALSE))</f>
        <v/>
      </c>
      <c r="AFM77" s="57"/>
      <c r="AFN77" s="57" t="str">
        <f>IF(ISBLANK(AFM77),"",IF(ISBLANK(VLOOKUP(AFM77,related_id_relation!A:B,2,FALSE)),"",VLOOKUP(AFM77,related_id_relation!A:B,2,FALSE)))</f>
        <v/>
      </c>
      <c r="AFO77" s="57"/>
      <c r="AFP77" s="57"/>
      <c r="AFQ77" s="57" t="str">
        <f>IF(ISBLANK(AFP77),"",VLOOKUP(AFP77,related_id_type!A:B,2,FALSE))</f>
        <v/>
      </c>
      <c r="AFR77" s="57"/>
      <c r="AFS77" s="57" t="str">
        <f>IF(ISBLANK(AFR77),"",IF(ISBLANK(VLOOKUP(AFR77,related_id_relation!A:B,2,FALSE)),"",VLOOKUP(AFR77,related_id_relation!A:B,2,FALSE)))</f>
        <v/>
      </c>
      <c r="AFT77" s="37"/>
      <c r="AFU77" s="39"/>
      <c r="AFW77" s="32" t="str">
        <f t="shared" si="363"/>
        <v/>
      </c>
      <c r="AFX77" s="34"/>
      <c r="AFY77" s="36"/>
      <c r="AFZ77" s="36" t="str">
        <f t="shared" si="364"/>
        <v/>
      </c>
      <c r="AGA77" s="32" t="str">
        <f t="shared" si="365"/>
        <v/>
      </c>
      <c r="AGD77" s="36" t="str">
        <f t="shared" si="366"/>
        <v/>
      </c>
      <c r="AGE77" s="32" t="str">
        <f t="shared" si="367"/>
        <v/>
      </c>
      <c r="AGH77" s="36" t="str">
        <f t="shared" si="368"/>
        <v/>
      </c>
      <c r="AGI77" s="32" t="str">
        <f t="shared" si="369"/>
        <v/>
      </c>
      <c r="AGL77" s="36" t="str">
        <f t="shared" si="370"/>
        <v/>
      </c>
      <c r="AGM77" s="32" t="str">
        <f t="shared" si="371"/>
        <v/>
      </c>
      <c r="AGP77" s="36" t="str">
        <f t="shared" si="372"/>
        <v/>
      </c>
      <c r="AGQ77" s="32" t="str">
        <f t="shared" si="373"/>
        <v/>
      </c>
      <c r="AGT77" s="36" t="str">
        <f t="shared" si="374"/>
        <v/>
      </c>
      <c r="AGU77" s="32" t="str">
        <f t="shared" si="375"/>
        <v/>
      </c>
      <c r="AGX77" s="36" t="str">
        <f t="shared" si="376"/>
        <v/>
      </c>
      <c r="AGY77" s="32" t="str">
        <f t="shared" si="377"/>
        <v/>
      </c>
      <c r="AHB77" s="36" t="str">
        <f t="shared" si="378"/>
        <v/>
      </c>
      <c r="AHC77" s="32" t="str">
        <f t="shared" si="379"/>
        <v/>
      </c>
      <c r="AHF77" s="36" t="str">
        <f t="shared" si="380"/>
        <v/>
      </c>
      <c r="AHG77" s="32" t="str">
        <f t="shared" si="381"/>
        <v/>
      </c>
      <c r="AHJ77" s="36" t="str">
        <f t="shared" si="382"/>
        <v/>
      </c>
      <c r="AHK77" s="32" t="str">
        <f t="shared" si="383"/>
        <v/>
      </c>
      <c r="AHL77" s="37"/>
      <c r="AHM77" s="32" t="str">
        <f t="shared" si="384"/>
        <v/>
      </c>
      <c r="AHN77" s="32" t="str">
        <f t="shared" si="385"/>
        <v/>
      </c>
      <c r="AHO77" s="32" t="str">
        <f t="shared" si="386"/>
        <v/>
      </c>
      <c r="AHP77" s="32" t="str">
        <f t="shared" si="387"/>
        <v/>
      </c>
      <c r="AHQ77" s="32" t="str">
        <f t="shared" si="388"/>
        <v/>
      </c>
      <c r="AHR77" s="32" t="str">
        <f t="shared" si="389"/>
        <v/>
      </c>
      <c r="AHS77" s="32" t="str">
        <f t="shared" si="390"/>
        <v/>
      </c>
      <c r="AHT77" s="32" t="str">
        <f t="shared" si="391"/>
        <v/>
      </c>
      <c r="AHU77" s="32" t="str">
        <f t="shared" si="392"/>
        <v/>
      </c>
    </row>
    <row r="78" spans="3:905" s="32" customFormat="1" x14ac:dyDescent="0.35">
      <c r="C78" s="32" t="str">
        <f t="shared" si="201"/>
        <v/>
      </c>
      <c r="E78" s="32" t="str">
        <f t="shared" si="202"/>
        <v/>
      </c>
      <c r="F78" s="32" t="str">
        <f t="shared" si="203"/>
        <v/>
      </c>
      <c r="G78" s="32" t="str">
        <f t="shared" si="204"/>
        <v/>
      </c>
      <c r="J78" s="32" t="str">
        <f t="shared" si="205"/>
        <v/>
      </c>
      <c r="K78" s="32" t="str">
        <f t="shared" si="206"/>
        <v/>
      </c>
      <c r="L78" s="32" t="str">
        <f t="shared" si="207"/>
        <v/>
      </c>
      <c r="N78" s="32" t="str">
        <f t="shared" si="208"/>
        <v/>
      </c>
      <c r="O78" s="32" t="str">
        <f t="shared" si="209"/>
        <v/>
      </c>
      <c r="Q78" s="32" t="str">
        <f t="shared" si="210"/>
        <v/>
      </c>
      <c r="R78" s="32" t="str">
        <f t="shared" si="211"/>
        <v/>
      </c>
      <c r="U78" s="32" t="str">
        <f t="shared" si="212"/>
        <v/>
      </c>
      <c r="V78" s="32" t="str">
        <f t="shared" si="213"/>
        <v/>
      </c>
      <c r="Y78" s="32" t="str">
        <f>IF(ISBLANK(X78),"",VLOOKUP(X78,resource_type!A:C,3,FALSE))</f>
        <v/>
      </c>
      <c r="Z78" s="32" t="str">
        <f>IF(ISBLANK(X78),"",VLOOKUP(X78,resource_type!A:C,2,FALSE))</f>
        <v/>
      </c>
      <c r="AA78" s="32" t="str">
        <f t="shared" si="214"/>
        <v/>
      </c>
      <c r="AB78" s="32" t="str">
        <f t="shared" si="215"/>
        <v/>
      </c>
      <c r="AD78" s="32" t="str">
        <f>IF(ISBLANK(AC78),"",VLOOKUP(AC78,resource_type!A:C,3,FALSE))</f>
        <v/>
      </c>
      <c r="AF78" s="32" t="str">
        <f>IF(ISBLANK(AE78),"",VLOOKUP(AE78,resource_type!A:C,3,FALSE))</f>
        <v/>
      </c>
      <c r="AG78" s="33"/>
      <c r="AI78" s="32" t="str">
        <f t="shared" si="216"/>
        <v/>
      </c>
      <c r="AK78" s="32" t="str">
        <f t="shared" si="217"/>
        <v/>
      </c>
      <c r="AM78" s="32" t="str">
        <f t="shared" si="218"/>
        <v/>
      </c>
      <c r="AO78" s="32" t="str">
        <f t="shared" si="219"/>
        <v/>
      </c>
      <c r="AP78" s="52"/>
      <c r="AQ78" s="34"/>
      <c r="AR78" s="36" t="str">
        <f t="shared" si="220"/>
        <v/>
      </c>
      <c r="AS78" s="36" t="str">
        <f t="shared" si="221"/>
        <v/>
      </c>
      <c r="AT78" s="34"/>
      <c r="AV78" s="32" t="str">
        <f t="shared" si="222"/>
        <v/>
      </c>
      <c r="AW78" s="32" t="str">
        <f t="shared" si="223"/>
        <v/>
      </c>
      <c r="AX78" s="32" t="str">
        <f t="shared" si="224"/>
        <v/>
      </c>
      <c r="AZ78" s="32" t="str">
        <f>IF(ISBLANK(AY78),"",IF(ISBLANK(VLOOKUP(AY78,role!A:E,2,FALSE)),"",VLOOKUP(AY78,role!A:E,2,FALSE)))</f>
        <v/>
      </c>
      <c r="BA78" s="32" t="str">
        <f>IF(ISBLANK(AY78),"",IF(ISBLANK(VLOOKUP(AY78,role!A:E,3,FALSE)),"",VLOOKUP(AY78,role!A:E,3,FALSE)))</f>
        <v/>
      </c>
      <c r="BB78" s="32" t="str">
        <f>IF(ISBLANK(AY78),"",IF(ISBLANK(VLOOKUP(AY78,role!A:E,4,FALSE)),"",VLOOKUP(AY78,role!A:E,4,FALSE)))</f>
        <v/>
      </c>
      <c r="BC78" s="32" t="str">
        <f>IF(ISBLANK(AY78),"",IF(ISBLANK(VLOOKUP(AY78,role!A:E,5,FALSE)),"",VLOOKUP(AY78,role!A:E,5,FALSE)))</f>
        <v/>
      </c>
      <c r="BE78" s="32" t="str">
        <f>IF(ISBLANK(BD78),"",IF(ISBLANK(VLOOKUP(BD78,role!A:E,2,FALSE)),"",VLOOKUP(BD78,role!A:E,2,FALSE)))</f>
        <v/>
      </c>
      <c r="BF78" s="32" t="str">
        <f>IF(ISBLANK(BD78),"",IF(ISBLANK(VLOOKUP(BD78,role!A:E,3,FALSE)),"",VLOOKUP(BD78,role!A:E,3,FALSE)))</f>
        <v/>
      </c>
      <c r="BG78" s="32" t="str">
        <f>IF(ISBLANK(BD78),"",IF(ISBLANK(VLOOKUP(BD78,role!A:E,4,FALSE)),"",VLOOKUP(BD78,role!A:E,4,FALSE)))</f>
        <v/>
      </c>
      <c r="BH78" s="32" t="str">
        <f>IF(ISBLANK(BD78),"",IF(ISBLANK(VLOOKUP(BD78,role!A:E,5,FALSE)),"",VLOOKUP(BD78,role!A:E,5,FALSE)))</f>
        <v/>
      </c>
      <c r="BX78" s="33"/>
      <c r="CA78" s="39"/>
      <c r="CC78" s="32" t="str">
        <f t="shared" si="225"/>
        <v/>
      </c>
      <c r="CD78" s="32" t="str">
        <f t="shared" si="226"/>
        <v/>
      </c>
      <c r="CE78" s="32" t="str">
        <f t="shared" si="227"/>
        <v/>
      </c>
      <c r="CG78" s="32" t="str">
        <f>IF(ISBLANK(CF78),"",IF(ISBLANK(VLOOKUP(CF78,role!A:E,2,FALSE)),"",VLOOKUP(CF78,role!A:E,2,FALSE)))</f>
        <v/>
      </c>
      <c r="CH78" s="32" t="str">
        <f>IF(ISBLANK(CF78),"",IF(ISBLANK(VLOOKUP(CF78,role!A:E,3,FALSE)),"",VLOOKUP(CF78,role!A:E,3,FALSE)))</f>
        <v/>
      </c>
      <c r="CI78" s="32" t="str">
        <f>IF(ISBLANK(CF78),"",IF(ISBLANK(VLOOKUP(CF78,role!A:E,4,FALSE)),"",VLOOKUP(CF78,role!A:E,4,FALSE)))</f>
        <v/>
      </c>
      <c r="CJ78" s="32" t="str">
        <f>IF(ISBLANK(CF78),"",IF(ISBLANK(VLOOKUP(CF78,role!A:E,5,FALSE)),"",VLOOKUP(CF78,role!A:E,5,FALSE)))</f>
        <v/>
      </c>
      <c r="CL78" s="32" t="str">
        <f>IF(ISBLANK(CK78),"",IF(ISBLANK(VLOOKUP(CK78,role!A:E,2,FALSE)),"",VLOOKUP(CK78,role!A:E,2,FALSE)))</f>
        <v/>
      </c>
      <c r="CM78" s="32" t="str">
        <f>IF(ISBLANK(CK78),"",IF(ISBLANK(VLOOKUP(CK78,role!A:E,3,FALSE)),"",VLOOKUP(CK78,role!A:E,3,FALSE)))</f>
        <v/>
      </c>
      <c r="CN78" s="32" t="str">
        <f>IF(ISBLANK(CK78),"",IF(ISBLANK(VLOOKUP(CK78,role!A:E,4,FALSE)),"",VLOOKUP(CK78,role!A:E,4,FALSE)))</f>
        <v/>
      </c>
      <c r="CO78" s="32" t="str">
        <f>IF(ISBLANK(CK78),"",IF(ISBLANK(VLOOKUP(CK78,role!A:E,5,FALSE)),"",VLOOKUP(CK78,role!A:E,5,FALSE)))</f>
        <v/>
      </c>
      <c r="DE78" s="33"/>
      <c r="DH78" s="39"/>
      <c r="DJ78" s="32" t="str">
        <f t="shared" si="228"/>
        <v/>
      </c>
      <c r="DK78" s="32" t="str">
        <f t="shared" si="229"/>
        <v/>
      </c>
      <c r="DL78" s="32" t="str">
        <f t="shared" si="230"/>
        <v/>
      </c>
      <c r="DN78" s="32" t="str">
        <f>IF(ISBLANK(DM78),"",IF(ISBLANK(VLOOKUP(DM78,role!A:E,2,FALSE)),"",VLOOKUP(DM78,role!A:E,2,FALSE)))</f>
        <v/>
      </c>
      <c r="DO78" s="32" t="str">
        <f>IF(ISBLANK(DM78),"",IF(ISBLANK(VLOOKUP(DM78,role!A:E,3,FALSE)),"",VLOOKUP(DM78,role!A:E,3,FALSE)))</f>
        <v/>
      </c>
      <c r="DP78" s="32" t="str">
        <f>IF(ISBLANK(DM78),"",IF(ISBLANK(VLOOKUP(DM78,role!A:E,4,FALSE)),"",VLOOKUP(DM78,role!A:E,4,FALSE)))</f>
        <v/>
      </c>
      <c r="DQ78" s="32" t="str">
        <f>IF(ISBLANK(DM78),"",IF(ISBLANK(VLOOKUP(DM78,role!A:E,5,FALSE)),"",VLOOKUP(DM78,role!A:E,5,FALSE)))</f>
        <v/>
      </c>
      <c r="EG78" s="33"/>
      <c r="EJ78" s="39"/>
      <c r="EL78" s="32" t="str">
        <f t="shared" si="231"/>
        <v/>
      </c>
      <c r="EM78" s="32" t="str">
        <f t="shared" si="232"/>
        <v/>
      </c>
      <c r="EN78" s="32" t="str">
        <f t="shared" si="233"/>
        <v/>
      </c>
      <c r="EP78" s="32" t="str">
        <f>IF(ISBLANK(EO78),"",IF(ISBLANK(VLOOKUP(EO78,role!A:E,2,FALSE)),"",VLOOKUP(EO78,role!A:E,2,FALSE)))</f>
        <v/>
      </c>
      <c r="EQ78" s="32" t="str">
        <f>IF(ISBLANK(EO78),"",IF(ISBLANK(VLOOKUP(EO78,role!A:E,3,FALSE)),"",VLOOKUP(EO78,role!A:E,3,FALSE)))</f>
        <v/>
      </c>
      <c r="ER78" s="32" t="str">
        <f>IF(ISBLANK(EO78),"",IF(ISBLANK(VLOOKUP(EO78,role!A:E,4,FALSE)),"",VLOOKUP(EO78,role!A:E,4,FALSE)))</f>
        <v/>
      </c>
      <c r="ES78" s="32" t="str">
        <f>IF(ISBLANK(EO78),"",IF(ISBLANK(VLOOKUP(EO78,role!A:E,5,FALSE)),"",VLOOKUP(EO78,role!A:E,5,FALSE)))</f>
        <v/>
      </c>
      <c r="FI78" s="33"/>
      <c r="FL78" s="39"/>
      <c r="FN78" s="32" t="str">
        <f t="shared" si="234"/>
        <v/>
      </c>
      <c r="FO78" s="32" t="str">
        <f t="shared" si="235"/>
        <v/>
      </c>
      <c r="FP78" s="32" t="str">
        <f t="shared" si="236"/>
        <v/>
      </c>
      <c r="FR78" s="32" t="str">
        <f>IF(ISBLANK(FQ78),"",VLOOKUP(FQ78,role!A:E,2,FALSE))</f>
        <v/>
      </c>
      <c r="FS78" s="32" t="str">
        <f>IF(ISBLANK(FQ78),"",IF(ISBLANK(VLOOKUP(FQ78,role!A:E,3,FALSE)),"",VLOOKUP(FQ78,role!A:E,3,FALSE)))</f>
        <v/>
      </c>
      <c r="FT78" s="32" t="str">
        <f>IF(ISBLANK(FQ78),"",IF(ISBLANK(VLOOKUP(FQ78,role!A:E,4,FALSE)),"",VLOOKUP(FQ78,role!A:E,4,FALSE)))</f>
        <v/>
      </c>
      <c r="FU78" s="32" t="str">
        <f>IF(ISBLANK(FQ78),"",IF(ISBLANK(VLOOKUP(FQ78,role!A:E,5,FALSE)),"",VLOOKUP(FQ78,role!A:E,5,FALSE)))</f>
        <v/>
      </c>
      <c r="GK78" s="33"/>
      <c r="GN78" s="33"/>
      <c r="GQ78" s="32" t="str">
        <f t="shared" si="237"/>
        <v/>
      </c>
      <c r="GR78" s="32" t="str">
        <f t="shared" si="238"/>
        <v/>
      </c>
      <c r="GS78" s="32" t="str">
        <f t="shared" si="239"/>
        <v/>
      </c>
      <c r="GU78" s="32" t="str">
        <f>IF(ISBLANK(GT78),"",IF(ISBLANK(VLOOKUP(GT78,role!A:E,2,FALSE)),"",VLOOKUP(GT78,role!A:E,2,FALSE)))</f>
        <v/>
      </c>
      <c r="GV78" s="32" t="str">
        <f>IF(ISBLANK(GT78),"",IF(ISBLANK(VLOOKUP(GT78,role!A:E,3,FALSE)),"",VLOOKUP(GT78,role!A:E,3,FALSE)))</f>
        <v/>
      </c>
      <c r="GW78" s="32" t="str">
        <f>IF(ISBLANK(GT78),"",IF(ISBLANK(VLOOKUP(GT78,role!A:E,4,FALSE)),"",VLOOKUP(GT78,role!A:E,4,FALSE)))</f>
        <v/>
      </c>
      <c r="GX78" s="32" t="str">
        <f>IF(ISBLANK(GT78),"",IF(ISBLANK(VLOOKUP(GT78,role!A:E,5,FALSE)),"",VLOOKUP(GT78,role!A:E,5,FALSE)))</f>
        <v/>
      </c>
      <c r="HN78" s="33"/>
      <c r="HQ78" s="39"/>
      <c r="HS78" s="32" t="str">
        <f t="shared" si="240"/>
        <v/>
      </c>
      <c r="HT78" s="32" t="str">
        <f t="shared" si="241"/>
        <v/>
      </c>
      <c r="HU78" s="32" t="str">
        <f t="shared" si="242"/>
        <v/>
      </c>
      <c r="HW78" s="32" t="str">
        <f>IF(ISBLANK(HV78),"",IF(ISBLANK(VLOOKUP(HV78,role!A:E,2,FALSE)),"",VLOOKUP(HV78,role!A:E,2,FALSE)))</f>
        <v/>
      </c>
      <c r="HX78" s="32" t="str">
        <f>IF(ISBLANK(HV78),"",IF(ISBLANK(VLOOKUP(HV78,role!A:E,3,FALSE)),"",VLOOKUP(HV78,role!A:E,3,FALSE)))</f>
        <v/>
      </c>
      <c r="HY78" s="32" t="str">
        <f>IF(ISBLANK(HV78),"",IF(ISBLANK(VLOOKUP(HV78,role!A:E,4,FALSE)),"",VLOOKUP(HV78,role!A:E,4,FALSE)))</f>
        <v/>
      </c>
      <c r="HZ78" s="32" t="str">
        <f>IF(ISBLANK(HV78),"",IF(ISBLANK(VLOOKUP(HV78,role!A:E,5,FALSE)),"",VLOOKUP(HV78,role!A:E,5,FALSE)))</f>
        <v/>
      </c>
      <c r="IP78" s="33"/>
      <c r="IS78" s="39"/>
      <c r="IU78" s="32" t="str">
        <f t="shared" si="243"/>
        <v/>
      </c>
      <c r="IV78" s="32" t="str">
        <f t="shared" si="244"/>
        <v/>
      </c>
      <c r="IW78" s="32" t="str">
        <f t="shared" si="245"/>
        <v/>
      </c>
      <c r="IY78" s="32" t="str">
        <f>IF(ISBLANK(IX78),"",IF(ISBLANK(VLOOKUP(IX78,role!A:E,2,FALSE)),"",VLOOKUP(IX78,role!A:E,2,FALSE)))</f>
        <v/>
      </c>
      <c r="IZ78" s="32" t="str">
        <f>IF(ISBLANK(IX78),"",IF(ISBLANK(VLOOKUP(IX78,role!A:E,3,FALSE)),"",VLOOKUP(IX78,role!A:E,3,FALSE)))</f>
        <v/>
      </c>
      <c r="JA78" s="32" t="str">
        <f>IF(ISBLANK(IX78),"",IF(ISBLANK(VLOOKUP(IX78,role!A:E,4,FALSE)),"",VLOOKUP(IX78,role!A:E,4,FALSE)))</f>
        <v/>
      </c>
      <c r="JB78" s="32" t="str">
        <f>IF(ISBLANK(IX78),"",IF(ISBLANK(VLOOKUP(IX78,role!A:E,5,FALSE)),"",VLOOKUP(IX78,role!A:E,5,FALSE)))</f>
        <v/>
      </c>
      <c r="JR78" s="33"/>
      <c r="JU78" s="39"/>
      <c r="JW78" s="32" t="str">
        <f t="shared" si="246"/>
        <v/>
      </c>
      <c r="JX78" s="32" t="str">
        <f t="shared" si="247"/>
        <v/>
      </c>
      <c r="JY78" s="32" t="str">
        <f t="shared" si="248"/>
        <v/>
      </c>
      <c r="KA78" s="32" t="str">
        <f>IF(ISBLANK(JZ78),"",IF(ISBLANK(VLOOKUP(JZ78,role!A:E,2,FALSE)),"",VLOOKUP(JZ78,role!A:E,2,FALSE)))</f>
        <v/>
      </c>
      <c r="KB78" s="32" t="str">
        <f>IF(ISBLANK(JZ78),"",IF(ISBLANK(VLOOKUP(JZ78,role!A:E,3,FALSE)),"",VLOOKUP(JZ78,role!A:E,3,FALSE)))</f>
        <v/>
      </c>
      <c r="KC78" s="32" t="str">
        <f>IF(ISBLANK(JZ78),"",IF(ISBLANK(VLOOKUP(JZ78,role!A:E,4,FALSE)),"",VLOOKUP(JZ78,role!A:E,4,FALSE)))</f>
        <v/>
      </c>
      <c r="KD78" s="32" t="str">
        <f>IF(ISBLANK(JZ78),"",IF(ISBLANK(VLOOKUP(JZ78,role!A:E,5,FALSE)),"",VLOOKUP(JZ78,role!A:E,5,FALSE)))</f>
        <v/>
      </c>
      <c r="KT78" s="33"/>
      <c r="KW78" s="39"/>
      <c r="KY78" s="32" t="str">
        <f t="shared" si="249"/>
        <v/>
      </c>
      <c r="KZ78" s="32" t="str">
        <f t="shared" si="250"/>
        <v/>
      </c>
      <c r="LA78" s="32" t="str">
        <f t="shared" si="251"/>
        <v/>
      </c>
      <c r="LC78" s="32" t="str">
        <f>IF(ISBLANK(LB78),"",IF(ISBLANK(VLOOKUP(LB78,role!A:E,2,FALSE)),"",VLOOKUP(LB78,role!A:E,2,FALSE)))</f>
        <v/>
      </c>
      <c r="LD78" s="32" t="str">
        <f>IF(ISBLANK(LB78),"",IF(ISBLANK(VLOOKUP(LB78,role!A:E,3,FALSE)),"",VLOOKUP(LB78,role!A:E,3,FALSE)))</f>
        <v/>
      </c>
      <c r="LE78" s="32" t="str">
        <f>IF(ISBLANK(LB78),"",IF(ISBLANK(VLOOKUP(LB78,role!A:E,4,FALSE)),"",VLOOKUP(LB78,role!A:E,4,FALSE)))</f>
        <v/>
      </c>
      <c r="LF78" s="32" t="str">
        <f>IF(ISBLANK(LB78),"",IF(ISBLANK(VLOOKUP(LB78,role!A:E,5,FALSE)),"",VLOOKUP(LB78,role!A:E,5,FALSE)))</f>
        <v/>
      </c>
      <c r="LV78" s="33"/>
      <c r="LY78" s="33"/>
      <c r="MB78" s="32" t="str">
        <f t="shared" si="252"/>
        <v/>
      </c>
      <c r="MC78" s="32" t="str">
        <f t="shared" si="253"/>
        <v/>
      </c>
      <c r="MD78" s="32" t="str">
        <f t="shared" si="254"/>
        <v/>
      </c>
      <c r="MF78" s="32" t="str">
        <f>IF(ISBLANK(ME78),"",IF(ISBLANK(VLOOKUP(ME78,role!A:E,2,FALSE)),"",VLOOKUP(ME78,role!A:E,2,FALSE)))</f>
        <v/>
      </c>
      <c r="MG78" s="32" t="str">
        <f>IF(ISBLANK(ME78),"",IF(ISBLANK(VLOOKUP(ME78,role!A:E,3,FALSE)),"",VLOOKUP(ME78,role!A:E,3,FALSE)))</f>
        <v/>
      </c>
      <c r="MH78" s="32" t="str">
        <f>IF(ISBLANK(ME78),"",IF(ISBLANK(VLOOKUP(ME78,role!A:E,4,FALSE)),"",VLOOKUP(ME78,role!A:E,4,FALSE)))</f>
        <v/>
      </c>
      <c r="MI78" s="32" t="str">
        <f>IF(ISBLANK(ME78),"",IF(ISBLANK(VLOOKUP(ME78,role!A:E,5,FALSE)),"",VLOOKUP(ME78,role!A:E,5,FALSE)))</f>
        <v/>
      </c>
      <c r="MY78" s="33"/>
      <c r="NB78" s="39"/>
      <c r="ND78" s="32" t="str">
        <f t="shared" si="255"/>
        <v/>
      </c>
      <c r="NE78" s="32" t="str">
        <f t="shared" si="256"/>
        <v/>
      </c>
      <c r="NF78" s="32" t="str">
        <f t="shared" si="257"/>
        <v/>
      </c>
      <c r="NH78" s="32" t="str">
        <f>IF(ISBLANK(NG78),"",IF(ISBLANK(VLOOKUP(NG78,role!A:E,2,FALSE)),"",VLOOKUP(NG78,role!A:E,2,FALSE)))</f>
        <v/>
      </c>
      <c r="NI78" s="32" t="str">
        <f>IF(ISBLANK(NG78),"",IF(ISBLANK(VLOOKUP(NG78,role!A:E,3,FALSE)),"",VLOOKUP(NG78,role!A:E,3,FALSE)))</f>
        <v/>
      </c>
      <c r="NJ78" s="32" t="str">
        <f>IF(ISBLANK(NG78),"",IF(ISBLANK(VLOOKUP(NG78,role!A:E,4,FALSE)),"",VLOOKUP(NG78,role!A:E,4,FALSE)))</f>
        <v/>
      </c>
      <c r="NK78" s="32" t="str">
        <f>IF(ISBLANK(NG78),"",IF(ISBLANK(VLOOKUP(NG78,role!A:E,5,FALSE)),"",VLOOKUP(NG78,role!A:E,5,FALSE)))</f>
        <v/>
      </c>
      <c r="OA78" s="33"/>
      <c r="OD78" s="39"/>
      <c r="OF78" s="32" t="str">
        <f t="shared" si="258"/>
        <v/>
      </c>
      <c r="OG78" s="32" t="str">
        <f t="shared" si="259"/>
        <v/>
      </c>
      <c r="OH78" s="32" t="str">
        <f t="shared" si="260"/>
        <v/>
      </c>
      <c r="OJ78" s="32" t="str">
        <f>IF(ISBLANK(OI78),"",IF(ISBLANK(VLOOKUP(OI78,role!A:E,2,FALSE)),"",VLOOKUP(OI78,role!A:E,2,FALSE)))</f>
        <v/>
      </c>
      <c r="OK78" s="32" t="str">
        <f>IF(ISBLANK(OI78),"",IF(ISBLANK(VLOOKUP(OI78,role!A:E,3,FALSE)),"",VLOOKUP(OI78,role!A:E,3,FALSE)))</f>
        <v/>
      </c>
      <c r="OL78" s="32" t="str">
        <f>IF(ISBLANK(OI78),"",IF(ISBLANK(VLOOKUP(OI78,role!A:E,4,FALSE)),"",VLOOKUP(OI78,role!A:E,4,FALSE)))</f>
        <v/>
      </c>
      <c r="OM78" s="32" t="str">
        <f>IF(ISBLANK(OI78),"",IF(ISBLANK(VLOOKUP(OI78,role!A:E,5,FALSE)),"",VLOOKUP(OI78,role!A:E,5,FALSE)))</f>
        <v/>
      </c>
      <c r="PC78" s="33"/>
      <c r="PF78" s="39"/>
      <c r="PH78" s="32" t="str">
        <f t="shared" si="261"/>
        <v/>
      </c>
      <c r="PI78" s="32" t="str">
        <f t="shared" si="262"/>
        <v/>
      </c>
      <c r="PJ78" s="32" t="str">
        <f t="shared" si="263"/>
        <v/>
      </c>
      <c r="PL78" s="32" t="str">
        <f>IF(ISBLANK(PK78),"",IF(ISBLANK(VLOOKUP(PK78,role!A:E,2,FALSE)),"",VLOOKUP(PK78,role!A:E,2,FALSE)))</f>
        <v/>
      </c>
      <c r="PM78" s="32" t="str">
        <f>IF(ISBLANK(PK78),"",IF(ISBLANK(VLOOKUP(PK78,role!A:E,3,FALSE)),"",VLOOKUP(PK78,role!A:E,3,FALSE)))</f>
        <v/>
      </c>
      <c r="PN78" s="32" t="str">
        <f>IF(ISBLANK(PK78),"",IF(ISBLANK(VLOOKUP(PK78,role!A:E,4,FALSE)),"",VLOOKUP(PK78,role!A:E,4,FALSE)))</f>
        <v/>
      </c>
      <c r="PO78" s="32" t="str">
        <f>IF(ISBLANK(PK78),"",IF(ISBLANK(VLOOKUP(PK78,role!A:E,5,FALSE)),"",VLOOKUP(PK78,role!A:E,5,FALSE)))</f>
        <v/>
      </c>
      <c r="QE78" s="33"/>
      <c r="QH78" s="39"/>
      <c r="QJ78" s="32" t="str">
        <f t="shared" si="264"/>
        <v/>
      </c>
      <c r="QK78" s="32" t="str">
        <f t="shared" si="265"/>
        <v/>
      </c>
      <c r="QL78" s="32" t="str">
        <f t="shared" si="266"/>
        <v/>
      </c>
      <c r="QN78" s="32" t="str">
        <f>IF(ISBLANK(QM78),"",IF(ISBLANK(VLOOKUP(QM78,role!A:E,2,FALSE)),"",VLOOKUP(QM78,role!A:E,2,FALSE)))</f>
        <v/>
      </c>
      <c r="QO78" s="32" t="str">
        <f>IF(ISBLANK(QM78),"",IF(ISBLANK(VLOOKUP(QM78,role!A:E,3,FALSE)),"",VLOOKUP(QM78,role!A:E,3,FALSE)))</f>
        <v/>
      </c>
      <c r="QP78" s="32" t="str">
        <f>IF(ISBLANK(QM78),"",IF(ISBLANK(VLOOKUP(QM78,role!A:E,4,FALSE)),"",VLOOKUP(QM78,role!A:E,4,FALSE)))</f>
        <v/>
      </c>
      <c r="QQ78" s="32" t="str">
        <f>IF(ISBLANK(QM78),"",IF(ISBLANK(VLOOKUP(QM78,role!A:E,5,FALSE)),"",VLOOKUP(QM78,role!A:E,5,FALSE)))</f>
        <v/>
      </c>
      <c r="RG78" s="33"/>
      <c r="RJ78" s="39"/>
      <c r="RL78" s="32" t="str">
        <f t="shared" si="267"/>
        <v/>
      </c>
      <c r="RM78" s="32" t="str">
        <f t="shared" si="268"/>
        <v/>
      </c>
      <c r="RN78" s="32" t="str">
        <f t="shared" si="269"/>
        <v/>
      </c>
      <c r="RP78" s="32" t="str">
        <f>IF(ISBLANK(RO78),"",IF(ISBLANK(VLOOKUP(RO78,role!A:E,2,FALSE)),"",VLOOKUP(RO78,role!A:E,2,FALSE)))</f>
        <v/>
      </c>
      <c r="RQ78" s="32" t="str">
        <f>IF(ISBLANK(RO78),"",IF(ISBLANK(VLOOKUP(RO78,role!A:E,3,FALSE)),"",VLOOKUP(RO78,role!A:E,3,FALSE)))</f>
        <v/>
      </c>
      <c r="RR78" s="32" t="str">
        <f>IF(ISBLANK(RO78),"",IF(ISBLANK(VLOOKUP(RO78,role!A:E,4,FALSE)),"",VLOOKUP(RO78,role!A:E,4,FALSE)))</f>
        <v/>
      </c>
      <c r="RS78" s="32" t="str">
        <f>IF(ISBLANK(RO78),"",IF(ISBLANK(VLOOKUP(RO78,role!A:E,5,FALSE)),"",VLOOKUP(RO78,role!A:E,5,FALSE)))</f>
        <v/>
      </c>
      <c r="SI78" s="33"/>
      <c r="SL78" s="39"/>
      <c r="SN78" s="32" t="str">
        <f t="shared" si="270"/>
        <v/>
      </c>
      <c r="SO78" s="32" t="str">
        <f t="shared" si="271"/>
        <v/>
      </c>
      <c r="SP78" s="32" t="str">
        <f t="shared" si="272"/>
        <v/>
      </c>
      <c r="SR78" s="32" t="str">
        <f>IF(ISBLANK(SQ78),"",IF(ISBLANK(VLOOKUP(SQ78,role!A:E,2,FALSE)),"",VLOOKUP(SQ78,role!A:E,2,FALSE)))</f>
        <v/>
      </c>
      <c r="SS78" s="32" t="str">
        <f>IF(ISBLANK(SQ78),"",IF(ISBLANK(VLOOKUP(SQ78,role!A:E,3,FALSE)),"",VLOOKUP(SQ78,role!A:E,3,FALSE)))</f>
        <v/>
      </c>
      <c r="ST78" s="32" t="str">
        <f>IF(ISBLANK(SQ78),"",IF(ISBLANK(VLOOKUP(SQ78,role!A:E,4,FALSE)),"",VLOOKUP(SQ78,role!A:E,4,FALSE)))</f>
        <v/>
      </c>
      <c r="SU78" s="32" t="str">
        <f>IF(ISBLANK(SQ78),"",IF(ISBLANK(VLOOKUP(SQ78,role!A:E,5,FALSE)),"",VLOOKUP(SQ78,role!A:E,5,FALSE)))</f>
        <v/>
      </c>
      <c r="TK78" s="33"/>
      <c r="TN78" s="39"/>
      <c r="TP78" s="32" t="str">
        <f t="shared" si="273"/>
        <v/>
      </c>
      <c r="TQ78" s="32" t="str">
        <f t="shared" si="274"/>
        <v/>
      </c>
      <c r="TR78" s="32" t="str">
        <f t="shared" si="275"/>
        <v/>
      </c>
      <c r="TT78" s="32" t="str">
        <f>IF(ISBLANK(TS78),"",IF(ISBLANK(VLOOKUP(TS78,role!A:E,2,FALSE)),"",VLOOKUP(TS78,role!A:E,2,FALSE)))</f>
        <v/>
      </c>
      <c r="TU78" s="32" t="str">
        <f>IF(ISBLANK(TS78),"",IF(ISBLANK(VLOOKUP(TS78,role!A:E,3,FALSE)),"",VLOOKUP(TS78,role!A:E,3,FALSE)))</f>
        <v/>
      </c>
      <c r="TV78" s="32" t="str">
        <f>IF(ISBLANK(TS78),"",IF(ISBLANK(VLOOKUP(TS78,role!A:E,4,FALSE)),"",VLOOKUP(TS78,role!A:E,4,FALSE)))</f>
        <v/>
      </c>
      <c r="TW78" s="32" t="str">
        <f>IF(ISBLANK(TS78),"",IF(ISBLANK(VLOOKUP(TS78,role!A:E,5,FALSE)),"",VLOOKUP(TS78,role!A:E,5,FALSE)))</f>
        <v/>
      </c>
      <c r="UM78" s="33"/>
      <c r="UP78" s="39"/>
      <c r="UR78" s="32" t="str">
        <f t="shared" si="276"/>
        <v/>
      </c>
      <c r="US78" s="32" t="str">
        <f t="shared" si="277"/>
        <v/>
      </c>
      <c r="UT78" s="32" t="str">
        <f t="shared" si="278"/>
        <v/>
      </c>
      <c r="UV78" s="32" t="str">
        <f>IF(ISBLANK(UU78),"",IF(ISBLANK(VLOOKUP(UU78,role!A:E,2,FALSE)),"",VLOOKUP(UU78,role!A:E,2,FALSE)))</f>
        <v/>
      </c>
      <c r="UW78" s="32" t="str">
        <f>IF(ISBLANK(UU78),"",IF(ISBLANK(VLOOKUP(UU78,role!A:E,3,FALSE)),"",VLOOKUP(UU78,role!A:E,3,FALSE)))</f>
        <v/>
      </c>
      <c r="UX78" s="32" t="str">
        <f>IF(ISBLANK(UU78),"",IF(ISBLANK(VLOOKUP(UU78,role!A:E,4,FALSE)),"",VLOOKUP(UU78,role!A:E,4,FALSE)))</f>
        <v/>
      </c>
      <c r="UY78" s="32" t="str">
        <f>IF(ISBLANK(UU78),"",IF(ISBLANK(VLOOKUP(UU78,role!A:E,5,FALSE)),"",VLOOKUP(UU78,role!A:E,5,FALSE)))</f>
        <v/>
      </c>
      <c r="VO78" s="33"/>
      <c r="VR78" s="39"/>
      <c r="VT78" s="32" t="str">
        <f t="shared" si="279"/>
        <v/>
      </c>
      <c r="VU78" s="32" t="str">
        <f t="shared" si="280"/>
        <v/>
      </c>
      <c r="VV78" s="32" t="str">
        <f t="shared" si="281"/>
        <v/>
      </c>
      <c r="VX78" s="32" t="str">
        <f>IF(ISBLANK(VW78),"",IF(ISBLANK(VLOOKUP(VW78,role!A:E,2,FALSE)),"",VLOOKUP(VW78,role!A:E,2,FALSE)))</f>
        <v/>
      </c>
      <c r="VY78" s="32" t="str">
        <f>IF(ISBLANK(VW78),"",IF(ISBLANK(VLOOKUP(VW78,role!A:E,3,FALSE)),"",VLOOKUP(VW78,role!A:E,3,FALSE)))</f>
        <v/>
      </c>
      <c r="VZ78" s="32" t="str">
        <f>IF(ISBLANK(VW78),"",IF(ISBLANK(VLOOKUP(VW78,role!A:E,4,FALSE)),"",VLOOKUP(VW78,role!A:E,4,FALSE)))</f>
        <v/>
      </c>
      <c r="WA78" s="32" t="str">
        <f>IF(ISBLANK(VW78),"",IF(ISBLANK(VLOOKUP(VW78,role!A:E,5,FALSE)),"",VLOOKUP(VW78,role!A:E,5,FALSE)))</f>
        <v/>
      </c>
      <c r="WQ78" s="33"/>
      <c r="WT78" s="33"/>
      <c r="WU78" s="34"/>
      <c r="WV78" s="36" t="str">
        <f t="shared" si="282"/>
        <v/>
      </c>
      <c r="WW78" s="36" t="str">
        <f t="shared" si="283"/>
        <v/>
      </c>
      <c r="WY78" s="32" t="str">
        <f>IF(ISBLANK(WX78),"",IF(ISBLANK(VLOOKUP(WX78,role!A:E,2,FALSE)),"",VLOOKUP(WX78,role!A:E,2,FALSE)))</f>
        <v/>
      </c>
      <c r="WZ78" s="32" t="str">
        <f>IF(ISBLANK(WX78),"",IF(ISBLANK(VLOOKUP(WX78,role!A:E,3,FALSE)),"",VLOOKUP(WX78,role!A:E,3,FALSE)))</f>
        <v/>
      </c>
      <c r="XA78" s="32" t="str">
        <f>IF(ISBLANK(WX78),"",IF(ISBLANK(VLOOKUP(WX78,role!A:E,4,FALSE)),"",VLOOKUP(WX78,role!A:E,4,FALSE)))</f>
        <v/>
      </c>
      <c r="XB78" s="32" t="str">
        <f>IF(ISBLANK(WX78),"",IF(ISBLANK(VLOOKUP(WX78,role!A:E,5,FALSE)),"",VLOOKUP(WX78,role!A:E,5,FALSE)))</f>
        <v/>
      </c>
      <c r="XC78" s="32" t="str">
        <f>IF(ISBLANK(WX78),"",VLOOKUP(WX78,role!A:F,6,FALSE))</f>
        <v/>
      </c>
      <c r="XD78" s="36"/>
      <c r="XE78" s="36" t="str">
        <f t="shared" si="284"/>
        <v/>
      </c>
      <c r="XF78" s="36" t="str">
        <f t="shared" si="285"/>
        <v/>
      </c>
      <c r="XH78" s="32" t="str">
        <f>IF(ISBLANK(XG78),"",IF(ISBLANK(VLOOKUP(XG78,role!A:E,2,FALSE)),"",VLOOKUP(XG78,role!A:E,2,FALSE)))</f>
        <v/>
      </c>
      <c r="XI78" s="32" t="str">
        <f>IF(ISBLANK(XG78),"",IF(ISBLANK(VLOOKUP(XG78,role!A:E,3,FALSE)),"",VLOOKUP(XG78,role!A:E,3,FALSE)))</f>
        <v/>
      </c>
      <c r="XJ78" s="32" t="str">
        <f>IF(ISBLANK(XG78),"",IF(ISBLANK(VLOOKUP(XG78,role!A:E,4,FALSE)),"",VLOOKUP(XG78,role!A:E,4,FALSE)))</f>
        <v/>
      </c>
      <c r="XK78" s="32" t="str">
        <f>IF(ISBLANK(XG78),"",IF(ISBLANK(VLOOKUP(XG78,role!A:E,5,FALSE)),"",VLOOKUP(XG78,role!A:E,5,FALSE)))</f>
        <v/>
      </c>
      <c r="XL78" s="32" t="str">
        <f>IF(ISBLANK(XG78),"",VLOOKUP(XG78,role!A:F,6,FALSE))</f>
        <v/>
      </c>
      <c r="XM78" s="36"/>
      <c r="XN78" s="36" t="str">
        <f t="shared" si="286"/>
        <v/>
      </c>
      <c r="XO78" s="36" t="str">
        <f t="shared" si="287"/>
        <v/>
      </c>
      <c r="XQ78" s="32" t="str">
        <f>IF(ISBLANK(XP78),"",IF(ISBLANK(VLOOKUP(XP78,role!A:E,2,FALSE)),"",VLOOKUP(XP78,role!A:E,2,FALSE)))</f>
        <v/>
      </c>
      <c r="XR78" s="32" t="str">
        <f>IF(ISBLANK(XP78),"",IF(ISBLANK(VLOOKUP(XP78,role!A:E,3,FALSE)),"",VLOOKUP(XP78,role!A:E,3,FALSE)))</f>
        <v/>
      </c>
      <c r="XS78" s="32" t="str">
        <f>IF(ISBLANK(XP78),"",IF(ISBLANK(VLOOKUP(XP78,role!A:E,4,FALSE)),"",VLOOKUP(XP78,role!A:E,4,FALSE)))</f>
        <v/>
      </c>
      <c r="XT78" s="32" t="str">
        <f>IF(ISBLANK(XP78),"",IF(ISBLANK(VLOOKUP(XP78,role!A:E,5,FALSE)),"",VLOOKUP(XP78,role!A:E,5,FALSE)))</f>
        <v/>
      </c>
      <c r="XU78" s="32" t="str">
        <f>IF(ISBLANK(XP78),"",VLOOKUP(XP78,role!A:F,6,FALSE))</f>
        <v/>
      </c>
      <c r="XV78" s="36"/>
      <c r="XW78" s="36" t="str">
        <f t="shared" si="288"/>
        <v/>
      </c>
      <c r="XX78" s="36" t="str">
        <f t="shared" si="289"/>
        <v/>
      </c>
      <c r="XZ78" s="32" t="str">
        <f>IF(ISBLANK(XY78),"",IF(ISBLANK(VLOOKUP(XY78,role!A:E,2,FALSE)),"",VLOOKUP(XY78,role!A:E,2,FALSE)))</f>
        <v/>
      </c>
      <c r="YA78" s="32" t="str">
        <f>IF(ISBLANK(XY78),"",IF(ISBLANK(VLOOKUP(XY78,role!A:E,3,FALSE)),"",VLOOKUP(XY78,role!A:E,3,FALSE)))</f>
        <v/>
      </c>
      <c r="YB78" s="32" t="str">
        <f>IF(ISBLANK(XY78),"",IF(ISBLANK(VLOOKUP(XY78,role!A:E,4,FALSE)),"",VLOOKUP(XY78,role!A:E,4,FALSE)))</f>
        <v/>
      </c>
      <c r="YC78" s="32" t="str">
        <f>IF(ISBLANK(XY78),"",IF(ISBLANK(VLOOKUP(XY78,role!A:E,5,FALSE)),"",VLOOKUP(XY78,role!A:E,5,FALSE)))</f>
        <v/>
      </c>
      <c r="YD78" s="32" t="str">
        <f>IF(ISBLANK(XY78),"",VLOOKUP(XY78,role!A:F,6,FALSE))</f>
        <v/>
      </c>
      <c r="YE78" s="36"/>
      <c r="YF78" s="36" t="str">
        <f t="shared" si="290"/>
        <v/>
      </c>
      <c r="YG78" s="36" t="str">
        <f t="shared" si="291"/>
        <v/>
      </c>
      <c r="YI78" s="32" t="str">
        <f>IF(ISBLANK(YH78),"",IF(ISBLANK(VLOOKUP(YH78,role!A:E,2,FALSE)),"",VLOOKUP(YH78,role!A:E,2,FALSE)))</f>
        <v/>
      </c>
      <c r="YJ78" s="32" t="str">
        <f>IF(ISBLANK(YH78),"",IF(ISBLANK(VLOOKUP(YH78,role!A:E,3,FALSE)),"",VLOOKUP(YH78,role!A:E,3,FALSE)))</f>
        <v/>
      </c>
      <c r="YK78" s="32" t="str">
        <f>IF(ISBLANK(YH78),"",IF(ISBLANK(VLOOKUP(YH78,role!A:E,4,FALSE)),"",VLOOKUP(YH78,role!A:E,4,FALSE)))</f>
        <v/>
      </c>
      <c r="YL78" s="32" t="str">
        <f>IF(ISBLANK(YH78),"",IF(ISBLANK(VLOOKUP(YH78,role!A:E,5,FALSE)),"",VLOOKUP(YH78,role!A:E,5,FALSE)))</f>
        <v/>
      </c>
      <c r="YM78" s="32" t="str">
        <f>IF(ISBLANK(YH78),"",VLOOKUP(YH78,role!A:F,6,FALSE))</f>
        <v/>
      </c>
      <c r="YN78" s="33"/>
      <c r="YO78" s="36"/>
      <c r="YP78" s="36" t="str">
        <f t="shared" si="292"/>
        <v/>
      </c>
      <c r="YQ78" s="36" t="str">
        <f t="shared" si="293"/>
        <v/>
      </c>
      <c r="YS78" s="32" t="str">
        <f>IF(ISBLANK(YR78),"",IF(ISBLANK(VLOOKUP(YR78,role!A:E,2,FALSE)),"",VLOOKUP(YR78,role!A:E,2,FALSE)))</f>
        <v/>
      </c>
      <c r="YT78" s="32" t="str">
        <f>IF(ISBLANK(YR78),"",IF(ISBLANK(VLOOKUP(YR78,role!A:E,3,FALSE)),"",VLOOKUP(YR78,role!A:E,3,FALSE)))</f>
        <v/>
      </c>
      <c r="YU78" s="32" t="str">
        <f>IF(ISBLANK(YR78),"",IF(ISBLANK(VLOOKUP(YR78,role!A:E,4,FALSE)),"",VLOOKUP(YR78,role!A:E,4,FALSE)))</f>
        <v/>
      </c>
      <c r="YV78" s="32" t="str">
        <f>IF(ISBLANK(YR78),"",IF(ISBLANK(VLOOKUP(YR78,role!A:E,5,FALSE)),"",VLOOKUP(YR78,role!A:E,5,FALSE)))</f>
        <v/>
      </c>
      <c r="YW78" s="32" t="str">
        <f>IF(ISBLANK(YR78),"",VLOOKUP(YR78,role!A:F,6,FALSE))</f>
        <v/>
      </c>
      <c r="YX78" s="36"/>
      <c r="YY78" s="36" t="str">
        <f t="shared" si="294"/>
        <v/>
      </c>
      <c r="YZ78" s="36" t="str">
        <f t="shared" si="295"/>
        <v/>
      </c>
      <c r="ZB78" s="32" t="str">
        <f>IF(ISBLANK(ZA78),"",IF(ISBLANK(VLOOKUP(ZA78,role!A:E,2,FALSE)),"",VLOOKUP(ZA78,role!A:E,2,FALSE)))</f>
        <v/>
      </c>
      <c r="ZC78" s="32" t="str">
        <f>IF(ISBLANK(ZA78),"",IF(ISBLANK(VLOOKUP(ZA78,role!A:E,3,FALSE)),"",VLOOKUP(ZA78,role!A:E,3,FALSE)))</f>
        <v/>
      </c>
      <c r="ZD78" s="32" t="str">
        <f>IF(ISBLANK(ZA78),"",IF(ISBLANK(VLOOKUP(ZA78,role!A:E,4,FALSE)),"",VLOOKUP(ZA78,role!A:E,4,FALSE)))</f>
        <v/>
      </c>
      <c r="ZE78" s="32" t="str">
        <f>IF(ISBLANK(ZA78),"",IF(ISBLANK(VLOOKUP(ZA78,role!A:E,5,FALSE)),"",VLOOKUP(ZA78,role!A:E,5,FALSE)))</f>
        <v/>
      </c>
      <c r="ZF78" s="32" t="str">
        <f>IF(ISBLANK(ZA78),"",VLOOKUP(ZA78,role!A:F,6,FALSE))</f>
        <v/>
      </c>
      <c r="ZG78" s="36"/>
      <c r="ZH78" s="36" t="str">
        <f t="shared" si="296"/>
        <v/>
      </c>
      <c r="ZI78" s="36" t="str">
        <f t="shared" si="297"/>
        <v/>
      </c>
      <c r="ZK78" s="32" t="str">
        <f>IF(ISBLANK(ZJ78),"",IF(ISBLANK(VLOOKUP(ZJ78,role!A:E,2,FALSE)),"",VLOOKUP(ZJ78,role!A:E,2,FALSE)))</f>
        <v/>
      </c>
      <c r="ZL78" s="32" t="str">
        <f>IF(ISBLANK(ZJ78),"",IF(ISBLANK(VLOOKUP(ZJ78,role!A:E,3,FALSE)),"",VLOOKUP(ZJ78,role!A:E,3,FALSE)))</f>
        <v/>
      </c>
      <c r="ZM78" s="32" t="str">
        <f>IF(ISBLANK(ZJ78),"",IF(ISBLANK(VLOOKUP(ZJ78,role!A:E,4,FALSE)),"",VLOOKUP(ZJ78,role!A:E,4,FALSE)))</f>
        <v/>
      </c>
      <c r="ZN78" s="32" t="str">
        <f>IF(ISBLANK(ZJ78),"",IF(ISBLANK(VLOOKUP(ZJ78,role!A:E,5,FALSE)),"",VLOOKUP(ZJ78,role!A:E,5,FALSE)))</f>
        <v/>
      </c>
      <c r="ZO78" s="32" t="str">
        <f>IF(ISBLANK(ZJ78),"",VLOOKUP(ZJ78,role!A:F,6,FALSE))</f>
        <v/>
      </c>
      <c r="ZP78" s="36"/>
      <c r="ZQ78" s="36" t="str">
        <f t="shared" si="298"/>
        <v/>
      </c>
      <c r="ZR78" s="36" t="str">
        <f t="shared" si="299"/>
        <v/>
      </c>
      <c r="ZT78" s="32" t="str">
        <f>IF(ISBLANK(ZS78),"",IF(ISBLANK(VLOOKUP(ZS78,role!A:E,2,FALSE)),"",VLOOKUP(ZS78,role!A:E,2,FALSE)))</f>
        <v/>
      </c>
      <c r="ZU78" s="32" t="str">
        <f>IF(ISBLANK(ZS78),"",IF(ISBLANK(VLOOKUP(ZS78,role!A:E,3,FALSE)),"",VLOOKUP(ZS78,role!A:E,3,FALSE)))</f>
        <v/>
      </c>
      <c r="ZV78" s="32" t="str">
        <f>IF(ISBLANK(ZS78),"",IF(ISBLANK(VLOOKUP(ZS78,role!A:E,4,FALSE)),"",VLOOKUP(ZS78,role!A:E,4,FALSE)))</f>
        <v/>
      </c>
      <c r="ZW78" s="32" t="str">
        <f>IF(ISBLANK(ZS78),"",IF(ISBLANK(VLOOKUP(ZS78,role!A:E,5,FALSE)),"",VLOOKUP(ZS78,role!A:E,5,FALSE)))</f>
        <v/>
      </c>
      <c r="ZX78" s="32" t="str">
        <f>IF(ISBLANK(ZS78),"",VLOOKUP(ZS78,role!A:F,6,FALSE))</f>
        <v/>
      </c>
      <c r="ZY78" s="36"/>
      <c r="ZZ78" s="36" t="str">
        <f t="shared" si="300"/>
        <v/>
      </c>
      <c r="AAA78" s="36" t="str">
        <f t="shared" si="301"/>
        <v/>
      </c>
      <c r="AAC78" s="32" t="str">
        <f>IF(ISBLANK(AAB78),"",IF(ISBLANK(VLOOKUP(AAB78,role!A:E,2,FALSE)),"",VLOOKUP(AAB78,role!A:E,2,FALSE)))</f>
        <v/>
      </c>
      <c r="AAD78" s="32" t="str">
        <f>IF(ISBLANK(AAB78),"",IF(ISBLANK(VLOOKUP(AAB78,role!A:E,3,FALSE)),"",VLOOKUP(AAB78,role!A:E,3,FALSE)))</f>
        <v/>
      </c>
      <c r="AAE78" s="32" t="str">
        <f>IF(ISBLANK(AAB78),"",IF(ISBLANK(VLOOKUP(AAB78,role!A:E,4,FALSE)),"",VLOOKUP(AAB78,role!A:E,4,FALSE)))</f>
        <v/>
      </c>
      <c r="AAF78" s="32" t="str">
        <f>IF(ISBLANK(AAB78),"",IF(ISBLANK(VLOOKUP(AAB78,role!A:E,5,FALSE)),"",VLOOKUP(AAB78,role!A:E,5,FALSE)))</f>
        <v/>
      </c>
      <c r="AAG78" s="32" t="str">
        <f>IF(ISBLANK(AAB78),"",VLOOKUP(AAB78,role!A:F,6,FALSE))</f>
        <v/>
      </c>
      <c r="AAH78" s="33"/>
      <c r="AAI78" s="34"/>
      <c r="AAK78" s="32" t="str">
        <f t="shared" si="302"/>
        <v/>
      </c>
      <c r="AAL78" s="39"/>
      <c r="AAM78" s="32" t="str">
        <f t="shared" si="303"/>
        <v/>
      </c>
      <c r="AAO78" s="32" t="str">
        <f t="shared" si="304"/>
        <v/>
      </c>
      <c r="AAQ78" s="32" t="str">
        <f t="shared" si="305"/>
        <v/>
      </c>
      <c r="AAS78" s="32" t="str">
        <f t="shared" si="306"/>
        <v/>
      </c>
      <c r="AAU78" s="32" t="str">
        <f t="shared" si="307"/>
        <v/>
      </c>
      <c r="AAW78" s="32" t="str">
        <f t="shared" si="308"/>
        <v/>
      </c>
      <c r="AAY78" s="32" t="str">
        <f t="shared" si="309"/>
        <v/>
      </c>
      <c r="ABA78" s="32" t="str">
        <f t="shared" si="310"/>
        <v/>
      </c>
      <c r="ABC78" s="32" t="str">
        <f t="shared" si="311"/>
        <v/>
      </c>
      <c r="ABE78" s="32" t="str">
        <f t="shared" si="312"/>
        <v/>
      </c>
      <c r="ABF78" s="33"/>
      <c r="ABH78" s="32" t="str">
        <f t="shared" si="313"/>
        <v/>
      </c>
      <c r="ABJ78" s="32" t="str">
        <f t="shared" si="314"/>
        <v/>
      </c>
      <c r="ABL78" s="32" t="str">
        <f t="shared" si="315"/>
        <v/>
      </c>
      <c r="ABN78" s="32" t="str">
        <f t="shared" si="316"/>
        <v/>
      </c>
      <c r="ABP78" s="32" t="str">
        <f t="shared" si="317"/>
        <v/>
      </c>
      <c r="ABQ78" s="33"/>
      <c r="ABS78" s="32" t="str">
        <f t="shared" si="318"/>
        <v/>
      </c>
      <c r="ABU78" s="32" t="str">
        <f t="shared" si="319"/>
        <v/>
      </c>
      <c r="ABW78" s="32" t="str">
        <f t="shared" si="320"/>
        <v/>
      </c>
      <c r="ABY78" s="32" t="str">
        <f t="shared" si="321"/>
        <v/>
      </c>
      <c r="ACA78" s="32" t="str">
        <f t="shared" si="322"/>
        <v/>
      </c>
      <c r="ACB78" s="33"/>
      <c r="ACD78" s="32" t="str">
        <f t="shared" si="323"/>
        <v/>
      </c>
      <c r="ACF78" s="32" t="str">
        <f t="shared" si="324"/>
        <v/>
      </c>
      <c r="ACH78" s="32" t="str">
        <f t="shared" si="325"/>
        <v/>
      </c>
      <c r="ACJ78" s="32" t="str">
        <f t="shared" si="326"/>
        <v/>
      </c>
      <c r="ACL78" s="32" t="str">
        <f t="shared" si="327"/>
        <v/>
      </c>
      <c r="ACM78" s="33"/>
      <c r="ACO78" s="32" t="str">
        <f t="shared" si="328"/>
        <v/>
      </c>
      <c r="ACQ78" s="32" t="str">
        <f t="shared" si="329"/>
        <v/>
      </c>
      <c r="ACS78" s="32" t="str">
        <f t="shared" si="330"/>
        <v/>
      </c>
      <c r="ACU78" s="32" t="str">
        <f t="shared" si="331"/>
        <v/>
      </c>
      <c r="ACW78" s="32" t="str">
        <f t="shared" si="332"/>
        <v/>
      </c>
      <c r="ACX78" s="33"/>
      <c r="ACZ78" s="32" t="str">
        <f t="shared" si="333"/>
        <v/>
      </c>
      <c r="ADA78" s="32" t="str">
        <f t="shared" si="334"/>
        <v/>
      </c>
      <c r="ADC78" s="32" t="str">
        <f t="shared" si="335"/>
        <v/>
      </c>
      <c r="ADD78" s="32" t="str">
        <f t="shared" si="336"/>
        <v/>
      </c>
      <c r="ADF78" s="32" t="str">
        <f t="shared" si="337"/>
        <v/>
      </c>
      <c r="ADG78" s="32" t="str">
        <f t="shared" si="338"/>
        <v/>
      </c>
      <c r="ADI78" s="32" t="str">
        <f t="shared" si="339"/>
        <v/>
      </c>
      <c r="ADJ78" s="32" t="str">
        <f t="shared" si="340"/>
        <v/>
      </c>
      <c r="ADL78" s="32" t="str">
        <f t="shared" si="341"/>
        <v/>
      </c>
      <c r="ADM78" s="32" t="str">
        <f t="shared" si="342"/>
        <v/>
      </c>
      <c r="ADN78" s="35"/>
      <c r="ADO78" s="34"/>
      <c r="ADP78" s="36" t="str">
        <f t="shared" si="343"/>
        <v/>
      </c>
      <c r="ADQ78" s="36" t="str">
        <f t="shared" si="344"/>
        <v/>
      </c>
      <c r="ADS78" s="36" t="str">
        <f t="shared" si="345"/>
        <v/>
      </c>
      <c r="ADT78" s="36" t="str">
        <f t="shared" si="346"/>
        <v/>
      </c>
      <c r="ADV78" s="36" t="str">
        <f t="shared" si="347"/>
        <v/>
      </c>
      <c r="ADW78" s="36" t="str">
        <f t="shared" si="348"/>
        <v/>
      </c>
      <c r="ADY78" s="36" t="str">
        <f t="shared" si="349"/>
        <v/>
      </c>
      <c r="ADZ78" s="36" t="str">
        <f t="shared" si="350"/>
        <v/>
      </c>
      <c r="AEB78" s="36" t="str">
        <f t="shared" si="351"/>
        <v/>
      </c>
      <c r="AEC78" s="36" t="str">
        <f t="shared" si="352"/>
        <v/>
      </c>
      <c r="AED78" s="33"/>
      <c r="AEF78" s="36" t="str">
        <f t="shared" si="353"/>
        <v/>
      </c>
      <c r="AEG78" s="36" t="str">
        <f t="shared" si="354"/>
        <v/>
      </c>
      <c r="AEI78" s="36" t="str">
        <f t="shared" si="355"/>
        <v/>
      </c>
      <c r="AEJ78" s="36" t="str">
        <f t="shared" si="356"/>
        <v/>
      </c>
      <c r="AEL78" s="36" t="str">
        <f t="shared" si="357"/>
        <v/>
      </c>
      <c r="AEM78" s="36" t="str">
        <f t="shared" si="358"/>
        <v/>
      </c>
      <c r="AEO78" s="36" t="str">
        <f t="shared" si="359"/>
        <v/>
      </c>
      <c r="AEP78" s="36" t="str">
        <f t="shared" si="360"/>
        <v/>
      </c>
      <c r="AER78" s="36" t="str">
        <f t="shared" si="361"/>
        <v/>
      </c>
      <c r="AES78" s="36" t="str">
        <f t="shared" si="362"/>
        <v/>
      </c>
      <c r="AET78" s="33"/>
      <c r="AEU78" s="57"/>
      <c r="AEV78" s="57"/>
      <c r="AEW78" s="57" t="str">
        <f>IF(ISBLANK(AEV78),"",VLOOKUP(AEV78,related_id_type!A:B,2,FALSE))</f>
        <v/>
      </c>
      <c r="AEX78" s="57"/>
      <c r="AEY78" s="57" t="str">
        <f>IF(ISBLANK(AEX78),"",IF(ISBLANK(VLOOKUP(AEX78,related_id_relation!A:B,2,FALSE)),"",VLOOKUP(AEX78,related_id_relation!A:B,2,FALSE)))</f>
        <v/>
      </c>
      <c r="AEZ78" s="57"/>
      <c r="AFA78" s="57"/>
      <c r="AFB78" s="57" t="str">
        <f>IF(ISBLANK(AFA78),"",VLOOKUP(AFA78,related_id_type!A:B,2,FALSE))</f>
        <v/>
      </c>
      <c r="AFC78" s="57"/>
      <c r="AFD78" s="57" t="str">
        <f>IF(ISBLANK(AFC78),"",IF(ISBLANK(VLOOKUP(AFC78,related_id_relation!A:B,2,FALSE)),"",VLOOKUP(AFC78,related_id_relation!A:B,2,FALSE)))</f>
        <v/>
      </c>
      <c r="AFE78" s="57"/>
      <c r="AFF78" s="57"/>
      <c r="AFG78" s="57" t="str">
        <f>IF(ISBLANK(AFF78),"",VLOOKUP(AFF78,related_id_type!A:B,2,FALSE))</f>
        <v/>
      </c>
      <c r="AFH78" s="57"/>
      <c r="AFI78" s="57" t="str">
        <f>IF(ISBLANK(AFH78),"",IF(ISBLANK(VLOOKUP(AFH78,related_id_relation!A:B,2,FALSE)),"",VLOOKUP(AFH78,related_id_relation!A:B,2,FALSE)))</f>
        <v/>
      </c>
      <c r="AFJ78" s="57"/>
      <c r="AFK78" s="57"/>
      <c r="AFL78" s="57" t="str">
        <f>IF(ISBLANK(AFK78),"",VLOOKUP(AFK78,related_id_type!A:B,2,FALSE))</f>
        <v/>
      </c>
      <c r="AFM78" s="57"/>
      <c r="AFN78" s="57" t="str">
        <f>IF(ISBLANK(AFM78),"",IF(ISBLANK(VLOOKUP(AFM78,related_id_relation!A:B,2,FALSE)),"",VLOOKUP(AFM78,related_id_relation!A:B,2,FALSE)))</f>
        <v/>
      </c>
      <c r="AFO78" s="57"/>
      <c r="AFP78" s="57"/>
      <c r="AFQ78" s="57" t="str">
        <f>IF(ISBLANK(AFP78),"",VLOOKUP(AFP78,related_id_type!A:B,2,FALSE))</f>
        <v/>
      </c>
      <c r="AFR78" s="57"/>
      <c r="AFS78" s="57" t="str">
        <f>IF(ISBLANK(AFR78),"",IF(ISBLANK(VLOOKUP(AFR78,related_id_relation!A:B,2,FALSE)),"",VLOOKUP(AFR78,related_id_relation!A:B,2,FALSE)))</f>
        <v/>
      </c>
      <c r="AFT78" s="37"/>
      <c r="AFU78" s="39"/>
      <c r="AFW78" s="32" t="str">
        <f t="shared" si="363"/>
        <v/>
      </c>
      <c r="AFX78" s="34"/>
      <c r="AFY78" s="36"/>
      <c r="AFZ78" s="36" t="str">
        <f t="shared" si="364"/>
        <v/>
      </c>
      <c r="AGA78" s="32" t="str">
        <f t="shared" si="365"/>
        <v/>
      </c>
      <c r="AGD78" s="36" t="str">
        <f t="shared" si="366"/>
        <v/>
      </c>
      <c r="AGE78" s="32" t="str">
        <f t="shared" si="367"/>
        <v/>
      </c>
      <c r="AGH78" s="36" t="str">
        <f t="shared" si="368"/>
        <v/>
      </c>
      <c r="AGI78" s="32" t="str">
        <f t="shared" si="369"/>
        <v/>
      </c>
      <c r="AGL78" s="36" t="str">
        <f t="shared" si="370"/>
        <v/>
      </c>
      <c r="AGM78" s="32" t="str">
        <f t="shared" si="371"/>
        <v/>
      </c>
      <c r="AGP78" s="36" t="str">
        <f t="shared" si="372"/>
        <v/>
      </c>
      <c r="AGQ78" s="32" t="str">
        <f t="shared" si="373"/>
        <v/>
      </c>
      <c r="AGT78" s="36" t="str">
        <f t="shared" si="374"/>
        <v/>
      </c>
      <c r="AGU78" s="32" t="str">
        <f t="shared" si="375"/>
        <v/>
      </c>
      <c r="AGX78" s="36" t="str">
        <f t="shared" si="376"/>
        <v/>
      </c>
      <c r="AGY78" s="32" t="str">
        <f t="shared" si="377"/>
        <v/>
      </c>
      <c r="AHB78" s="36" t="str">
        <f t="shared" si="378"/>
        <v/>
      </c>
      <c r="AHC78" s="32" t="str">
        <f t="shared" si="379"/>
        <v/>
      </c>
      <c r="AHF78" s="36" t="str">
        <f t="shared" si="380"/>
        <v/>
      </c>
      <c r="AHG78" s="32" t="str">
        <f t="shared" si="381"/>
        <v/>
      </c>
      <c r="AHJ78" s="36" t="str">
        <f t="shared" si="382"/>
        <v/>
      </c>
      <c r="AHK78" s="32" t="str">
        <f t="shared" si="383"/>
        <v/>
      </c>
      <c r="AHL78" s="37"/>
      <c r="AHM78" s="32" t="str">
        <f t="shared" si="384"/>
        <v/>
      </c>
      <c r="AHN78" s="32" t="str">
        <f t="shared" si="385"/>
        <v/>
      </c>
      <c r="AHO78" s="32" t="str">
        <f t="shared" si="386"/>
        <v/>
      </c>
      <c r="AHP78" s="32" t="str">
        <f t="shared" si="387"/>
        <v/>
      </c>
      <c r="AHQ78" s="32" t="str">
        <f t="shared" si="388"/>
        <v/>
      </c>
      <c r="AHR78" s="32" t="str">
        <f t="shared" si="389"/>
        <v/>
      </c>
      <c r="AHS78" s="32" t="str">
        <f t="shared" si="390"/>
        <v/>
      </c>
      <c r="AHT78" s="32" t="str">
        <f t="shared" si="391"/>
        <v/>
      </c>
      <c r="AHU78" s="32" t="str">
        <f t="shared" si="392"/>
        <v/>
      </c>
    </row>
    <row r="79" spans="3:905" s="32" customFormat="1" x14ac:dyDescent="0.35">
      <c r="C79" s="32" t="str">
        <f t="shared" si="201"/>
        <v/>
      </c>
      <c r="E79" s="32" t="str">
        <f t="shared" si="202"/>
        <v/>
      </c>
      <c r="F79" s="32" t="str">
        <f t="shared" si="203"/>
        <v/>
      </c>
      <c r="G79" s="32" t="str">
        <f t="shared" si="204"/>
        <v/>
      </c>
      <c r="J79" s="32" t="str">
        <f t="shared" si="205"/>
        <v/>
      </c>
      <c r="K79" s="32" t="str">
        <f t="shared" si="206"/>
        <v/>
      </c>
      <c r="L79" s="32" t="str">
        <f t="shared" si="207"/>
        <v/>
      </c>
      <c r="N79" s="32" t="str">
        <f t="shared" si="208"/>
        <v/>
      </c>
      <c r="O79" s="32" t="str">
        <f t="shared" si="209"/>
        <v/>
      </c>
      <c r="Q79" s="32" t="str">
        <f t="shared" si="210"/>
        <v/>
      </c>
      <c r="R79" s="32" t="str">
        <f t="shared" si="211"/>
        <v/>
      </c>
      <c r="U79" s="32" t="str">
        <f t="shared" si="212"/>
        <v/>
      </c>
      <c r="V79" s="32" t="str">
        <f t="shared" si="213"/>
        <v/>
      </c>
      <c r="Y79" s="32" t="str">
        <f>IF(ISBLANK(X79),"",VLOOKUP(X79,resource_type!A:C,3,FALSE))</f>
        <v/>
      </c>
      <c r="Z79" s="32" t="str">
        <f>IF(ISBLANK(X79),"",VLOOKUP(X79,resource_type!A:C,2,FALSE))</f>
        <v/>
      </c>
      <c r="AA79" s="32" t="str">
        <f t="shared" si="214"/>
        <v/>
      </c>
      <c r="AB79" s="32" t="str">
        <f t="shared" si="215"/>
        <v/>
      </c>
      <c r="AD79" s="32" t="str">
        <f>IF(ISBLANK(AC79),"",VLOOKUP(AC79,resource_type!A:C,3,FALSE))</f>
        <v/>
      </c>
      <c r="AF79" s="32" t="str">
        <f>IF(ISBLANK(AE79),"",VLOOKUP(AE79,resource_type!A:C,3,FALSE))</f>
        <v/>
      </c>
      <c r="AG79" s="33"/>
      <c r="AI79" s="32" t="str">
        <f t="shared" si="216"/>
        <v/>
      </c>
      <c r="AK79" s="32" t="str">
        <f t="shared" si="217"/>
        <v/>
      </c>
      <c r="AM79" s="32" t="str">
        <f t="shared" si="218"/>
        <v/>
      </c>
      <c r="AO79" s="32" t="str">
        <f t="shared" si="219"/>
        <v/>
      </c>
      <c r="AP79" s="52"/>
      <c r="AQ79" s="34"/>
      <c r="AR79" s="36" t="str">
        <f t="shared" si="220"/>
        <v/>
      </c>
      <c r="AS79" s="36" t="str">
        <f t="shared" si="221"/>
        <v/>
      </c>
      <c r="AT79" s="34"/>
      <c r="AV79" s="32" t="str">
        <f t="shared" si="222"/>
        <v/>
      </c>
      <c r="AW79" s="32" t="str">
        <f t="shared" si="223"/>
        <v/>
      </c>
      <c r="AX79" s="32" t="str">
        <f t="shared" si="224"/>
        <v/>
      </c>
      <c r="AZ79" s="32" t="str">
        <f>IF(ISBLANK(AY79),"",IF(ISBLANK(VLOOKUP(AY79,role!A:E,2,FALSE)),"",VLOOKUP(AY79,role!A:E,2,FALSE)))</f>
        <v/>
      </c>
      <c r="BA79" s="32" t="str">
        <f>IF(ISBLANK(AY79),"",IF(ISBLANK(VLOOKUP(AY79,role!A:E,3,FALSE)),"",VLOOKUP(AY79,role!A:E,3,FALSE)))</f>
        <v/>
      </c>
      <c r="BB79" s="32" t="str">
        <f>IF(ISBLANK(AY79),"",IF(ISBLANK(VLOOKUP(AY79,role!A:E,4,FALSE)),"",VLOOKUP(AY79,role!A:E,4,FALSE)))</f>
        <v/>
      </c>
      <c r="BC79" s="32" t="str">
        <f>IF(ISBLANK(AY79),"",IF(ISBLANK(VLOOKUP(AY79,role!A:E,5,FALSE)),"",VLOOKUP(AY79,role!A:E,5,FALSE)))</f>
        <v/>
      </c>
      <c r="BE79" s="32" t="str">
        <f>IF(ISBLANK(BD79),"",IF(ISBLANK(VLOOKUP(BD79,role!A:E,2,FALSE)),"",VLOOKUP(BD79,role!A:E,2,FALSE)))</f>
        <v/>
      </c>
      <c r="BF79" s="32" t="str">
        <f>IF(ISBLANK(BD79),"",IF(ISBLANK(VLOOKUP(BD79,role!A:E,3,FALSE)),"",VLOOKUP(BD79,role!A:E,3,FALSE)))</f>
        <v/>
      </c>
      <c r="BG79" s="32" t="str">
        <f>IF(ISBLANK(BD79),"",IF(ISBLANK(VLOOKUP(BD79,role!A:E,4,FALSE)),"",VLOOKUP(BD79,role!A:E,4,FALSE)))</f>
        <v/>
      </c>
      <c r="BH79" s="32" t="str">
        <f>IF(ISBLANK(BD79),"",IF(ISBLANK(VLOOKUP(BD79,role!A:E,5,FALSE)),"",VLOOKUP(BD79,role!A:E,5,FALSE)))</f>
        <v/>
      </c>
      <c r="BX79" s="33"/>
      <c r="CA79" s="39"/>
      <c r="CC79" s="32" t="str">
        <f t="shared" si="225"/>
        <v/>
      </c>
      <c r="CD79" s="32" t="str">
        <f t="shared" si="226"/>
        <v/>
      </c>
      <c r="CE79" s="32" t="str">
        <f t="shared" si="227"/>
        <v/>
      </c>
      <c r="CG79" s="32" t="str">
        <f>IF(ISBLANK(CF79),"",IF(ISBLANK(VLOOKUP(CF79,role!A:E,2,FALSE)),"",VLOOKUP(CF79,role!A:E,2,FALSE)))</f>
        <v/>
      </c>
      <c r="CH79" s="32" t="str">
        <f>IF(ISBLANK(CF79),"",IF(ISBLANK(VLOOKUP(CF79,role!A:E,3,FALSE)),"",VLOOKUP(CF79,role!A:E,3,FALSE)))</f>
        <v/>
      </c>
      <c r="CI79" s="32" t="str">
        <f>IF(ISBLANK(CF79),"",IF(ISBLANK(VLOOKUP(CF79,role!A:E,4,FALSE)),"",VLOOKUP(CF79,role!A:E,4,FALSE)))</f>
        <v/>
      </c>
      <c r="CJ79" s="32" t="str">
        <f>IF(ISBLANK(CF79),"",IF(ISBLANK(VLOOKUP(CF79,role!A:E,5,FALSE)),"",VLOOKUP(CF79,role!A:E,5,FALSE)))</f>
        <v/>
      </c>
      <c r="CL79" s="32" t="str">
        <f>IF(ISBLANK(CK79),"",IF(ISBLANK(VLOOKUP(CK79,role!A:E,2,FALSE)),"",VLOOKUP(CK79,role!A:E,2,FALSE)))</f>
        <v/>
      </c>
      <c r="CM79" s="32" t="str">
        <f>IF(ISBLANK(CK79),"",IF(ISBLANK(VLOOKUP(CK79,role!A:E,3,FALSE)),"",VLOOKUP(CK79,role!A:E,3,FALSE)))</f>
        <v/>
      </c>
      <c r="CN79" s="32" t="str">
        <f>IF(ISBLANK(CK79),"",IF(ISBLANK(VLOOKUP(CK79,role!A:E,4,FALSE)),"",VLOOKUP(CK79,role!A:E,4,FALSE)))</f>
        <v/>
      </c>
      <c r="CO79" s="32" t="str">
        <f>IF(ISBLANK(CK79),"",IF(ISBLANK(VLOOKUP(CK79,role!A:E,5,FALSE)),"",VLOOKUP(CK79,role!A:E,5,FALSE)))</f>
        <v/>
      </c>
      <c r="DE79" s="33"/>
      <c r="DH79" s="39"/>
      <c r="DJ79" s="32" t="str">
        <f t="shared" si="228"/>
        <v/>
      </c>
      <c r="DK79" s="32" t="str">
        <f t="shared" si="229"/>
        <v/>
      </c>
      <c r="DL79" s="32" t="str">
        <f t="shared" si="230"/>
        <v/>
      </c>
      <c r="DN79" s="32" t="str">
        <f>IF(ISBLANK(DM79),"",IF(ISBLANK(VLOOKUP(DM79,role!A:E,2,FALSE)),"",VLOOKUP(DM79,role!A:E,2,FALSE)))</f>
        <v/>
      </c>
      <c r="DO79" s="32" t="str">
        <f>IF(ISBLANK(DM79),"",IF(ISBLANK(VLOOKUP(DM79,role!A:E,3,FALSE)),"",VLOOKUP(DM79,role!A:E,3,FALSE)))</f>
        <v/>
      </c>
      <c r="DP79" s="32" t="str">
        <f>IF(ISBLANK(DM79),"",IF(ISBLANK(VLOOKUP(DM79,role!A:E,4,FALSE)),"",VLOOKUP(DM79,role!A:E,4,FALSE)))</f>
        <v/>
      </c>
      <c r="DQ79" s="32" t="str">
        <f>IF(ISBLANK(DM79),"",IF(ISBLANK(VLOOKUP(DM79,role!A:E,5,FALSE)),"",VLOOKUP(DM79,role!A:E,5,FALSE)))</f>
        <v/>
      </c>
      <c r="EG79" s="33"/>
      <c r="EJ79" s="39"/>
      <c r="EL79" s="32" t="str">
        <f t="shared" si="231"/>
        <v/>
      </c>
      <c r="EM79" s="32" t="str">
        <f t="shared" si="232"/>
        <v/>
      </c>
      <c r="EN79" s="32" t="str">
        <f t="shared" si="233"/>
        <v/>
      </c>
      <c r="EP79" s="32" t="str">
        <f>IF(ISBLANK(EO79),"",IF(ISBLANK(VLOOKUP(EO79,role!A:E,2,FALSE)),"",VLOOKUP(EO79,role!A:E,2,FALSE)))</f>
        <v/>
      </c>
      <c r="EQ79" s="32" t="str">
        <f>IF(ISBLANK(EO79),"",IF(ISBLANK(VLOOKUP(EO79,role!A:E,3,FALSE)),"",VLOOKUP(EO79,role!A:E,3,FALSE)))</f>
        <v/>
      </c>
      <c r="ER79" s="32" t="str">
        <f>IF(ISBLANK(EO79),"",IF(ISBLANK(VLOOKUP(EO79,role!A:E,4,FALSE)),"",VLOOKUP(EO79,role!A:E,4,FALSE)))</f>
        <v/>
      </c>
      <c r="ES79" s="32" t="str">
        <f>IF(ISBLANK(EO79),"",IF(ISBLANK(VLOOKUP(EO79,role!A:E,5,FALSE)),"",VLOOKUP(EO79,role!A:E,5,FALSE)))</f>
        <v/>
      </c>
      <c r="FI79" s="33"/>
      <c r="FL79" s="39"/>
      <c r="FN79" s="32" t="str">
        <f t="shared" si="234"/>
        <v/>
      </c>
      <c r="FO79" s="32" t="str">
        <f t="shared" si="235"/>
        <v/>
      </c>
      <c r="FP79" s="32" t="str">
        <f t="shared" si="236"/>
        <v/>
      </c>
      <c r="FR79" s="32" t="str">
        <f>IF(ISBLANK(FQ79),"",VLOOKUP(FQ79,role!A:E,2,FALSE))</f>
        <v/>
      </c>
      <c r="FS79" s="32" t="str">
        <f>IF(ISBLANK(FQ79),"",IF(ISBLANK(VLOOKUP(FQ79,role!A:E,3,FALSE)),"",VLOOKUP(FQ79,role!A:E,3,FALSE)))</f>
        <v/>
      </c>
      <c r="FT79" s="32" t="str">
        <f>IF(ISBLANK(FQ79),"",IF(ISBLANK(VLOOKUP(FQ79,role!A:E,4,FALSE)),"",VLOOKUP(FQ79,role!A:E,4,FALSE)))</f>
        <v/>
      </c>
      <c r="FU79" s="32" t="str">
        <f>IF(ISBLANK(FQ79),"",IF(ISBLANK(VLOOKUP(FQ79,role!A:E,5,FALSE)),"",VLOOKUP(FQ79,role!A:E,5,FALSE)))</f>
        <v/>
      </c>
      <c r="GK79" s="33"/>
      <c r="GN79" s="33"/>
      <c r="GQ79" s="32" t="str">
        <f t="shared" si="237"/>
        <v/>
      </c>
      <c r="GR79" s="32" t="str">
        <f t="shared" si="238"/>
        <v/>
      </c>
      <c r="GS79" s="32" t="str">
        <f t="shared" si="239"/>
        <v/>
      </c>
      <c r="GU79" s="32" t="str">
        <f>IF(ISBLANK(GT79),"",IF(ISBLANK(VLOOKUP(GT79,role!A:E,2,FALSE)),"",VLOOKUP(GT79,role!A:E,2,FALSE)))</f>
        <v/>
      </c>
      <c r="GV79" s="32" t="str">
        <f>IF(ISBLANK(GT79),"",IF(ISBLANK(VLOOKUP(GT79,role!A:E,3,FALSE)),"",VLOOKUP(GT79,role!A:E,3,FALSE)))</f>
        <v/>
      </c>
      <c r="GW79" s="32" t="str">
        <f>IF(ISBLANK(GT79),"",IF(ISBLANK(VLOOKUP(GT79,role!A:E,4,FALSE)),"",VLOOKUP(GT79,role!A:E,4,FALSE)))</f>
        <v/>
      </c>
      <c r="GX79" s="32" t="str">
        <f>IF(ISBLANK(GT79),"",IF(ISBLANK(VLOOKUP(GT79,role!A:E,5,FALSE)),"",VLOOKUP(GT79,role!A:E,5,FALSE)))</f>
        <v/>
      </c>
      <c r="HN79" s="33"/>
      <c r="HQ79" s="39"/>
      <c r="HS79" s="32" t="str">
        <f t="shared" si="240"/>
        <v/>
      </c>
      <c r="HT79" s="32" t="str">
        <f t="shared" si="241"/>
        <v/>
      </c>
      <c r="HU79" s="32" t="str">
        <f t="shared" si="242"/>
        <v/>
      </c>
      <c r="HW79" s="32" t="str">
        <f>IF(ISBLANK(HV79),"",IF(ISBLANK(VLOOKUP(HV79,role!A:E,2,FALSE)),"",VLOOKUP(HV79,role!A:E,2,FALSE)))</f>
        <v/>
      </c>
      <c r="HX79" s="32" t="str">
        <f>IF(ISBLANK(HV79),"",IF(ISBLANK(VLOOKUP(HV79,role!A:E,3,FALSE)),"",VLOOKUP(HV79,role!A:E,3,FALSE)))</f>
        <v/>
      </c>
      <c r="HY79" s="32" t="str">
        <f>IF(ISBLANK(HV79),"",IF(ISBLANK(VLOOKUP(HV79,role!A:E,4,FALSE)),"",VLOOKUP(HV79,role!A:E,4,FALSE)))</f>
        <v/>
      </c>
      <c r="HZ79" s="32" t="str">
        <f>IF(ISBLANK(HV79),"",IF(ISBLANK(VLOOKUP(HV79,role!A:E,5,FALSE)),"",VLOOKUP(HV79,role!A:E,5,FALSE)))</f>
        <v/>
      </c>
      <c r="IP79" s="33"/>
      <c r="IS79" s="39"/>
      <c r="IU79" s="32" t="str">
        <f t="shared" si="243"/>
        <v/>
      </c>
      <c r="IV79" s="32" t="str">
        <f t="shared" si="244"/>
        <v/>
      </c>
      <c r="IW79" s="32" t="str">
        <f t="shared" si="245"/>
        <v/>
      </c>
      <c r="IY79" s="32" t="str">
        <f>IF(ISBLANK(IX79),"",IF(ISBLANK(VLOOKUP(IX79,role!A:E,2,FALSE)),"",VLOOKUP(IX79,role!A:E,2,FALSE)))</f>
        <v/>
      </c>
      <c r="IZ79" s="32" t="str">
        <f>IF(ISBLANK(IX79),"",IF(ISBLANK(VLOOKUP(IX79,role!A:E,3,FALSE)),"",VLOOKUP(IX79,role!A:E,3,FALSE)))</f>
        <v/>
      </c>
      <c r="JA79" s="32" t="str">
        <f>IF(ISBLANK(IX79),"",IF(ISBLANK(VLOOKUP(IX79,role!A:E,4,FALSE)),"",VLOOKUP(IX79,role!A:E,4,FALSE)))</f>
        <v/>
      </c>
      <c r="JB79" s="32" t="str">
        <f>IF(ISBLANK(IX79),"",IF(ISBLANK(VLOOKUP(IX79,role!A:E,5,FALSE)),"",VLOOKUP(IX79,role!A:E,5,FALSE)))</f>
        <v/>
      </c>
      <c r="JR79" s="33"/>
      <c r="JU79" s="39"/>
      <c r="JW79" s="32" t="str">
        <f t="shared" si="246"/>
        <v/>
      </c>
      <c r="JX79" s="32" t="str">
        <f t="shared" si="247"/>
        <v/>
      </c>
      <c r="JY79" s="32" t="str">
        <f t="shared" si="248"/>
        <v/>
      </c>
      <c r="KA79" s="32" t="str">
        <f>IF(ISBLANK(JZ79),"",IF(ISBLANK(VLOOKUP(JZ79,role!A:E,2,FALSE)),"",VLOOKUP(JZ79,role!A:E,2,FALSE)))</f>
        <v/>
      </c>
      <c r="KB79" s="32" t="str">
        <f>IF(ISBLANK(JZ79),"",IF(ISBLANK(VLOOKUP(JZ79,role!A:E,3,FALSE)),"",VLOOKUP(JZ79,role!A:E,3,FALSE)))</f>
        <v/>
      </c>
      <c r="KC79" s="32" t="str">
        <f>IF(ISBLANK(JZ79),"",IF(ISBLANK(VLOOKUP(JZ79,role!A:E,4,FALSE)),"",VLOOKUP(JZ79,role!A:E,4,FALSE)))</f>
        <v/>
      </c>
      <c r="KD79" s="32" t="str">
        <f>IF(ISBLANK(JZ79),"",IF(ISBLANK(VLOOKUP(JZ79,role!A:E,5,FALSE)),"",VLOOKUP(JZ79,role!A:E,5,FALSE)))</f>
        <v/>
      </c>
      <c r="KT79" s="33"/>
      <c r="KW79" s="39"/>
      <c r="KY79" s="32" t="str">
        <f t="shared" si="249"/>
        <v/>
      </c>
      <c r="KZ79" s="32" t="str">
        <f t="shared" si="250"/>
        <v/>
      </c>
      <c r="LA79" s="32" t="str">
        <f t="shared" si="251"/>
        <v/>
      </c>
      <c r="LC79" s="32" t="str">
        <f>IF(ISBLANK(LB79),"",IF(ISBLANK(VLOOKUP(LB79,role!A:E,2,FALSE)),"",VLOOKUP(LB79,role!A:E,2,FALSE)))</f>
        <v/>
      </c>
      <c r="LD79" s="32" t="str">
        <f>IF(ISBLANK(LB79),"",IF(ISBLANK(VLOOKUP(LB79,role!A:E,3,FALSE)),"",VLOOKUP(LB79,role!A:E,3,FALSE)))</f>
        <v/>
      </c>
      <c r="LE79" s="32" t="str">
        <f>IF(ISBLANK(LB79),"",IF(ISBLANK(VLOOKUP(LB79,role!A:E,4,FALSE)),"",VLOOKUP(LB79,role!A:E,4,FALSE)))</f>
        <v/>
      </c>
      <c r="LF79" s="32" t="str">
        <f>IF(ISBLANK(LB79),"",IF(ISBLANK(VLOOKUP(LB79,role!A:E,5,FALSE)),"",VLOOKUP(LB79,role!A:E,5,FALSE)))</f>
        <v/>
      </c>
      <c r="LV79" s="33"/>
      <c r="LY79" s="33"/>
      <c r="MB79" s="32" t="str">
        <f t="shared" si="252"/>
        <v/>
      </c>
      <c r="MC79" s="32" t="str">
        <f t="shared" si="253"/>
        <v/>
      </c>
      <c r="MD79" s="32" t="str">
        <f t="shared" si="254"/>
        <v/>
      </c>
      <c r="MF79" s="32" t="str">
        <f>IF(ISBLANK(ME79),"",IF(ISBLANK(VLOOKUP(ME79,role!A:E,2,FALSE)),"",VLOOKUP(ME79,role!A:E,2,FALSE)))</f>
        <v/>
      </c>
      <c r="MG79" s="32" t="str">
        <f>IF(ISBLANK(ME79),"",IF(ISBLANK(VLOOKUP(ME79,role!A:E,3,FALSE)),"",VLOOKUP(ME79,role!A:E,3,FALSE)))</f>
        <v/>
      </c>
      <c r="MH79" s="32" t="str">
        <f>IF(ISBLANK(ME79),"",IF(ISBLANK(VLOOKUP(ME79,role!A:E,4,FALSE)),"",VLOOKUP(ME79,role!A:E,4,FALSE)))</f>
        <v/>
      </c>
      <c r="MI79" s="32" t="str">
        <f>IF(ISBLANK(ME79),"",IF(ISBLANK(VLOOKUP(ME79,role!A:E,5,FALSE)),"",VLOOKUP(ME79,role!A:E,5,FALSE)))</f>
        <v/>
      </c>
      <c r="MY79" s="33"/>
      <c r="NB79" s="39"/>
      <c r="ND79" s="32" t="str">
        <f t="shared" si="255"/>
        <v/>
      </c>
      <c r="NE79" s="32" t="str">
        <f t="shared" si="256"/>
        <v/>
      </c>
      <c r="NF79" s="32" t="str">
        <f t="shared" si="257"/>
        <v/>
      </c>
      <c r="NH79" s="32" t="str">
        <f>IF(ISBLANK(NG79),"",IF(ISBLANK(VLOOKUP(NG79,role!A:E,2,FALSE)),"",VLOOKUP(NG79,role!A:E,2,FALSE)))</f>
        <v/>
      </c>
      <c r="NI79" s="32" t="str">
        <f>IF(ISBLANK(NG79),"",IF(ISBLANK(VLOOKUP(NG79,role!A:E,3,FALSE)),"",VLOOKUP(NG79,role!A:E,3,FALSE)))</f>
        <v/>
      </c>
      <c r="NJ79" s="32" t="str">
        <f>IF(ISBLANK(NG79),"",IF(ISBLANK(VLOOKUP(NG79,role!A:E,4,FALSE)),"",VLOOKUP(NG79,role!A:E,4,FALSE)))</f>
        <v/>
      </c>
      <c r="NK79" s="32" t="str">
        <f>IF(ISBLANK(NG79),"",IF(ISBLANK(VLOOKUP(NG79,role!A:E,5,FALSE)),"",VLOOKUP(NG79,role!A:E,5,FALSE)))</f>
        <v/>
      </c>
      <c r="OA79" s="33"/>
      <c r="OD79" s="39"/>
      <c r="OF79" s="32" t="str">
        <f t="shared" si="258"/>
        <v/>
      </c>
      <c r="OG79" s="32" t="str">
        <f t="shared" si="259"/>
        <v/>
      </c>
      <c r="OH79" s="32" t="str">
        <f t="shared" si="260"/>
        <v/>
      </c>
      <c r="OJ79" s="32" t="str">
        <f>IF(ISBLANK(OI79),"",IF(ISBLANK(VLOOKUP(OI79,role!A:E,2,FALSE)),"",VLOOKUP(OI79,role!A:E,2,FALSE)))</f>
        <v/>
      </c>
      <c r="OK79" s="32" t="str">
        <f>IF(ISBLANK(OI79),"",IF(ISBLANK(VLOOKUP(OI79,role!A:E,3,FALSE)),"",VLOOKUP(OI79,role!A:E,3,FALSE)))</f>
        <v/>
      </c>
      <c r="OL79" s="32" t="str">
        <f>IF(ISBLANK(OI79),"",IF(ISBLANK(VLOOKUP(OI79,role!A:E,4,FALSE)),"",VLOOKUP(OI79,role!A:E,4,FALSE)))</f>
        <v/>
      </c>
      <c r="OM79" s="32" t="str">
        <f>IF(ISBLANK(OI79),"",IF(ISBLANK(VLOOKUP(OI79,role!A:E,5,FALSE)),"",VLOOKUP(OI79,role!A:E,5,FALSE)))</f>
        <v/>
      </c>
      <c r="PC79" s="33"/>
      <c r="PF79" s="39"/>
      <c r="PH79" s="32" t="str">
        <f t="shared" si="261"/>
        <v/>
      </c>
      <c r="PI79" s="32" t="str">
        <f t="shared" si="262"/>
        <v/>
      </c>
      <c r="PJ79" s="32" t="str">
        <f t="shared" si="263"/>
        <v/>
      </c>
      <c r="PL79" s="32" t="str">
        <f>IF(ISBLANK(PK79),"",IF(ISBLANK(VLOOKUP(PK79,role!A:E,2,FALSE)),"",VLOOKUP(PK79,role!A:E,2,FALSE)))</f>
        <v/>
      </c>
      <c r="PM79" s="32" t="str">
        <f>IF(ISBLANK(PK79),"",IF(ISBLANK(VLOOKUP(PK79,role!A:E,3,FALSE)),"",VLOOKUP(PK79,role!A:E,3,FALSE)))</f>
        <v/>
      </c>
      <c r="PN79" s="32" t="str">
        <f>IF(ISBLANK(PK79),"",IF(ISBLANK(VLOOKUP(PK79,role!A:E,4,FALSE)),"",VLOOKUP(PK79,role!A:E,4,FALSE)))</f>
        <v/>
      </c>
      <c r="PO79" s="32" t="str">
        <f>IF(ISBLANK(PK79),"",IF(ISBLANK(VLOOKUP(PK79,role!A:E,5,FALSE)),"",VLOOKUP(PK79,role!A:E,5,FALSE)))</f>
        <v/>
      </c>
      <c r="QE79" s="33"/>
      <c r="QH79" s="39"/>
      <c r="QJ79" s="32" t="str">
        <f t="shared" si="264"/>
        <v/>
      </c>
      <c r="QK79" s="32" t="str">
        <f t="shared" si="265"/>
        <v/>
      </c>
      <c r="QL79" s="32" t="str">
        <f t="shared" si="266"/>
        <v/>
      </c>
      <c r="QN79" s="32" t="str">
        <f>IF(ISBLANK(QM79),"",IF(ISBLANK(VLOOKUP(QM79,role!A:E,2,FALSE)),"",VLOOKUP(QM79,role!A:E,2,FALSE)))</f>
        <v/>
      </c>
      <c r="QO79" s="32" t="str">
        <f>IF(ISBLANK(QM79),"",IF(ISBLANK(VLOOKUP(QM79,role!A:E,3,FALSE)),"",VLOOKUP(QM79,role!A:E,3,FALSE)))</f>
        <v/>
      </c>
      <c r="QP79" s="32" t="str">
        <f>IF(ISBLANK(QM79),"",IF(ISBLANK(VLOOKUP(QM79,role!A:E,4,FALSE)),"",VLOOKUP(QM79,role!A:E,4,FALSE)))</f>
        <v/>
      </c>
      <c r="QQ79" s="32" t="str">
        <f>IF(ISBLANK(QM79),"",IF(ISBLANK(VLOOKUP(QM79,role!A:E,5,FALSE)),"",VLOOKUP(QM79,role!A:E,5,FALSE)))</f>
        <v/>
      </c>
      <c r="RG79" s="33"/>
      <c r="RJ79" s="39"/>
      <c r="RL79" s="32" t="str">
        <f t="shared" si="267"/>
        <v/>
      </c>
      <c r="RM79" s="32" t="str">
        <f t="shared" si="268"/>
        <v/>
      </c>
      <c r="RN79" s="32" t="str">
        <f t="shared" si="269"/>
        <v/>
      </c>
      <c r="RP79" s="32" t="str">
        <f>IF(ISBLANK(RO79),"",IF(ISBLANK(VLOOKUP(RO79,role!A:E,2,FALSE)),"",VLOOKUP(RO79,role!A:E,2,FALSE)))</f>
        <v/>
      </c>
      <c r="RQ79" s="32" t="str">
        <f>IF(ISBLANK(RO79),"",IF(ISBLANK(VLOOKUP(RO79,role!A:E,3,FALSE)),"",VLOOKUP(RO79,role!A:E,3,FALSE)))</f>
        <v/>
      </c>
      <c r="RR79" s="32" t="str">
        <f>IF(ISBLANK(RO79),"",IF(ISBLANK(VLOOKUP(RO79,role!A:E,4,FALSE)),"",VLOOKUP(RO79,role!A:E,4,FALSE)))</f>
        <v/>
      </c>
      <c r="RS79" s="32" t="str">
        <f>IF(ISBLANK(RO79),"",IF(ISBLANK(VLOOKUP(RO79,role!A:E,5,FALSE)),"",VLOOKUP(RO79,role!A:E,5,FALSE)))</f>
        <v/>
      </c>
      <c r="SI79" s="33"/>
      <c r="SL79" s="39"/>
      <c r="SN79" s="32" t="str">
        <f t="shared" si="270"/>
        <v/>
      </c>
      <c r="SO79" s="32" t="str">
        <f t="shared" si="271"/>
        <v/>
      </c>
      <c r="SP79" s="32" t="str">
        <f t="shared" si="272"/>
        <v/>
      </c>
      <c r="SR79" s="32" t="str">
        <f>IF(ISBLANK(SQ79),"",IF(ISBLANK(VLOOKUP(SQ79,role!A:E,2,FALSE)),"",VLOOKUP(SQ79,role!A:E,2,FALSE)))</f>
        <v/>
      </c>
      <c r="SS79" s="32" t="str">
        <f>IF(ISBLANK(SQ79),"",IF(ISBLANK(VLOOKUP(SQ79,role!A:E,3,FALSE)),"",VLOOKUP(SQ79,role!A:E,3,FALSE)))</f>
        <v/>
      </c>
      <c r="ST79" s="32" t="str">
        <f>IF(ISBLANK(SQ79),"",IF(ISBLANK(VLOOKUP(SQ79,role!A:E,4,FALSE)),"",VLOOKUP(SQ79,role!A:E,4,FALSE)))</f>
        <v/>
      </c>
      <c r="SU79" s="32" t="str">
        <f>IF(ISBLANK(SQ79),"",IF(ISBLANK(VLOOKUP(SQ79,role!A:E,5,FALSE)),"",VLOOKUP(SQ79,role!A:E,5,FALSE)))</f>
        <v/>
      </c>
      <c r="TK79" s="33"/>
      <c r="TN79" s="39"/>
      <c r="TP79" s="32" t="str">
        <f t="shared" si="273"/>
        <v/>
      </c>
      <c r="TQ79" s="32" t="str">
        <f t="shared" si="274"/>
        <v/>
      </c>
      <c r="TR79" s="32" t="str">
        <f t="shared" si="275"/>
        <v/>
      </c>
      <c r="TT79" s="32" t="str">
        <f>IF(ISBLANK(TS79),"",IF(ISBLANK(VLOOKUP(TS79,role!A:E,2,FALSE)),"",VLOOKUP(TS79,role!A:E,2,FALSE)))</f>
        <v/>
      </c>
      <c r="TU79" s="32" t="str">
        <f>IF(ISBLANK(TS79),"",IF(ISBLANK(VLOOKUP(TS79,role!A:E,3,FALSE)),"",VLOOKUP(TS79,role!A:E,3,FALSE)))</f>
        <v/>
      </c>
      <c r="TV79" s="32" t="str">
        <f>IF(ISBLANK(TS79),"",IF(ISBLANK(VLOOKUP(TS79,role!A:E,4,FALSE)),"",VLOOKUP(TS79,role!A:E,4,FALSE)))</f>
        <v/>
      </c>
      <c r="TW79" s="32" t="str">
        <f>IF(ISBLANK(TS79),"",IF(ISBLANK(VLOOKUP(TS79,role!A:E,5,FALSE)),"",VLOOKUP(TS79,role!A:E,5,FALSE)))</f>
        <v/>
      </c>
      <c r="UM79" s="33"/>
      <c r="UP79" s="39"/>
      <c r="UR79" s="32" t="str">
        <f t="shared" si="276"/>
        <v/>
      </c>
      <c r="US79" s="32" t="str">
        <f t="shared" si="277"/>
        <v/>
      </c>
      <c r="UT79" s="32" t="str">
        <f t="shared" si="278"/>
        <v/>
      </c>
      <c r="UV79" s="32" t="str">
        <f>IF(ISBLANK(UU79),"",IF(ISBLANK(VLOOKUP(UU79,role!A:E,2,FALSE)),"",VLOOKUP(UU79,role!A:E,2,FALSE)))</f>
        <v/>
      </c>
      <c r="UW79" s="32" t="str">
        <f>IF(ISBLANK(UU79),"",IF(ISBLANK(VLOOKUP(UU79,role!A:E,3,FALSE)),"",VLOOKUP(UU79,role!A:E,3,FALSE)))</f>
        <v/>
      </c>
      <c r="UX79" s="32" t="str">
        <f>IF(ISBLANK(UU79),"",IF(ISBLANK(VLOOKUP(UU79,role!A:E,4,FALSE)),"",VLOOKUP(UU79,role!A:E,4,FALSE)))</f>
        <v/>
      </c>
      <c r="UY79" s="32" t="str">
        <f>IF(ISBLANK(UU79),"",IF(ISBLANK(VLOOKUP(UU79,role!A:E,5,FALSE)),"",VLOOKUP(UU79,role!A:E,5,FALSE)))</f>
        <v/>
      </c>
      <c r="VO79" s="33"/>
      <c r="VR79" s="39"/>
      <c r="VT79" s="32" t="str">
        <f t="shared" si="279"/>
        <v/>
      </c>
      <c r="VU79" s="32" t="str">
        <f t="shared" si="280"/>
        <v/>
      </c>
      <c r="VV79" s="32" t="str">
        <f t="shared" si="281"/>
        <v/>
      </c>
      <c r="VX79" s="32" t="str">
        <f>IF(ISBLANK(VW79),"",IF(ISBLANK(VLOOKUP(VW79,role!A:E,2,FALSE)),"",VLOOKUP(VW79,role!A:E,2,FALSE)))</f>
        <v/>
      </c>
      <c r="VY79" s="32" t="str">
        <f>IF(ISBLANK(VW79),"",IF(ISBLANK(VLOOKUP(VW79,role!A:E,3,FALSE)),"",VLOOKUP(VW79,role!A:E,3,FALSE)))</f>
        <v/>
      </c>
      <c r="VZ79" s="32" t="str">
        <f>IF(ISBLANK(VW79),"",IF(ISBLANK(VLOOKUP(VW79,role!A:E,4,FALSE)),"",VLOOKUP(VW79,role!A:E,4,FALSE)))</f>
        <v/>
      </c>
      <c r="WA79" s="32" t="str">
        <f>IF(ISBLANK(VW79),"",IF(ISBLANK(VLOOKUP(VW79,role!A:E,5,FALSE)),"",VLOOKUP(VW79,role!A:E,5,FALSE)))</f>
        <v/>
      </c>
      <c r="WQ79" s="33"/>
      <c r="WT79" s="33"/>
      <c r="WU79" s="34"/>
      <c r="WV79" s="36" t="str">
        <f t="shared" si="282"/>
        <v/>
      </c>
      <c r="WW79" s="36" t="str">
        <f t="shared" si="283"/>
        <v/>
      </c>
      <c r="WY79" s="32" t="str">
        <f>IF(ISBLANK(WX79),"",IF(ISBLANK(VLOOKUP(WX79,role!A:E,2,FALSE)),"",VLOOKUP(WX79,role!A:E,2,FALSE)))</f>
        <v/>
      </c>
      <c r="WZ79" s="32" t="str">
        <f>IF(ISBLANK(WX79),"",IF(ISBLANK(VLOOKUP(WX79,role!A:E,3,FALSE)),"",VLOOKUP(WX79,role!A:E,3,FALSE)))</f>
        <v/>
      </c>
      <c r="XA79" s="32" t="str">
        <f>IF(ISBLANK(WX79),"",IF(ISBLANK(VLOOKUP(WX79,role!A:E,4,FALSE)),"",VLOOKUP(WX79,role!A:E,4,FALSE)))</f>
        <v/>
      </c>
      <c r="XB79" s="32" t="str">
        <f>IF(ISBLANK(WX79),"",IF(ISBLANK(VLOOKUP(WX79,role!A:E,5,FALSE)),"",VLOOKUP(WX79,role!A:E,5,FALSE)))</f>
        <v/>
      </c>
      <c r="XC79" s="32" t="str">
        <f>IF(ISBLANK(WX79),"",VLOOKUP(WX79,role!A:F,6,FALSE))</f>
        <v/>
      </c>
      <c r="XD79" s="36"/>
      <c r="XE79" s="36" t="str">
        <f t="shared" si="284"/>
        <v/>
      </c>
      <c r="XF79" s="36" t="str">
        <f t="shared" si="285"/>
        <v/>
      </c>
      <c r="XH79" s="32" t="str">
        <f>IF(ISBLANK(XG79),"",IF(ISBLANK(VLOOKUP(XG79,role!A:E,2,FALSE)),"",VLOOKUP(XG79,role!A:E,2,FALSE)))</f>
        <v/>
      </c>
      <c r="XI79" s="32" t="str">
        <f>IF(ISBLANK(XG79),"",IF(ISBLANK(VLOOKUP(XG79,role!A:E,3,FALSE)),"",VLOOKUP(XG79,role!A:E,3,FALSE)))</f>
        <v/>
      </c>
      <c r="XJ79" s="32" t="str">
        <f>IF(ISBLANK(XG79),"",IF(ISBLANK(VLOOKUP(XG79,role!A:E,4,FALSE)),"",VLOOKUP(XG79,role!A:E,4,FALSE)))</f>
        <v/>
      </c>
      <c r="XK79" s="32" t="str">
        <f>IF(ISBLANK(XG79),"",IF(ISBLANK(VLOOKUP(XG79,role!A:E,5,FALSE)),"",VLOOKUP(XG79,role!A:E,5,FALSE)))</f>
        <v/>
      </c>
      <c r="XL79" s="32" t="str">
        <f>IF(ISBLANK(XG79),"",VLOOKUP(XG79,role!A:F,6,FALSE))</f>
        <v/>
      </c>
      <c r="XM79" s="36"/>
      <c r="XN79" s="36" t="str">
        <f t="shared" si="286"/>
        <v/>
      </c>
      <c r="XO79" s="36" t="str">
        <f t="shared" si="287"/>
        <v/>
      </c>
      <c r="XQ79" s="32" t="str">
        <f>IF(ISBLANK(XP79),"",IF(ISBLANK(VLOOKUP(XP79,role!A:E,2,FALSE)),"",VLOOKUP(XP79,role!A:E,2,FALSE)))</f>
        <v/>
      </c>
      <c r="XR79" s="32" t="str">
        <f>IF(ISBLANK(XP79),"",IF(ISBLANK(VLOOKUP(XP79,role!A:E,3,FALSE)),"",VLOOKUP(XP79,role!A:E,3,FALSE)))</f>
        <v/>
      </c>
      <c r="XS79" s="32" t="str">
        <f>IF(ISBLANK(XP79),"",IF(ISBLANK(VLOOKUP(XP79,role!A:E,4,FALSE)),"",VLOOKUP(XP79,role!A:E,4,FALSE)))</f>
        <v/>
      </c>
      <c r="XT79" s="32" t="str">
        <f>IF(ISBLANK(XP79),"",IF(ISBLANK(VLOOKUP(XP79,role!A:E,5,FALSE)),"",VLOOKUP(XP79,role!A:E,5,FALSE)))</f>
        <v/>
      </c>
      <c r="XU79" s="32" t="str">
        <f>IF(ISBLANK(XP79),"",VLOOKUP(XP79,role!A:F,6,FALSE))</f>
        <v/>
      </c>
      <c r="XV79" s="36"/>
      <c r="XW79" s="36" t="str">
        <f t="shared" si="288"/>
        <v/>
      </c>
      <c r="XX79" s="36" t="str">
        <f t="shared" si="289"/>
        <v/>
      </c>
      <c r="XZ79" s="32" t="str">
        <f>IF(ISBLANK(XY79),"",IF(ISBLANK(VLOOKUP(XY79,role!A:E,2,FALSE)),"",VLOOKUP(XY79,role!A:E,2,FALSE)))</f>
        <v/>
      </c>
      <c r="YA79" s="32" t="str">
        <f>IF(ISBLANK(XY79),"",IF(ISBLANK(VLOOKUP(XY79,role!A:E,3,FALSE)),"",VLOOKUP(XY79,role!A:E,3,FALSE)))</f>
        <v/>
      </c>
      <c r="YB79" s="32" t="str">
        <f>IF(ISBLANK(XY79),"",IF(ISBLANK(VLOOKUP(XY79,role!A:E,4,FALSE)),"",VLOOKUP(XY79,role!A:E,4,FALSE)))</f>
        <v/>
      </c>
      <c r="YC79" s="32" t="str">
        <f>IF(ISBLANK(XY79),"",IF(ISBLANK(VLOOKUP(XY79,role!A:E,5,FALSE)),"",VLOOKUP(XY79,role!A:E,5,FALSE)))</f>
        <v/>
      </c>
      <c r="YD79" s="32" t="str">
        <f>IF(ISBLANK(XY79),"",VLOOKUP(XY79,role!A:F,6,FALSE))</f>
        <v/>
      </c>
      <c r="YE79" s="36"/>
      <c r="YF79" s="36" t="str">
        <f t="shared" si="290"/>
        <v/>
      </c>
      <c r="YG79" s="36" t="str">
        <f t="shared" si="291"/>
        <v/>
      </c>
      <c r="YI79" s="32" t="str">
        <f>IF(ISBLANK(YH79),"",IF(ISBLANK(VLOOKUP(YH79,role!A:E,2,FALSE)),"",VLOOKUP(YH79,role!A:E,2,FALSE)))</f>
        <v/>
      </c>
      <c r="YJ79" s="32" t="str">
        <f>IF(ISBLANK(YH79),"",IF(ISBLANK(VLOOKUP(YH79,role!A:E,3,FALSE)),"",VLOOKUP(YH79,role!A:E,3,FALSE)))</f>
        <v/>
      </c>
      <c r="YK79" s="32" t="str">
        <f>IF(ISBLANK(YH79),"",IF(ISBLANK(VLOOKUP(YH79,role!A:E,4,FALSE)),"",VLOOKUP(YH79,role!A:E,4,FALSE)))</f>
        <v/>
      </c>
      <c r="YL79" s="32" t="str">
        <f>IF(ISBLANK(YH79),"",IF(ISBLANK(VLOOKUP(YH79,role!A:E,5,FALSE)),"",VLOOKUP(YH79,role!A:E,5,FALSE)))</f>
        <v/>
      </c>
      <c r="YM79" s="32" t="str">
        <f>IF(ISBLANK(YH79),"",VLOOKUP(YH79,role!A:F,6,FALSE))</f>
        <v/>
      </c>
      <c r="YN79" s="33"/>
      <c r="YO79" s="36"/>
      <c r="YP79" s="36" t="str">
        <f t="shared" si="292"/>
        <v/>
      </c>
      <c r="YQ79" s="36" t="str">
        <f t="shared" si="293"/>
        <v/>
      </c>
      <c r="YS79" s="32" t="str">
        <f>IF(ISBLANK(YR79),"",IF(ISBLANK(VLOOKUP(YR79,role!A:E,2,FALSE)),"",VLOOKUP(YR79,role!A:E,2,FALSE)))</f>
        <v/>
      </c>
      <c r="YT79" s="32" t="str">
        <f>IF(ISBLANK(YR79),"",IF(ISBLANK(VLOOKUP(YR79,role!A:E,3,FALSE)),"",VLOOKUP(YR79,role!A:E,3,FALSE)))</f>
        <v/>
      </c>
      <c r="YU79" s="32" t="str">
        <f>IF(ISBLANK(YR79),"",IF(ISBLANK(VLOOKUP(YR79,role!A:E,4,FALSE)),"",VLOOKUP(YR79,role!A:E,4,FALSE)))</f>
        <v/>
      </c>
      <c r="YV79" s="32" t="str">
        <f>IF(ISBLANK(YR79),"",IF(ISBLANK(VLOOKUP(YR79,role!A:E,5,FALSE)),"",VLOOKUP(YR79,role!A:E,5,FALSE)))</f>
        <v/>
      </c>
      <c r="YW79" s="32" t="str">
        <f>IF(ISBLANK(YR79),"",VLOOKUP(YR79,role!A:F,6,FALSE))</f>
        <v/>
      </c>
      <c r="YX79" s="36"/>
      <c r="YY79" s="36" t="str">
        <f t="shared" si="294"/>
        <v/>
      </c>
      <c r="YZ79" s="36" t="str">
        <f t="shared" si="295"/>
        <v/>
      </c>
      <c r="ZB79" s="32" t="str">
        <f>IF(ISBLANK(ZA79),"",IF(ISBLANK(VLOOKUP(ZA79,role!A:E,2,FALSE)),"",VLOOKUP(ZA79,role!A:E,2,FALSE)))</f>
        <v/>
      </c>
      <c r="ZC79" s="32" t="str">
        <f>IF(ISBLANK(ZA79),"",IF(ISBLANK(VLOOKUP(ZA79,role!A:E,3,FALSE)),"",VLOOKUP(ZA79,role!A:E,3,FALSE)))</f>
        <v/>
      </c>
      <c r="ZD79" s="32" t="str">
        <f>IF(ISBLANK(ZA79),"",IF(ISBLANK(VLOOKUP(ZA79,role!A:E,4,FALSE)),"",VLOOKUP(ZA79,role!A:E,4,FALSE)))</f>
        <v/>
      </c>
      <c r="ZE79" s="32" t="str">
        <f>IF(ISBLANK(ZA79),"",IF(ISBLANK(VLOOKUP(ZA79,role!A:E,5,FALSE)),"",VLOOKUP(ZA79,role!A:E,5,FALSE)))</f>
        <v/>
      </c>
      <c r="ZF79" s="32" t="str">
        <f>IF(ISBLANK(ZA79),"",VLOOKUP(ZA79,role!A:F,6,FALSE))</f>
        <v/>
      </c>
      <c r="ZG79" s="36"/>
      <c r="ZH79" s="36" t="str">
        <f t="shared" si="296"/>
        <v/>
      </c>
      <c r="ZI79" s="36" t="str">
        <f t="shared" si="297"/>
        <v/>
      </c>
      <c r="ZK79" s="32" t="str">
        <f>IF(ISBLANK(ZJ79),"",IF(ISBLANK(VLOOKUP(ZJ79,role!A:E,2,FALSE)),"",VLOOKUP(ZJ79,role!A:E,2,FALSE)))</f>
        <v/>
      </c>
      <c r="ZL79" s="32" t="str">
        <f>IF(ISBLANK(ZJ79),"",IF(ISBLANK(VLOOKUP(ZJ79,role!A:E,3,FALSE)),"",VLOOKUP(ZJ79,role!A:E,3,FALSE)))</f>
        <v/>
      </c>
      <c r="ZM79" s="32" t="str">
        <f>IF(ISBLANK(ZJ79),"",IF(ISBLANK(VLOOKUP(ZJ79,role!A:E,4,FALSE)),"",VLOOKUP(ZJ79,role!A:E,4,FALSE)))</f>
        <v/>
      </c>
      <c r="ZN79" s="32" t="str">
        <f>IF(ISBLANK(ZJ79),"",IF(ISBLANK(VLOOKUP(ZJ79,role!A:E,5,FALSE)),"",VLOOKUP(ZJ79,role!A:E,5,FALSE)))</f>
        <v/>
      </c>
      <c r="ZO79" s="32" t="str">
        <f>IF(ISBLANK(ZJ79),"",VLOOKUP(ZJ79,role!A:F,6,FALSE))</f>
        <v/>
      </c>
      <c r="ZP79" s="36"/>
      <c r="ZQ79" s="36" t="str">
        <f t="shared" si="298"/>
        <v/>
      </c>
      <c r="ZR79" s="36" t="str">
        <f t="shared" si="299"/>
        <v/>
      </c>
      <c r="ZT79" s="32" t="str">
        <f>IF(ISBLANK(ZS79),"",IF(ISBLANK(VLOOKUP(ZS79,role!A:E,2,FALSE)),"",VLOOKUP(ZS79,role!A:E,2,FALSE)))</f>
        <v/>
      </c>
      <c r="ZU79" s="32" t="str">
        <f>IF(ISBLANK(ZS79),"",IF(ISBLANK(VLOOKUP(ZS79,role!A:E,3,FALSE)),"",VLOOKUP(ZS79,role!A:E,3,FALSE)))</f>
        <v/>
      </c>
      <c r="ZV79" s="32" t="str">
        <f>IF(ISBLANK(ZS79),"",IF(ISBLANK(VLOOKUP(ZS79,role!A:E,4,FALSE)),"",VLOOKUP(ZS79,role!A:E,4,FALSE)))</f>
        <v/>
      </c>
      <c r="ZW79" s="32" t="str">
        <f>IF(ISBLANK(ZS79),"",IF(ISBLANK(VLOOKUP(ZS79,role!A:E,5,FALSE)),"",VLOOKUP(ZS79,role!A:E,5,FALSE)))</f>
        <v/>
      </c>
      <c r="ZX79" s="32" t="str">
        <f>IF(ISBLANK(ZS79),"",VLOOKUP(ZS79,role!A:F,6,FALSE))</f>
        <v/>
      </c>
      <c r="ZY79" s="36"/>
      <c r="ZZ79" s="36" t="str">
        <f t="shared" si="300"/>
        <v/>
      </c>
      <c r="AAA79" s="36" t="str">
        <f t="shared" si="301"/>
        <v/>
      </c>
      <c r="AAC79" s="32" t="str">
        <f>IF(ISBLANK(AAB79),"",IF(ISBLANK(VLOOKUP(AAB79,role!A:E,2,FALSE)),"",VLOOKUP(AAB79,role!A:E,2,FALSE)))</f>
        <v/>
      </c>
      <c r="AAD79" s="32" t="str">
        <f>IF(ISBLANK(AAB79),"",IF(ISBLANK(VLOOKUP(AAB79,role!A:E,3,FALSE)),"",VLOOKUP(AAB79,role!A:E,3,FALSE)))</f>
        <v/>
      </c>
      <c r="AAE79" s="32" t="str">
        <f>IF(ISBLANK(AAB79),"",IF(ISBLANK(VLOOKUP(AAB79,role!A:E,4,FALSE)),"",VLOOKUP(AAB79,role!A:E,4,FALSE)))</f>
        <v/>
      </c>
      <c r="AAF79" s="32" t="str">
        <f>IF(ISBLANK(AAB79),"",IF(ISBLANK(VLOOKUP(AAB79,role!A:E,5,FALSE)),"",VLOOKUP(AAB79,role!A:E,5,FALSE)))</f>
        <v/>
      </c>
      <c r="AAG79" s="32" t="str">
        <f>IF(ISBLANK(AAB79),"",VLOOKUP(AAB79,role!A:F,6,FALSE))</f>
        <v/>
      </c>
      <c r="AAH79" s="33"/>
      <c r="AAI79" s="34"/>
      <c r="AAK79" s="32" t="str">
        <f t="shared" si="302"/>
        <v/>
      </c>
      <c r="AAL79" s="39"/>
      <c r="AAM79" s="32" t="str">
        <f t="shared" si="303"/>
        <v/>
      </c>
      <c r="AAO79" s="32" t="str">
        <f t="shared" si="304"/>
        <v/>
      </c>
      <c r="AAQ79" s="32" t="str">
        <f t="shared" si="305"/>
        <v/>
      </c>
      <c r="AAS79" s="32" t="str">
        <f t="shared" si="306"/>
        <v/>
      </c>
      <c r="AAU79" s="32" t="str">
        <f t="shared" si="307"/>
        <v/>
      </c>
      <c r="AAW79" s="32" t="str">
        <f t="shared" si="308"/>
        <v/>
      </c>
      <c r="AAY79" s="32" t="str">
        <f t="shared" si="309"/>
        <v/>
      </c>
      <c r="ABA79" s="32" t="str">
        <f t="shared" si="310"/>
        <v/>
      </c>
      <c r="ABC79" s="32" t="str">
        <f t="shared" si="311"/>
        <v/>
      </c>
      <c r="ABE79" s="32" t="str">
        <f t="shared" si="312"/>
        <v/>
      </c>
      <c r="ABF79" s="33"/>
      <c r="ABH79" s="32" t="str">
        <f t="shared" si="313"/>
        <v/>
      </c>
      <c r="ABJ79" s="32" t="str">
        <f t="shared" si="314"/>
        <v/>
      </c>
      <c r="ABL79" s="32" t="str">
        <f t="shared" si="315"/>
        <v/>
      </c>
      <c r="ABN79" s="32" t="str">
        <f t="shared" si="316"/>
        <v/>
      </c>
      <c r="ABP79" s="32" t="str">
        <f t="shared" si="317"/>
        <v/>
      </c>
      <c r="ABQ79" s="33"/>
      <c r="ABS79" s="32" t="str">
        <f t="shared" si="318"/>
        <v/>
      </c>
      <c r="ABU79" s="32" t="str">
        <f t="shared" si="319"/>
        <v/>
      </c>
      <c r="ABW79" s="32" t="str">
        <f t="shared" si="320"/>
        <v/>
      </c>
      <c r="ABY79" s="32" t="str">
        <f t="shared" si="321"/>
        <v/>
      </c>
      <c r="ACA79" s="32" t="str">
        <f t="shared" si="322"/>
        <v/>
      </c>
      <c r="ACB79" s="33"/>
      <c r="ACD79" s="32" t="str">
        <f t="shared" si="323"/>
        <v/>
      </c>
      <c r="ACF79" s="32" t="str">
        <f t="shared" si="324"/>
        <v/>
      </c>
      <c r="ACH79" s="32" t="str">
        <f t="shared" si="325"/>
        <v/>
      </c>
      <c r="ACJ79" s="32" t="str">
        <f t="shared" si="326"/>
        <v/>
      </c>
      <c r="ACL79" s="32" t="str">
        <f t="shared" si="327"/>
        <v/>
      </c>
      <c r="ACM79" s="33"/>
      <c r="ACO79" s="32" t="str">
        <f t="shared" si="328"/>
        <v/>
      </c>
      <c r="ACQ79" s="32" t="str">
        <f t="shared" si="329"/>
        <v/>
      </c>
      <c r="ACS79" s="32" t="str">
        <f t="shared" si="330"/>
        <v/>
      </c>
      <c r="ACU79" s="32" t="str">
        <f t="shared" si="331"/>
        <v/>
      </c>
      <c r="ACW79" s="32" t="str">
        <f t="shared" si="332"/>
        <v/>
      </c>
      <c r="ACX79" s="33"/>
      <c r="ACZ79" s="32" t="str">
        <f t="shared" si="333"/>
        <v/>
      </c>
      <c r="ADA79" s="32" t="str">
        <f t="shared" si="334"/>
        <v/>
      </c>
      <c r="ADC79" s="32" t="str">
        <f t="shared" si="335"/>
        <v/>
      </c>
      <c r="ADD79" s="32" t="str">
        <f t="shared" si="336"/>
        <v/>
      </c>
      <c r="ADF79" s="32" t="str">
        <f t="shared" si="337"/>
        <v/>
      </c>
      <c r="ADG79" s="32" t="str">
        <f t="shared" si="338"/>
        <v/>
      </c>
      <c r="ADI79" s="32" t="str">
        <f t="shared" si="339"/>
        <v/>
      </c>
      <c r="ADJ79" s="32" t="str">
        <f t="shared" si="340"/>
        <v/>
      </c>
      <c r="ADL79" s="32" t="str">
        <f t="shared" si="341"/>
        <v/>
      </c>
      <c r="ADM79" s="32" t="str">
        <f t="shared" si="342"/>
        <v/>
      </c>
      <c r="ADN79" s="35"/>
      <c r="ADO79" s="34"/>
      <c r="ADP79" s="36" t="str">
        <f t="shared" si="343"/>
        <v/>
      </c>
      <c r="ADQ79" s="36" t="str">
        <f t="shared" si="344"/>
        <v/>
      </c>
      <c r="ADS79" s="36" t="str">
        <f t="shared" si="345"/>
        <v/>
      </c>
      <c r="ADT79" s="36" t="str">
        <f t="shared" si="346"/>
        <v/>
      </c>
      <c r="ADV79" s="36" t="str">
        <f t="shared" si="347"/>
        <v/>
      </c>
      <c r="ADW79" s="36" t="str">
        <f t="shared" si="348"/>
        <v/>
      </c>
      <c r="ADY79" s="36" t="str">
        <f t="shared" si="349"/>
        <v/>
      </c>
      <c r="ADZ79" s="36" t="str">
        <f t="shared" si="350"/>
        <v/>
      </c>
      <c r="AEB79" s="36" t="str">
        <f t="shared" si="351"/>
        <v/>
      </c>
      <c r="AEC79" s="36" t="str">
        <f t="shared" si="352"/>
        <v/>
      </c>
      <c r="AED79" s="33"/>
      <c r="AEF79" s="36" t="str">
        <f t="shared" si="353"/>
        <v/>
      </c>
      <c r="AEG79" s="36" t="str">
        <f t="shared" si="354"/>
        <v/>
      </c>
      <c r="AEI79" s="36" t="str">
        <f t="shared" si="355"/>
        <v/>
      </c>
      <c r="AEJ79" s="36" t="str">
        <f t="shared" si="356"/>
        <v/>
      </c>
      <c r="AEL79" s="36" t="str">
        <f t="shared" si="357"/>
        <v/>
      </c>
      <c r="AEM79" s="36" t="str">
        <f t="shared" si="358"/>
        <v/>
      </c>
      <c r="AEO79" s="36" t="str">
        <f t="shared" si="359"/>
        <v/>
      </c>
      <c r="AEP79" s="36" t="str">
        <f t="shared" si="360"/>
        <v/>
      </c>
      <c r="AER79" s="36" t="str">
        <f t="shared" si="361"/>
        <v/>
      </c>
      <c r="AES79" s="36" t="str">
        <f t="shared" si="362"/>
        <v/>
      </c>
      <c r="AET79" s="33"/>
      <c r="AEU79" s="57"/>
      <c r="AEV79" s="57"/>
      <c r="AEW79" s="57" t="str">
        <f>IF(ISBLANK(AEV79),"",VLOOKUP(AEV79,related_id_type!A:B,2,FALSE))</f>
        <v/>
      </c>
      <c r="AEX79" s="57"/>
      <c r="AEY79" s="57" t="str">
        <f>IF(ISBLANK(AEX79),"",IF(ISBLANK(VLOOKUP(AEX79,related_id_relation!A:B,2,FALSE)),"",VLOOKUP(AEX79,related_id_relation!A:B,2,FALSE)))</f>
        <v/>
      </c>
      <c r="AEZ79" s="57"/>
      <c r="AFA79" s="57"/>
      <c r="AFB79" s="57" t="str">
        <f>IF(ISBLANK(AFA79),"",VLOOKUP(AFA79,related_id_type!A:B,2,FALSE))</f>
        <v/>
      </c>
      <c r="AFC79" s="57"/>
      <c r="AFD79" s="57" t="str">
        <f>IF(ISBLANK(AFC79),"",IF(ISBLANK(VLOOKUP(AFC79,related_id_relation!A:B,2,FALSE)),"",VLOOKUP(AFC79,related_id_relation!A:B,2,FALSE)))</f>
        <v/>
      </c>
      <c r="AFE79" s="57"/>
      <c r="AFF79" s="57"/>
      <c r="AFG79" s="57" t="str">
        <f>IF(ISBLANK(AFF79),"",VLOOKUP(AFF79,related_id_type!A:B,2,FALSE))</f>
        <v/>
      </c>
      <c r="AFH79" s="57"/>
      <c r="AFI79" s="57" t="str">
        <f>IF(ISBLANK(AFH79),"",IF(ISBLANK(VLOOKUP(AFH79,related_id_relation!A:B,2,FALSE)),"",VLOOKUP(AFH79,related_id_relation!A:B,2,FALSE)))</f>
        <v/>
      </c>
      <c r="AFJ79" s="57"/>
      <c r="AFK79" s="57"/>
      <c r="AFL79" s="57" t="str">
        <f>IF(ISBLANK(AFK79),"",VLOOKUP(AFK79,related_id_type!A:B,2,FALSE))</f>
        <v/>
      </c>
      <c r="AFM79" s="57"/>
      <c r="AFN79" s="57" t="str">
        <f>IF(ISBLANK(AFM79),"",IF(ISBLANK(VLOOKUP(AFM79,related_id_relation!A:B,2,FALSE)),"",VLOOKUP(AFM79,related_id_relation!A:B,2,FALSE)))</f>
        <v/>
      </c>
      <c r="AFO79" s="57"/>
      <c r="AFP79" s="57"/>
      <c r="AFQ79" s="57" t="str">
        <f>IF(ISBLANK(AFP79),"",VLOOKUP(AFP79,related_id_type!A:B,2,FALSE))</f>
        <v/>
      </c>
      <c r="AFR79" s="57"/>
      <c r="AFS79" s="57" t="str">
        <f>IF(ISBLANK(AFR79),"",IF(ISBLANK(VLOOKUP(AFR79,related_id_relation!A:B,2,FALSE)),"",VLOOKUP(AFR79,related_id_relation!A:B,2,FALSE)))</f>
        <v/>
      </c>
      <c r="AFT79" s="37"/>
      <c r="AFU79" s="39"/>
      <c r="AFW79" s="32" t="str">
        <f t="shared" si="363"/>
        <v/>
      </c>
      <c r="AFX79" s="34"/>
      <c r="AFY79" s="36"/>
      <c r="AFZ79" s="36" t="str">
        <f t="shared" si="364"/>
        <v/>
      </c>
      <c r="AGA79" s="32" t="str">
        <f t="shared" si="365"/>
        <v/>
      </c>
      <c r="AGD79" s="36" t="str">
        <f t="shared" si="366"/>
        <v/>
      </c>
      <c r="AGE79" s="32" t="str">
        <f t="shared" si="367"/>
        <v/>
      </c>
      <c r="AGH79" s="36" t="str">
        <f t="shared" si="368"/>
        <v/>
      </c>
      <c r="AGI79" s="32" t="str">
        <f t="shared" si="369"/>
        <v/>
      </c>
      <c r="AGL79" s="36" t="str">
        <f t="shared" si="370"/>
        <v/>
      </c>
      <c r="AGM79" s="32" t="str">
        <f t="shared" si="371"/>
        <v/>
      </c>
      <c r="AGP79" s="36" t="str">
        <f t="shared" si="372"/>
        <v/>
      </c>
      <c r="AGQ79" s="32" t="str">
        <f t="shared" si="373"/>
        <v/>
      </c>
      <c r="AGT79" s="36" t="str">
        <f t="shared" si="374"/>
        <v/>
      </c>
      <c r="AGU79" s="32" t="str">
        <f t="shared" si="375"/>
        <v/>
      </c>
      <c r="AGX79" s="36" t="str">
        <f t="shared" si="376"/>
        <v/>
      </c>
      <c r="AGY79" s="32" t="str">
        <f t="shared" si="377"/>
        <v/>
      </c>
      <c r="AHB79" s="36" t="str">
        <f t="shared" si="378"/>
        <v/>
      </c>
      <c r="AHC79" s="32" t="str">
        <f t="shared" si="379"/>
        <v/>
      </c>
      <c r="AHF79" s="36" t="str">
        <f t="shared" si="380"/>
        <v/>
      </c>
      <c r="AHG79" s="32" t="str">
        <f t="shared" si="381"/>
        <v/>
      </c>
      <c r="AHJ79" s="36" t="str">
        <f t="shared" si="382"/>
        <v/>
      </c>
      <c r="AHK79" s="32" t="str">
        <f t="shared" si="383"/>
        <v/>
      </c>
      <c r="AHL79" s="37"/>
      <c r="AHM79" s="32" t="str">
        <f t="shared" si="384"/>
        <v/>
      </c>
      <c r="AHN79" s="32" t="str">
        <f t="shared" si="385"/>
        <v/>
      </c>
      <c r="AHO79" s="32" t="str">
        <f t="shared" si="386"/>
        <v/>
      </c>
      <c r="AHP79" s="32" t="str">
        <f t="shared" si="387"/>
        <v/>
      </c>
      <c r="AHQ79" s="32" t="str">
        <f t="shared" si="388"/>
        <v/>
      </c>
      <c r="AHR79" s="32" t="str">
        <f t="shared" si="389"/>
        <v/>
      </c>
      <c r="AHS79" s="32" t="str">
        <f t="shared" si="390"/>
        <v/>
      </c>
      <c r="AHT79" s="32" t="str">
        <f t="shared" si="391"/>
        <v/>
      </c>
      <c r="AHU79" s="32" t="str">
        <f t="shared" si="392"/>
        <v/>
      </c>
    </row>
    <row r="80" spans="3:905" s="32" customFormat="1" x14ac:dyDescent="0.35">
      <c r="C80" s="32" t="str">
        <f t="shared" si="201"/>
        <v/>
      </c>
      <c r="E80" s="32" t="str">
        <f t="shared" si="202"/>
        <v/>
      </c>
      <c r="F80" s="32" t="str">
        <f t="shared" si="203"/>
        <v/>
      </c>
      <c r="G80" s="32" t="str">
        <f t="shared" si="204"/>
        <v/>
      </c>
      <c r="J80" s="32" t="str">
        <f t="shared" si="205"/>
        <v/>
      </c>
      <c r="K80" s="32" t="str">
        <f t="shared" si="206"/>
        <v/>
      </c>
      <c r="L80" s="32" t="str">
        <f t="shared" si="207"/>
        <v/>
      </c>
      <c r="N80" s="32" t="str">
        <f t="shared" si="208"/>
        <v/>
      </c>
      <c r="O80" s="32" t="str">
        <f t="shared" si="209"/>
        <v/>
      </c>
      <c r="Q80" s="32" t="str">
        <f t="shared" si="210"/>
        <v/>
      </c>
      <c r="R80" s="32" t="str">
        <f t="shared" si="211"/>
        <v/>
      </c>
      <c r="U80" s="32" t="str">
        <f t="shared" si="212"/>
        <v/>
      </c>
      <c r="V80" s="32" t="str">
        <f t="shared" si="213"/>
        <v/>
      </c>
      <c r="Y80" s="32" t="str">
        <f>IF(ISBLANK(X80),"",VLOOKUP(X80,resource_type!A:C,3,FALSE))</f>
        <v/>
      </c>
      <c r="Z80" s="32" t="str">
        <f>IF(ISBLANK(X80),"",VLOOKUP(X80,resource_type!A:C,2,FALSE))</f>
        <v/>
      </c>
      <c r="AA80" s="32" t="str">
        <f t="shared" si="214"/>
        <v/>
      </c>
      <c r="AB80" s="32" t="str">
        <f t="shared" si="215"/>
        <v/>
      </c>
      <c r="AD80" s="32" t="str">
        <f>IF(ISBLANK(AC80),"",VLOOKUP(AC80,resource_type!A:C,3,FALSE))</f>
        <v/>
      </c>
      <c r="AF80" s="32" t="str">
        <f>IF(ISBLANK(AE80),"",VLOOKUP(AE80,resource_type!A:C,3,FALSE))</f>
        <v/>
      </c>
      <c r="AG80" s="33"/>
      <c r="AI80" s="32" t="str">
        <f t="shared" si="216"/>
        <v/>
      </c>
      <c r="AK80" s="32" t="str">
        <f t="shared" si="217"/>
        <v/>
      </c>
      <c r="AM80" s="32" t="str">
        <f t="shared" si="218"/>
        <v/>
      </c>
      <c r="AO80" s="32" t="str">
        <f t="shared" si="219"/>
        <v/>
      </c>
      <c r="AP80" s="52"/>
      <c r="AQ80" s="34"/>
      <c r="AR80" s="36" t="str">
        <f t="shared" si="220"/>
        <v/>
      </c>
      <c r="AS80" s="36" t="str">
        <f t="shared" si="221"/>
        <v/>
      </c>
      <c r="AT80" s="34"/>
      <c r="AV80" s="32" t="str">
        <f t="shared" si="222"/>
        <v/>
      </c>
      <c r="AW80" s="32" t="str">
        <f t="shared" si="223"/>
        <v/>
      </c>
      <c r="AX80" s="32" t="str">
        <f t="shared" si="224"/>
        <v/>
      </c>
      <c r="AZ80" s="32" t="str">
        <f>IF(ISBLANK(AY80),"",IF(ISBLANK(VLOOKUP(AY80,role!A:E,2,FALSE)),"",VLOOKUP(AY80,role!A:E,2,FALSE)))</f>
        <v/>
      </c>
      <c r="BA80" s="32" t="str">
        <f>IF(ISBLANK(AY80),"",IF(ISBLANK(VLOOKUP(AY80,role!A:E,3,FALSE)),"",VLOOKUP(AY80,role!A:E,3,FALSE)))</f>
        <v/>
      </c>
      <c r="BB80" s="32" t="str">
        <f>IF(ISBLANK(AY80),"",IF(ISBLANK(VLOOKUP(AY80,role!A:E,4,FALSE)),"",VLOOKUP(AY80,role!A:E,4,FALSE)))</f>
        <v/>
      </c>
      <c r="BC80" s="32" t="str">
        <f>IF(ISBLANK(AY80),"",IF(ISBLANK(VLOOKUP(AY80,role!A:E,5,FALSE)),"",VLOOKUP(AY80,role!A:E,5,FALSE)))</f>
        <v/>
      </c>
      <c r="BE80" s="32" t="str">
        <f>IF(ISBLANK(BD80),"",IF(ISBLANK(VLOOKUP(BD80,role!A:E,2,FALSE)),"",VLOOKUP(BD80,role!A:E,2,FALSE)))</f>
        <v/>
      </c>
      <c r="BF80" s="32" t="str">
        <f>IF(ISBLANK(BD80),"",IF(ISBLANK(VLOOKUP(BD80,role!A:E,3,FALSE)),"",VLOOKUP(BD80,role!A:E,3,FALSE)))</f>
        <v/>
      </c>
      <c r="BG80" s="32" t="str">
        <f>IF(ISBLANK(BD80),"",IF(ISBLANK(VLOOKUP(BD80,role!A:E,4,FALSE)),"",VLOOKUP(BD80,role!A:E,4,FALSE)))</f>
        <v/>
      </c>
      <c r="BH80" s="32" t="str">
        <f>IF(ISBLANK(BD80),"",IF(ISBLANK(VLOOKUP(BD80,role!A:E,5,FALSE)),"",VLOOKUP(BD80,role!A:E,5,FALSE)))</f>
        <v/>
      </c>
      <c r="BX80" s="33"/>
      <c r="CA80" s="39"/>
      <c r="CC80" s="32" t="str">
        <f t="shared" si="225"/>
        <v/>
      </c>
      <c r="CD80" s="32" t="str">
        <f t="shared" si="226"/>
        <v/>
      </c>
      <c r="CE80" s="32" t="str">
        <f t="shared" si="227"/>
        <v/>
      </c>
      <c r="CG80" s="32" t="str">
        <f>IF(ISBLANK(CF80),"",IF(ISBLANK(VLOOKUP(CF80,role!A:E,2,FALSE)),"",VLOOKUP(CF80,role!A:E,2,FALSE)))</f>
        <v/>
      </c>
      <c r="CH80" s="32" t="str">
        <f>IF(ISBLANK(CF80),"",IF(ISBLANK(VLOOKUP(CF80,role!A:E,3,FALSE)),"",VLOOKUP(CF80,role!A:E,3,FALSE)))</f>
        <v/>
      </c>
      <c r="CI80" s="32" t="str">
        <f>IF(ISBLANK(CF80),"",IF(ISBLANK(VLOOKUP(CF80,role!A:E,4,FALSE)),"",VLOOKUP(CF80,role!A:E,4,FALSE)))</f>
        <v/>
      </c>
      <c r="CJ80" s="32" t="str">
        <f>IF(ISBLANK(CF80),"",IF(ISBLANK(VLOOKUP(CF80,role!A:E,5,FALSE)),"",VLOOKUP(CF80,role!A:E,5,FALSE)))</f>
        <v/>
      </c>
      <c r="CL80" s="32" t="str">
        <f>IF(ISBLANK(CK80),"",IF(ISBLANK(VLOOKUP(CK80,role!A:E,2,FALSE)),"",VLOOKUP(CK80,role!A:E,2,FALSE)))</f>
        <v/>
      </c>
      <c r="CM80" s="32" t="str">
        <f>IF(ISBLANK(CK80),"",IF(ISBLANK(VLOOKUP(CK80,role!A:E,3,FALSE)),"",VLOOKUP(CK80,role!A:E,3,FALSE)))</f>
        <v/>
      </c>
      <c r="CN80" s="32" t="str">
        <f>IF(ISBLANK(CK80),"",IF(ISBLANK(VLOOKUP(CK80,role!A:E,4,FALSE)),"",VLOOKUP(CK80,role!A:E,4,FALSE)))</f>
        <v/>
      </c>
      <c r="CO80" s="32" t="str">
        <f>IF(ISBLANK(CK80),"",IF(ISBLANK(VLOOKUP(CK80,role!A:E,5,FALSE)),"",VLOOKUP(CK80,role!A:E,5,FALSE)))</f>
        <v/>
      </c>
      <c r="DE80" s="33"/>
      <c r="DH80" s="39"/>
      <c r="DJ80" s="32" t="str">
        <f t="shared" si="228"/>
        <v/>
      </c>
      <c r="DK80" s="32" t="str">
        <f t="shared" si="229"/>
        <v/>
      </c>
      <c r="DL80" s="32" t="str">
        <f t="shared" si="230"/>
        <v/>
      </c>
      <c r="DN80" s="32" t="str">
        <f>IF(ISBLANK(DM80),"",IF(ISBLANK(VLOOKUP(DM80,role!A:E,2,FALSE)),"",VLOOKUP(DM80,role!A:E,2,FALSE)))</f>
        <v/>
      </c>
      <c r="DO80" s="32" t="str">
        <f>IF(ISBLANK(DM80),"",IF(ISBLANK(VLOOKUP(DM80,role!A:E,3,FALSE)),"",VLOOKUP(DM80,role!A:E,3,FALSE)))</f>
        <v/>
      </c>
      <c r="DP80" s="32" t="str">
        <f>IF(ISBLANK(DM80),"",IF(ISBLANK(VLOOKUP(DM80,role!A:E,4,FALSE)),"",VLOOKUP(DM80,role!A:E,4,FALSE)))</f>
        <v/>
      </c>
      <c r="DQ80" s="32" t="str">
        <f>IF(ISBLANK(DM80),"",IF(ISBLANK(VLOOKUP(DM80,role!A:E,5,FALSE)),"",VLOOKUP(DM80,role!A:E,5,FALSE)))</f>
        <v/>
      </c>
      <c r="EG80" s="33"/>
      <c r="EJ80" s="39"/>
      <c r="EL80" s="32" t="str">
        <f t="shared" si="231"/>
        <v/>
      </c>
      <c r="EM80" s="32" t="str">
        <f t="shared" si="232"/>
        <v/>
      </c>
      <c r="EN80" s="32" t="str">
        <f t="shared" si="233"/>
        <v/>
      </c>
      <c r="EP80" s="32" t="str">
        <f>IF(ISBLANK(EO80),"",IF(ISBLANK(VLOOKUP(EO80,role!A:E,2,FALSE)),"",VLOOKUP(EO80,role!A:E,2,FALSE)))</f>
        <v/>
      </c>
      <c r="EQ80" s="32" t="str">
        <f>IF(ISBLANK(EO80),"",IF(ISBLANK(VLOOKUP(EO80,role!A:E,3,FALSE)),"",VLOOKUP(EO80,role!A:E,3,FALSE)))</f>
        <v/>
      </c>
      <c r="ER80" s="32" t="str">
        <f>IF(ISBLANK(EO80),"",IF(ISBLANK(VLOOKUP(EO80,role!A:E,4,FALSE)),"",VLOOKUP(EO80,role!A:E,4,FALSE)))</f>
        <v/>
      </c>
      <c r="ES80" s="32" t="str">
        <f>IF(ISBLANK(EO80),"",IF(ISBLANK(VLOOKUP(EO80,role!A:E,5,FALSE)),"",VLOOKUP(EO80,role!A:E,5,FALSE)))</f>
        <v/>
      </c>
      <c r="FI80" s="33"/>
      <c r="FL80" s="39"/>
      <c r="FN80" s="32" t="str">
        <f t="shared" si="234"/>
        <v/>
      </c>
      <c r="FO80" s="32" t="str">
        <f t="shared" si="235"/>
        <v/>
      </c>
      <c r="FP80" s="32" t="str">
        <f t="shared" si="236"/>
        <v/>
      </c>
      <c r="FR80" s="32" t="str">
        <f>IF(ISBLANK(FQ80),"",VLOOKUP(FQ80,role!A:E,2,FALSE))</f>
        <v/>
      </c>
      <c r="FS80" s="32" t="str">
        <f>IF(ISBLANK(FQ80),"",IF(ISBLANK(VLOOKUP(FQ80,role!A:E,3,FALSE)),"",VLOOKUP(FQ80,role!A:E,3,FALSE)))</f>
        <v/>
      </c>
      <c r="FT80" s="32" t="str">
        <f>IF(ISBLANK(FQ80),"",IF(ISBLANK(VLOOKUP(FQ80,role!A:E,4,FALSE)),"",VLOOKUP(FQ80,role!A:E,4,FALSE)))</f>
        <v/>
      </c>
      <c r="FU80" s="32" t="str">
        <f>IF(ISBLANK(FQ80),"",IF(ISBLANK(VLOOKUP(FQ80,role!A:E,5,FALSE)),"",VLOOKUP(FQ80,role!A:E,5,FALSE)))</f>
        <v/>
      </c>
      <c r="GK80" s="33"/>
      <c r="GN80" s="33"/>
      <c r="GQ80" s="32" t="str">
        <f t="shared" si="237"/>
        <v/>
      </c>
      <c r="GR80" s="32" t="str">
        <f t="shared" si="238"/>
        <v/>
      </c>
      <c r="GS80" s="32" t="str">
        <f t="shared" si="239"/>
        <v/>
      </c>
      <c r="GU80" s="32" t="str">
        <f>IF(ISBLANK(GT80),"",IF(ISBLANK(VLOOKUP(GT80,role!A:E,2,FALSE)),"",VLOOKUP(GT80,role!A:E,2,FALSE)))</f>
        <v/>
      </c>
      <c r="GV80" s="32" t="str">
        <f>IF(ISBLANK(GT80),"",IF(ISBLANK(VLOOKUP(GT80,role!A:E,3,FALSE)),"",VLOOKUP(GT80,role!A:E,3,FALSE)))</f>
        <v/>
      </c>
      <c r="GW80" s="32" t="str">
        <f>IF(ISBLANK(GT80),"",IF(ISBLANK(VLOOKUP(GT80,role!A:E,4,FALSE)),"",VLOOKUP(GT80,role!A:E,4,FALSE)))</f>
        <v/>
      </c>
      <c r="GX80" s="32" t="str">
        <f>IF(ISBLANK(GT80),"",IF(ISBLANK(VLOOKUP(GT80,role!A:E,5,FALSE)),"",VLOOKUP(GT80,role!A:E,5,FALSE)))</f>
        <v/>
      </c>
      <c r="HN80" s="33"/>
      <c r="HQ80" s="39"/>
      <c r="HS80" s="32" t="str">
        <f t="shared" si="240"/>
        <v/>
      </c>
      <c r="HT80" s="32" t="str">
        <f t="shared" si="241"/>
        <v/>
      </c>
      <c r="HU80" s="32" t="str">
        <f t="shared" si="242"/>
        <v/>
      </c>
      <c r="HW80" s="32" t="str">
        <f>IF(ISBLANK(HV80),"",IF(ISBLANK(VLOOKUP(HV80,role!A:E,2,FALSE)),"",VLOOKUP(HV80,role!A:E,2,FALSE)))</f>
        <v/>
      </c>
      <c r="HX80" s="32" t="str">
        <f>IF(ISBLANK(HV80),"",IF(ISBLANK(VLOOKUP(HV80,role!A:E,3,FALSE)),"",VLOOKUP(HV80,role!A:E,3,FALSE)))</f>
        <v/>
      </c>
      <c r="HY80" s="32" t="str">
        <f>IF(ISBLANK(HV80),"",IF(ISBLANK(VLOOKUP(HV80,role!A:E,4,FALSE)),"",VLOOKUP(HV80,role!A:E,4,FALSE)))</f>
        <v/>
      </c>
      <c r="HZ80" s="32" t="str">
        <f>IF(ISBLANK(HV80),"",IF(ISBLANK(VLOOKUP(HV80,role!A:E,5,FALSE)),"",VLOOKUP(HV80,role!A:E,5,FALSE)))</f>
        <v/>
      </c>
      <c r="IP80" s="33"/>
      <c r="IS80" s="39"/>
      <c r="IU80" s="32" t="str">
        <f t="shared" si="243"/>
        <v/>
      </c>
      <c r="IV80" s="32" t="str">
        <f t="shared" si="244"/>
        <v/>
      </c>
      <c r="IW80" s="32" t="str">
        <f t="shared" si="245"/>
        <v/>
      </c>
      <c r="IY80" s="32" t="str">
        <f>IF(ISBLANK(IX80),"",IF(ISBLANK(VLOOKUP(IX80,role!A:E,2,FALSE)),"",VLOOKUP(IX80,role!A:E,2,FALSE)))</f>
        <v/>
      </c>
      <c r="IZ80" s="32" t="str">
        <f>IF(ISBLANK(IX80),"",IF(ISBLANK(VLOOKUP(IX80,role!A:E,3,FALSE)),"",VLOOKUP(IX80,role!A:E,3,FALSE)))</f>
        <v/>
      </c>
      <c r="JA80" s="32" t="str">
        <f>IF(ISBLANK(IX80),"",IF(ISBLANK(VLOOKUP(IX80,role!A:E,4,FALSE)),"",VLOOKUP(IX80,role!A:E,4,FALSE)))</f>
        <v/>
      </c>
      <c r="JB80" s="32" t="str">
        <f>IF(ISBLANK(IX80),"",IF(ISBLANK(VLOOKUP(IX80,role!A:E,5,FALSE)),"",VLOOKUP(IX80,role!A:E,5,FALSE)))</f>
        <v/>
      </c>
      <c r="JR80" s="33"/>
      <c r="JU80" s="39"/>
      <c r="JW80" s="32" t="str">
        <f t="shared" si="246"/>
        <v/>
      </c>
      <c r="JX80" s="32" t="str">
        <f t="shared" si="247"/>
        <v/>
      </c>
      <c r="JY80" s="32" t="str">
        <f t="shared" si="248"/>
        <v/>
      </c>
      <c r="KA80" s="32" t="str">
        <f>IF(ISBLANK(JZ80),"",IF(ISBLANK(VLOOKUP(JZ80,role!A:E,2,FALSE)),"",VLOOKUP(JZ80,role!A:E,2,FALSE)))</f>
        <v/>
      </c>
      <c r="KB80" s="32" t="str">
        <f>IF(ISBLANK(JZ80),"",IF(ISBLANK(VLOOKUP(JZ80,role!A:E,3,FALSE)),"",VLOOKUP(JZ80,role!A:E,3,FALSE)))</f>
        <v/>
      </c>
      <c r="KC80" s="32" t="str">
        <f>IF(ISBLANK(JZ80),"",IF(ISBLANK(VLOOKUP(JZ80,role!A:E,4,FALSE)),"",VLOOKUP(JZ80,role!A:E,4,FALSE)))</f>
        <v/>
      </c>
      <c r="KD80" s="32" t="str">
        <f>IF(ISBLANK(JZ80),"",IF(ISBLANK(VLOOKUP(JZ80,role!A:E,5,FALSE)),"",VLOOKUP(JZ80,role!A:E,5,FALSE)))</f>
        <v/>
      </c>
      <c r="KT80" s="33"/>
      <c r="KW80" s="39"/>
      <c r="KY80" s="32" t="str">
        <f t="shared" si="249"/>
        <v/>
      </c>
      <c r="KZ80" s="32" t="str">
        <f t="shared" si="250"/>
        <v/>
      </c>
      <c r="LA80" s="32" t="str">
        <f t="shared" si="251"/>
        <v/>
      </c>
      <c r="LC80" s="32" t="str">
        <f>IF(ISBLANK(LB80),"",IF(ISBLANK(VLOOKUP(LB80,role!A:E,2,FALSE)),"",VLOOKUP(LB80,role!A:E,2,FALSE)))</f>
        <v/>
      </c>
      <c r="LD80" s="32" t="str">
        <f>IF(ISBLANK(LB80),"",IF(ISBLANK(VLOOKUP(LB80,role!A:E,3,FALSE)),"",VLOOKUP(LB80,role!A:E,3,FALSE)))</f>
        <v/>
      </c>
      <c r="LE80" s="32" t="str">
        <f>IF(ISBLANK(LB80),"",IF(ISBLANK(VLOOKUP(LB80,role!A:E,4,FALSE)),"",VLOOKUP(LB80,role!A:E,4,FALSE)))</f>
        <v/>
      </c>
      <c r="LF80" s="32" t="str">
        <f>IF(ISBLANK(LB80),"",IF(ISBLANK(VLOOKUP(LB80,role!A:E,5,FALSE)),"",VLOOKUP(LB80,role!A:E,5,FALSE)))</f>
        <v/>
      </c>
      <c r="LV80" s="33"/>
      <c r="LY80" s="33"/>
      <c r="MB80" s="32" t="str">
        <f t="shared" si="252"/>
        <v/>
      </c>
      <c r="MC80" s="32" t="str">
        <f t="shared" si="253"/>
        <v/>
      </c>
      <c r="MD80" s="32" t="str">
        <f t="shared" si="254"/>
        <v/>
      </c>
      <c r="MF80" s="32" t="str">
        <f>IF(ISBLANK(ME80),"",IF(ISBLANK(VLOOKUP(ME80,role!A:E,2,FALSE)),"",VLOOKUP(ME80,role!A:E,2,FALSE)))</f>
        <v/>
      </c>
      <c r="MG80" s="32" t="str">
        <f>IF(ISBLANK(ME80),"",IF(ISBLANK(VLOOKUP(ME80,role!A:E,3,FALSE)),"",VLOOKUP(ME80,role!A:E,3,FALSE)))</f>
        <v/>
      </c>
      <c r="MH80" s="32" t="str">
        <f>IF(ISBLANK(ME80),"",IF(ISBLANK(VLOOKUP(ME80,role!A:E,4,FALSE)),"",VLOOKUP(ME80,role!A:E,4,FALSE)))</f>
        <v/>
      </c>
      <c r="MI80" s="32" t="str">
        <f>IF(ISBLANK(ME80),"",IF(ISBLANK(VLOOKUP(ME80,role!A:E,5,FALSE)),"",VLOOKUP(ME80,role!A:E,5,FALSE)))</f>
        <v/>
      </c>
      <c r="MY80" s="33"/>
      <c r="NB80" s="39"/>
      <c r="ND80" s="32" t="str">
        <f t="shared" si="255"/>
        <v/>
      </c>
      <c r="NE80" s="32" t="str">
        <f t="shared" si="256"/>
        <v/>
      </c>
      <c r="NF80" s="32" t="str">
        <f t="shared" si="257"/>
        <v/>
      </c>
      <c r="NH80" s="32" t="str">
        <f>IF(ISBLANK(NG80),"",IF(ISBLANK(VLOOKUP(NG80,role!A:E,2,FALSE)),"",VLOOKUP(NG80,role!A:E,2,FALSE)))</f>
        <v/>
      </c>
      <c r="NI80" s="32" t="str">
        <f>IF(ISBLANK(NG80),"",IF(ISBLANK(VLOOKUP(NG80,role!A:E,3,FALSE)),"",VLOOKUP(NG80,role!A:E,3,FALSE)))</f>
        <v/>
      </c>
      <c r="NJ80" s="32" t="str">
        <f>IF(ISBLANK(NG80),"",IF(ISBLANK(VLOOKUP(NG80,role!A:E,4,FALSE)),"",VLOOKUP(NG80,role!A:E,4,FALSE)))</f>
        <v/>
      </c>
      <c r="NK80" s="32" t="str">
        <f>IF(ISBLANK(NG80),"",IF(ISBLANK(VLOOKUP(NG80,role!A:E,5,FALSE)),"",VLOOKUP(NG80,role!A:E,5,FALSE)))</f>
        <v/>
      </c>
      <c r="OA80" s="33"/>
      <c r="OD80" s="39"/>
      <c r="OF80" s="32" t="str">
        <f t="shared" si="258"/>
        <v/>
      </c>
      <c r="OG80" s="32" t="str">
        <f t="shared" si="259"/>
        <v/>
      </c>
      <c r="OH80" s="32" t="str">
        <f t="shared" si="260"/>
        <v/>
      </c>
      <c r="OJ80" s="32" t="str">
        <f>IF(ISBLANK(OI80),"",IF(ISBLANK(VLOOKUP(OI80,role!A:E,2,FALSE)),"",VLOOKUP(OI80,role!A:E,2,FALSE)))</f>
        <v/>
      </c>
      <c r="OK80" s="32" t="str">
        <f>IF(ISBLANK(OI80),"",IF(ISBLANK(VLOOKUP(OI80,role!A:E,3,FALSE)),"",VLOOKUP(OI80,role!A:E,3,FALSE)))</f>
        <v/>
      </c>
      <c r="OL80" s="32" t="str">
        <f>IF(ISBLANK(OI80),"",IF(ISBLANK(VLOOKUP(OI80,role!A:E,4,FALSE)),"",VLOOKUP(OI80,role!A:E,4,FALSE)))</f>
        <v/>
      </c>
      <c r="OM80" s="32" t="str">
        <f>IF(ISBLANK(OI80),"",IF(ISBLANK(VLOOKUP(OI80,role!A:E,5,FALSE)),"",VLOOKUP(OI80,role!A:E,5,FALSE)))</f>
        <v/>
      </c>
      <c r="PC80" s="33"/>
      <c r="PF80" s="39"/>
      <c r="PH80" s="32" t="str">
        <f t="shared" si="261"/>
        <v/>
      </c>
      <c r="PI80" s="32" t="str">
        <f t="shared" si="262"/>
        <v/>
      </c>
      <c r="PJ80" s="32" t="str">
        <f t="shared" si="263"/>
        <v/>
      </c>
      <c r="PL80" s="32" t="str">
        <f>IF(ISBLANK(PK80),"",IF(ISBLANK(VLOOKUP(PK80,role!A:E,2,FALSE)),"",VLOOKUP(PK80,role!A:E,2,FALSE)))</f>
        <v/>
      </c>
      <c r="PM80" s="32" t="str">
        <f>IF(ISBLANK(PK80),"",IF(ISBLANK(VLOOKUP(PK80,role!A:E,3,FALSE)),"",VLOOKUP(PK80,role!A:E,3,FALSE)))</f>
        <v/>
      </c>
      <c r="PN80" s="32" t="str">
        <f>IF(ISBLANK(PK80),"",IF(ISBLANK(VLOOKUP(PK80,role!A:E,4,FALSE)),"",VLOOKUP(PK80,role!A:E,4,FALSE)))</f>
        <v/>
      </c>
      <c r="PO80" s="32" t="str">
        <f>IF(ISBLANK(PK80),"",IF(ISBLANK(VLOOKUP(PK80,role!A:E,5,FALSE)),"",VLOOKUP(PK80,role!A:E,5,FALSE)))</f>
        <v/>
      </c>
      <c r="QE80" s="33"/>
      <c r="QH80" s="39"/>
      <c r="QJ80" s="32" t="str">
        <f t="shared" si="264"/>
        <v/>
      </c>
      <c r="QK80" s="32" t="str">
        <f t="shared" si="265"/>
        <v/>
      </c>
      <c r="QL80" s="32" t="str">
        <f t="shared" si="266"/>
        <v/>
      </c>
      <c r="QN80" s="32" t="str">
        <f>IF(ISBLANK(QM80),"",IF(ISBLANK(VLOOKUP(QM80,role!A:E,2,FALSE)),"",VLOOKUP(QM80,role!A:E,2,FALSE)))</f>
        <v/>
      </c>
      <c r="QO80" s="32" t="str">
        <f>IF(ISBLANK(QM80),"",IF(ISBLANK(VLOOKUP(QM80,role!A:E,3,FALSE)),"",VLOOKUP(QM80,role!A:E,3,FALSE)))</f>
        <v/>
      </c>
      <c r="QP80" s="32" t="str">
        <f>IF(ISBLANK(QM80),"",IF(ISBLANK(VLOOKUP(QM80,role!A:E,4,FALSE)),"",VLOOKUP(QM80,role!A:E,4,FALSE)))</f>
        <v/>
      </c>
      <c r="QQ80" s="32" t="str">
        <f>IF(ISBLANK(QM80),"",IF(ISBLANK(VLOOKUP(QM80,role!A:E,5,FALSE)),"",VLOOKUP(QM80,role!A:E,5,FALSE)))</f>
        <v/>
      </c>
      <c r="RG80" s="33"/>
      <c r="RJ80" s="39"/>
      <c r="RL80" s="32" t="str">
        <f t="shared" si="267"/>
        <v/>
      </c>
      <c r="RM80" s="32" t="str">
        <f t="shared" si="268"/>
        <v/>
      </c>
      <c r="RN80" s="32" t="str">
        <f t="shared" si="269"/>
        <v/>
      </c>
      <c r="RP80" s="32" t="str">
        <f>IF(ISBLANK(RO80),"",IF(ISBLANK(VLOOKUP(RO80,role!A:E,2,FALSE)),"",VLOOKUP(RO80,role!A:E,2,FALSE)))</f>
        <v/>
      </c>
      <c r="RQ80" s="32" t="str">
        <f>IF(ISBLANK(RO80),"",IF(ISBLANK(VLOOKUP(RO80,role!A:E,3,FALSE)),"",VLOOKUP(RO80,role!A:E,3,FALSE)))</f>
        <v/>
      </c>
      <c r="RR80" s="32" t="str">
        <f>IF(ISBLANK(RO80),"",IF(ISBLANK(VLOOKUP(RO80,role!A:E,4,FALSE)),"",VLOOKUP(RO80,role!A:E,4,FALSE)))</f>
        <v/>
      </c>
      <c r="RS80" s="32" t="str">
        <f>IF(ISBLANK(RO80),"",IF(ISBLANK(VLOOKUP(RO80,role!A:E,5,FALSE)),"",VLOOKUP(RO80,role!A:E,5,FALSE)))</f>
        <v/>
      </c>
      <c r="SI80" s="33"/>
      <c r="SL80" s="39"/>
      <c r="SN80" s="32" t="str">
        <f t="shared" si="270"/>
        <v/>
      </c>
      <c r="SO80" s="32" t="str">
        <f t="shared" si="271"/>
        <v/>
      </c>
      <c r="SP80" s="32" t="str">
        <f t="shared" si="272"/>
        <v/>
      </c>
      <c r="SR80" s="32" t="str">
        <f>IF(ISBLANK(SQ80),"",IF(ISBLANK(VLOOKUP(SQ80,role!A:E,2,FALSE)),"",VLOOKUP(SQ80,role!A:E,2,FALSE)))</f>
        <v/>
      </c>
      <c r="SS80" s="32" t="str">
        <f>IF(ISBLANK(SQ80),"",IF(ISBLANK(VLOOKUP(SQ80,role!A:E,3,FALSE)),"",VLOOKUP(SQ80,role!A:E,3,FALSE)))</f>
        <v/>
      </c>
      <c r="ST80" s="32" t="str">
        <f>IF(ISBLANK(SQ80),"",IF(ISBLANK(VLOOKUP(SQ80,role!A:E,4,FALSE)),"",VLOOKUP(SQ80,role!A:E,4,FALSE)))</f>
        <v/>
      </c>
      <c r="SU80" s="32" t="str">
        <f>IF(ISBLANK(SQ80),"",IF(ISBLANK(VLOOKUP(SQ80,role!A:E,5,FALSE)),"",VLOOKUP(SQ80,role!A:E,5,FALSE)))</f>
        <v/>
      </c>
      <c r="TK80" s="33"/>
      <c r="TN80" s="39"/>
      <c r="TP80" s="32" t="str">
        <f t="shared" si="273"/>
        <v/>
      </c>
      <c r="TQ80" s="32" t="str">
        <f t="shared" si="274"/>
        <v/>
      </c>
      <c r="TR80" s="32" t="str">
        <f t="shared" si="275"/>
        <v/>
      </c>
      <c r="TT80" s="32" t="str">
        <f>IF(ISBLANK(TS80),"",IF(ISBLANK(VLOOKUP(TS80,role!A:E,2,FALSE)),"",VLOOKUP(TS80,role!A:E,2,FALSE)))</f>
        <v/>
      </c>
      <c r="TU80" s="32" t="str">
        <f>IF(ISBLANK(TS80),"",IF(ISBLANK(VLOOKUP(TS80,role!A:E,3,FALSE)),"",VLOOKUP(TS80,role!A:E,3,FALSE)))</f>
        <v/>
      </c>
      <c r="TV80" s="32" t="str">
        <f>IF(ISBLANK(TS80),"",IF(ISBLANK(VLOOKUP(TS80,role!A:E,4,FALSE)),"",VLOOKUP(TS80,role!A:E,4,FALSE)))</f>
        <v/>
      </c>
      <c r="TW80" s="32" t="str">
        <f>IF(ISBLANK(TS80),"",IF(ISBLANK(VLOOKUP(TS80,role!A:E,5,FALSE)),"",VLOOKUP(TS80,role!A:E,5,FALSE)))</f>
        <v/>
      </c>
      <c r="UM80" s="33"/>
      <c r="UP80" s="39"/>
      <c r="UR80" s="32" t="str">
        <f t="shared" si="276"/>
        <v/>
      </c>
      <c r="US80" s="32" t="str">
        <f t="shared" si="277"/>
        <v/>
      </c>
      <c r="UT80" s="32" t="str">
        <f t="shared" si="278"/>
        <v/>
      </c>
      <c r="UV80" s="32" t="str">
        <f>IF(ISBLANK(UU80),"",IF(ISBLANK(VLOOKUP(UU80,role!A:E,2,FALSE)),"",VLOOKUP(UU80,role!A:E,2,FALSE)))</f>
        <v/>
      </c>
      <c r="UW80" s="32" t="str">
        <f>IF(ISBLANK(UU80),"",IF(ISBLANK(VLOOKUP(UU80,role!A:E,3,FALSE)),"",VLOOKUP(UU80,role!A:E,3,FALSE)))</f>
        <v/>
      </c>
      <c r="UX80" s="32" t="str">
        <f>IF(ISBLANK(UU80),"",IF(ISBLANK(VLOOKUP(UU80,role!A:E,4,FALSE)),"",VLOOKUP(UU80,role!A:E,4,FALSE)))</f>
        <v/>
      </c>
      <c r="UY80" s="32" t="str">
        <f>IF(ISBLANK(UU80),"",IF(ISBLANK(VLOOKUP(UU80,role!A:E,5,FALSE)),"",VLOOKUP(UU80,role!A:E,5,FALSE)))</f>
        <v/>
      </c>
      <c r="VO80" s="33"/>
      <c r="VR80" s="39"/>
      <c r="VT80" s="32" t="str">
        <f t="shared" si="279"/>
        <v/>
      </c>
      <c r="VU80" s="32" t="str">
        <f t="shared" si="280"/>
        <v/>
      </c>
      <c r="VV80" s="32" t="str">
        <f t="shared" si="281"/>
        <v/>
      </c>
      <c r="VX80" s="32" t="str">
        <f>IF(ISBLANK(VW80),"",IF(ISBLANK(VLOOKUP(VW80,role!A:E,2,FALSE)),"",VLOOKUP(VW80,role!A:E,2,FALSE)))</f>
        <v/>
      </c>
      <c r="VY80" s="32" t="str">
        <f>IF(ISBLANK(VW80),"",IF(ISBLANK(VLOOKUP(VW80,role!A:E,3,FALSE)),"",VLOOKUP(VW80,role!A:E,3,FALSE)))</f>
        <v/>
      </c>
      <c r="VZ80" s="32" t="str">
        <f>IF(ISBLANK(VW80),"",IF(ISBLANK(VLOOKUP(VW80,role!A:E,4,FALSE)),"",VLOOKUP(VW80,role!A:E,4,FALSE)))</f>
        <v/>
      </c>
      <c r="WA80" s="32" t="str">
        <f>IF(ISBLANK(VW80),"",IF(ISBLANK(VLOOKUP(VW80,role!A:E,5,FALSE)),"",VLOOKUP(VW80,role!A:E,5,FALSE)))</f>
        <v/>
      </c>
      <c r="WQ80" s="33"/>
      <c r="WT80" s="33"/>
      <c r="WU80" s="34"/>
      <c r="WV80" s="36" t="str">
        <f t="shared" si="282"/>
        <v/>
      </c>
      <c r="WW80" s="36" t="str">
        <f t="shared" si="283"/>
        <v/>
      </c>
      <c r="WY80" s="32" t="str">
        <f>IF(ISBLANK(WX80),"",IF(ISBLANK(VLOOKUP(WX80,role!A:E,2,FALSE)),"",VLOOKUP(WX80,role!A:E,2,FALSE)))</f>
        <v/>
      </c>
      <c r="WZ80" s="32" t="str">
        <f>IF(ISBLANK(WX80),"",IF(ISBLANK(VLOOKUP(WX80,role!A:E,3,FALSE)),"",VLOOKUP(WX80,role!A:E,3,FALSE)))</f>
        <v/>
      </c>
      <c r="XA80" s="32" t="str">
        <f>IF(ISBLANK(WX80),"",IF(ISBLANK(VLOOKUP(WX80,role!A:E,4,FALSE)),"",VLOOKUP(WX80,role!A:E,4,FALSE)))</f>
        <v/>
      </c>
      <c r="XB80" s="32" t="str">
        <f>IF(ISBLANK(WX80),"",IF(ISBLANK(VLOOKUP(WX80,role!A:E,5,FALSE)),"",VLOOKUP(WX80,role!A:E,5,FALSE)))</f>
        <v/>
      </c>
      <c r="XC80" s="32" t="str">
        <f>IF(ISBLANK(WX80),"",VLOOKUP(WX80,role!A:F,6,FALSE))</f>
        <v/>
      </c>
      <c r="XD80" s="36"/>
      <c r="XE80" s="36" t="str">
        <f t="shared" si="284"/>
        <v/>
      </c>
      <c r="XF80" s="36" t="str">
        <f t="shared" si="285"/>
        <v/>
      </c>
      <c r="XH80" s="32" t="str">
        <f>IF(ISBLANK(XG80),"",IF(ISBLANK(VLOOKUP(XG80,role!A:E,2,FALSE)),"",VLOOKUP(XG80,role!A:E,2,FALSE)))</f>
        <v/>
      </c>
      <c r="XI80" s="32" t="str">
        <f>IF(ISBLANK(XG80),"",IF(ISBLANK(VLOOKUP(XG80,role!A:E,3,FALSE)),"",VLOOKUP(XG80,role!A:E,3,FALSE)))</f>
        <v/>
      </c>
      <c r="XJ80" s="32" t="str">
        <f>IF(ISBLANK(XG80),"",IF(ISBLANK(VLOOKUP(XG80,role!A:E,4,FALSE)),"",VLOOKUP(XG80,role!A:E,4,FALSE)))</f>
        <v/>
      </c>
      <c r="XK80" s="32" t="str">
        <f>IF(ISBLANK(XG80),"",IF(ISBLANK(VLOOKUP(XG80,role!A:E,5,FALSE)),"",VLOOKUP(XG80,role!A:E,5,FALSE)))</f>
        <v/>
      </c>
      <c r="XL80" s="32" t="str">
        <f>IF(ISBLANK(XG80),"",VLOOKUP(XG80,role!A:F,6,FALSE))</f>
        <v/>
      </c>
      <c r="XM80" s="36"/>
      <c r="XN80" s="36" t="str">
        <f t="shared" si="286"/>
        <v/>
      </c>
      <c r="XO80" s="36" t="str">
        <f t="shared" si="287"/>
        <v/>
      </c>
      <c r="XQ80" s="32" t="str">
        <f>IF(ISBLANK(XP80),"",IF(ISBLANK(VLOOKUP(XP80,role!A:E,2,FALSE)),"",VLOOKUP(XP80,role!A:E,2,FALSE)))</f>
        <v/>
      </c>
      <c r="XR80" s="32" t="str">
        <f>IF(ISBLANK(XP80),"",IF(ISBLANK(VLOOKUP(XP80,role!A:E,3,FALSE)),"",VLOOKUP(XP80,role!A:E,3,FALSE)))</f>
        <v/>
      </c>
      <c r="XS80" s="32" t="str">
        <f>IF(ISBLANK(XP80),"",IF(ISBLANK(VLOOKUP(XP80,role!A:E,4,FALSE)),"",VLOOKUP(XP80,role!A:E,4,FALSE)))</f>
        <v/>
      </c>
      <c r="XT80" s="32" t="str">
        <f>IF(ISBLANK(XP80),"",IF(ISBLANK(VLOOKUP(XP80,role!A:E,5,FALSE)),"",VLOOKUP(XP80,role!A:E,5,FALSE)))</f>
        <v/>
      </c>
      <c r="XU80" s="32" t="str">
        <f>IF(ISBLANK(XP80),"",VLOOKUP(XP80,role!A:F,6,FALSE))</f>
        <v/>
      </c>
      <c r="XV80" s="36"/>
      <c r="XW80" s="36" t="str">
        <f t="shared" si="288"/>
        <v/>
      </c>
      <c r="XX80" s="36" t="str">
        <f t="shared" si="289"/>
        <v/>
      </c>
      <c r="XZ80" s="32" t="str">
        <f>IF(ISBLANK(XY80),"",IF(ISBLANK(VLOOKUP(XY80,role!A:E,2,FALSE)),"",VLOOKUP(XY80,role!A:E,2,FALSE)))</f>
        <v/>
      </c>
      <c r="YA80" s="32" t="str">
        <f>IF(ISBLANK(XY80),"",IF(ISBLANK(VLOOKUP(XY80,role!A:E,3,FALSE)),"",VLOOKUP(XY80,role!A:E,3,FALSE)))</f>
        <v/>
      </c>
      <c r="YB80" s="32" t="str">
        <f>IF(ISBLANK(XY80),"",IF(ISBLANK(VLOOKUP(XY80,role!A:E,4,FALSE)),"",VLOOKUP(XY80,role!A:E,4,FALSE)))</f>
        <v/>
      </c>
      <c r="YC80" s="32" t="str">
        <f>IF(ISBLANK(XY80),"",IF(ISBLANK(VLOOKUP(XY80,role!A:E,5,FALSE)),"",VLOOKUP(XY80,role!A:E,5,FALSE)))</f>
        <v/>
      </c>
      <c r="YD80" s="32" t="str">
        <f>IF(ISBLANK(XY80),"",VLOOKUP(XY80,role!A:F,6,FALSE))</f>
        <v/>
      </c>
      <c r="YE80" s="36"/>
      <c r="YF80" s="36" t="str">
        <f t="shared" si="290"/>
        <v/>
      </c>
      <c r="YG80" s="36" t="str">
        <f t="shared" si="291"/>
        <v/>
      </c>
      <c r="YI80" s="32" t="str">
        <f>IF(ISBLANK(YH80),"",IF(ISBLANK(VLOOKUP(YH80,role!A:E,2,FALSE)),"",VLOOKUP(YH80,role!A:E,2,FALSE)))</f>
        <v/>
      </c>
      <c r="YJ80" s="32" t="str">
        <f>IF(ISBLANK(YH80),"",IF(ISBLANK(VLOOKUP(YH80,role!A:E,3,FALSE)),"",VLOOKUP(YH80,role!A:E,3,FALSE)))</f>
        <v/>
      </c>
      <c r="YK80" s="32" t="str">
        <f>IF(ISBLANK(YH80),"",IF(ISBLANK(VLOOKUP(YH80,role!A:E,4,FALSE)),"",VLOOKUP(YH80,role!A:E,4,FALSE)))</f>
        <v/>
      </c>
      <c r="YL80" s="32" t="str">
        <f>IF(ISBLANK(YH80),"",IF(ISBLANK(VLOOKUP(YH80,role!A:E,5,FALSE)),"",VLOOKUP(YH80,role!A:E,5,FALSE)))</f>
        <v/>
      </c>
      <c r="YM80" s="32" t="str">
        <f>IF(ISBLANK(YH80),"",VLOOKUP(YH80,role!A:F,6,FALSE))</f>
        <v/>
      </c>
      <c r="YN80" s="33"/>
      <c r="YO80" s="36"/>
      <c r="YP80" s="36" t="str">
        <f t="shared" si="292"/>
        <v/>
      </c>
      <c r="YQ80" s="36" t="str">
        <f t="shared" si="293"/>
        <v/>
      </c>
      <c r="YS80" s="32" t="str">
        <f>IF(ISBLANK(YR80),"",IF(ISBLANK(VLOOKUP(YR80,role!A:E,2,FALSE)),"",VLOOKUP(YR80,role!A:E,2,FALSE)))</f>
        <v/>
      </c>
      <c r="YT80" s="32" t="str">
        <f>IF(ISBLANK(YR80),"",IF(ISBLANK(VLOOKUP(YR80,role!A:E,3,FALSE)),"",VLOOKUP(YR80,role!A:E,3,FALSE)))</f>
        <v/>
      </c>
      <c r="YU80" s="32" t="str">
        <f>IF(ISBLANK(YR80),"",IF(ISBLANK(VLOOKUP(YR80,role!A:E,4,FALSE)),"",VLOOKUP(YR80,role!A:E,4,FALSE)))</f>
        <v/>
      </c>
      <c r="YV80" s="32" t="str">
        <f>IF(ISBLANK(YR80),"",IF(ISBLANK(VLOOKUP(YR80,role!A:E,5,FALSE)),"",VLOOKUP(YR80,role!A:E,5,FALSE)))</f>
        <v/>
      </c>
      <c r="YW80" s="32" t="str">
        <f>IF(ISBLANK(YR80),"",VLOOKUP(YR80,role!A:F,6,FALSE))</f>
        <v/>
      </c>
      <c r="YX80" s="36"/>
      <c r="YY80" s="36" t="str">
        <f t="shared" si="294"/>
        <v/>
      </c>
      <c r="YZ80" s="36" t="str">
        <f t="shared" si="295"/>
        <v/>
      </c>
      <c r="ZB80" s="32" t="str">
        <f>IF(ISBLANK(ZA80),"",IF(ISBLANK(VLOOKUP(ZA80,role!A:E,2,FALSE)),"",VLOOKUP(ZA80,role!A:E,2,FALSE)))</f>
        <v/>
      </c>
      <c r="ZC80" s="32" t="str">
        <f>IF(ISBLANK(ZA80),"",IF(ISBLANK(VLOOKUP(ZA80,role!A:E,3,FALSE)),"",VLOOKUP(ZA80,role!A:E,3,FALSE)))</f>
        <v/>
      </c>
      <c r="ZD80" s="32" t="str">
        <f>IF(ISBLANK(ZA80),"",IF(ISBLANK(VLOOKUP(ZA80,role!A:E,4,FALSE)),"",VLOOKUP(ZA80,role!A:E,4,FALSE)))</f>
        <v/>
      </c>
      <c r="ZE80" s="32" t="str">
        <f>IF(ISBLANK(ZA80),"",IF(ISBLANK(VLOOKUP(ZA80,role!A:E,5,FALSE)),"",VLOOKUP(ZA80,role!A:E,5,FALSE)))</f>
        <v/>
      </c>
      <c r="ZF80" s="32" t="str">
        <f>IF(ISBLANK(ZA80),"",VLOOKUP(ZA80,role!A:F,6,FALSE))</f>
        <v/>
      </c>
      <c r="ZG80" s="36"/>
      <c r="ZH80" s="36" t="str">
        <f t="shared" si="296"/>
        <v/>
      </c>
      <c r="ZI80" s="36" t="str">
        <f t="shared" si="297"/>
        <v/>
      </c>
      <c r="ZK80" s="32" t="str">
        <f>IF(ISBLANK(ZJ80),"",IF(ISBLANK(VLOOKUP(ZJ80,role!A:E,2,FALSE)),"",VLOOKUP(ZJ80,role!A:E,2,FALSE)))</f>
        <v/>
      </c>
      <c r="ZL80" s="32" t="str">
        <f>IF(ISBLANK(ZJ80),"",IF(ISBLANK(VLOOKUP(ZJ80,role!A:E,3,FALSE)),"",VLOOKUP(ZJ80,role!A:E,3,FALSE)))</f>
        <v/>
      </c>
      <c r="ZM80" s="32" t="str">
        <f>IF(ISBLANK(ZJ80),"",IF(ISBLANK(VLOOKUP(ZJ80,role!A:E,4,FALSE)),"",VLOOKUP(ZJ80,role!A:E,4,FALSE)))</f>
        <v/>
      </c>
      <c r="ZN80" s="32" t="str">
        <f>IF(ISBLANK(ZJ80),"",IF(ISBLANK(VLOOKUP(ZJ80,role!A:E,5,FALSE)),"",VLOOKUP(ZJ80,role!A:E,5,FALSE)))</f>
        <v/>
      </c>
      <c r="ZO80" s="32" t="str">
        <f>IF(ISBLANK(ZJ80),"",VLOOKUP(ZJ80,role!A:F,6,FALSE))</f>
        <v/>
      </c>
      <c r="ZP80" s="36"/>
      <c r="ZQ80" s="36" t="str">
        <f t="shared" si="298"/>
        <v/>
      </c>
      <c r="ZR80" s="36" t="str">
        <f t="shared" si="299"/>
        <v/>
      </c>
      <c r="ZT80" s="32" t="str">
        <f>IF(ISBLANK(ZS80),"",IF(ISBLANK(VLOOKUP(ZS80,role!A:E,2,FALSE)),"",VLOOKUP(ZS80,role!A:E,2,FALSE)))</f>
        <v/>
      </c>
      <c r="ZU80" s="32" t="str">
        <f>IF(ISBLANK(ZS80),"",IF(ISBLANK(VLOOKUP(ZS80,role!A:E,3,FALSE)),"",VLOOKUP(ZS80,role!A:E,3,FALSE)))</f>
        <v/>
      </c>
      <c r="ZV80" s="32" t="str">
        <f>IF(ISBLANK(ZS80),"",IF(ISBLANK(VLOOKUP(ZS80,role!A:E,4,FALSE)),"",VLOOKUP(ZS80,role!A:E,4,FALSE)))</f>
        <v/>
      </c>
      <c r="ZW80" s="32" t="str">
        <f>IF(ISBLANK(ZS80),"",IF(ISBLANK(VLOOKUP(ZS80,role!A:E,5,FALSE)),"",VLOOKUP(ZS80,role!A:E,5,FALSE)))</f>
        <v/>
      </c>
      <c r="ZX80" s="32" t="str">
        <f>IF(ISBLANK(ZS80),"",VLOOKUP(ZS80,role!A:F,6,FALSE))</f>
        <v/>
      </c>
      <c r="ZY80" s="36"/>
      <c r="ZZ80" s="36" t="str">
        <f t="shared" si="300"/>
        <v/>
      </c>
      <c r="AAA80" s="36" t="str">
        <f t="shared" si="301"/>
        <v/>
      </c>
      <c r="AAC80" s="32" t="str">
        <f>IF(ISBLANK(AAB80),"",IF(ISBLANK(VLOOKUP(AAB80,role!A:E,2,FALSE)),"",VLOOKUP(AAB80,role!A:E,2,FALSE)))</f>
        <v/>
      </c>
      <c r="AAD80" s="32" t="str">
        <f>IF(ISBLANK(AAB80),"",IF(ISBLANK(VLOOKUP(AAB80,role!A:E,3,FALSE)),"",VLOOKUP(AAB80,role!A:E,3,FALSE)))</f>
        <v/>
      </c>
      <c r="AAE80" s="32" t="str">
        <f>IF(ISBLANK(AAB80),"",IF(ISBLANK(VLOOKUP(AAB80,role!A:E,4,FALSE)),"",VLOOKUP(AAB80,role!A:E,4,FALSE)))</f>
        <v/>
      </c>
      <c r="AAF80" s="32" t="str">
        <f>IF(ISBLANK(AAB80),"",IF(ISBLANK(VLOOKUP(AAB80,role!A:E,5,FALSE)),"",VLOOKUP(AAB80,role!A:E,5,FALSE)))</f>
        <v/>
      </c>
      <c r="AAG80" s="32" t="str">
        <f>IF(ISBLANK(AAB80),"",VLOOKUP(AAB80,role!A:F,6,FALSE))</f>
        <v/>
      </c>
      <c r="AAH80" s="33"/>
      <c r="AAI80" s="34"/>
      <c r="AAK80" s="32" t="str">
        <f t="shared" si="302"/>
        <v/>
      </c>
      <c r="AAL80" s="39"/>
      <c r="AAM80" s="32" t="str">
        <f t="shared" si="303"/>
        <v/>
      </c>
      <c r="AAO80" s="32" t="str">
        <f t="shared" si="304"/>
        <v/>
      </c>
      <c r="AAQ80" s="32" t="str">
        <f t="shared" si="305"/>
        <v/>
      </c>
      <c r="AAS80" s="32" t="str">
        <f t="shared" si="306"/>
        <v/>
      </c>
      <c r="AAU80" s="32" t="str">
        <f t="shared" si="307"/>
        <v/>
      </c>
      <c r="AAW80" s="32" t="str">
        <f t="shared" si="308"/>
        <v/>
      </c>
      <c r="AAY80" s="32" t="str">
        <f t="shared" si="309"/>
        <v/>
      </c>
      <c r="ABA80" s="32" t="str">
        <f t="shared" si="310"/>
        <v/>
      </c>
      <c r="ABC80" s="32" t="str">
        <f t="shared" si="311"/>
        <v/>
      </c>
      <c r="ABE80" s="32" t="str">
        <f t="shared" si="312"/>
        <v/>
      </c>
      <c r="ABF80" s="33"/>
      <c r="ABH80" s="32" t="str">
        <f t="shared" si="313"/>
        <v/>
      </c>
      <c r="ABJ80" s="32" t="str">
        <f t="shared" si="314"/>
        <v/>
      </c>
      <c r="ABL80" s="32" t="str">
        <f t="shared" si="315"/>
        <v/>
      </c>
      <c r="ABN80" s="32" t="str">
        <f t="shared" si="316"/>
        <v/>
      </c>
      <c r="ABP80" s="32" t="str">
        <f t="shared" si="317"/>
        <v/>
      </c>
      <c r="ABQ80" s="33"/>
      <c r="ABS80" s="32" t="str">
        <f t="shared" si="318"/>
        <v/>
      </c>
      <c r="ABU80" s="32" t="str">
        <f t="shared" si="319"/>
        <v/>
      </c>
      <c r="ABW80" s="32" t="str">
        <f t="shared" si="320"/>
        <v/>
      </c>
      <c r="ABY80" s="32" t="str">
        <f t="shared" si="321"/>
        <v/>
      </c>
      <c r="ACA80" s="32" t="str">
        <f t="shared" si="322"/>
        <v/>
      </c>
      <c r="ACB80" s="33"/>
      <c r="ACD80" s="32" t="str">
        <f t="shared" si="323"/>
        <v/>
      </c>
      <c r="ACF80" s="32" t="str">
        <f t="shared" si="324"/>
        <v/>
      </c>
      <c r="ACH80" s="32" t="str">
        <f t="shared" si="325"/>
        <v/>
      </c>
      <c r="ACJ80" s="32" t="str">
        <f t="shared" si="326"/>
        <v/>
      </c>
      <c r="ACL80" s="32" t="str">
        <f t="shared" si="327"/>
        <v/>
      </c>
      <c r="ACM80" s="33"/>
      <c r="ACO80" s="32" t="str">
        <f t="shared" si="328"/>
        <v/>
      </c>
      <c r="ACQ80" s="32" t="str">
        <f t="shared" si="329"/>
        <v/>
      </c>
      <c r="ACS80" s="32" t="str">
        <f t="shared" si="330"/>
        <v/>
      </c>
      <c r="ACU80" s="32" t="str">
        <f t="shared" si="331"/>
        <v/>
      </c>
      <c r="ACW80" s="32" t="str">
        <f t="shared" si="332"/>
        <v/>
      </c>
      <c r="ACX80" s="33"/>
      <c r="ACZ80" s="32" t="str">
        <f t="shared" si="333"/>
        <v/>
      </c>
      <c r="ADA80" s="32" t="str">
        <f t="shared" si="334"/>
        <v/>
      </c>
      <c r="ADC80" s="32" t="str">
        <f t="shared" si="335"/>
        <v/>
      </c>
      <c r="ADD80" s="32" t="str">
        <f t="shared" si="336"/>
        <v/>
      </c>
      <c r="ADF80" s="32" t="str">
        <f t="shared" si="337"/>
        <v/>
      </c>
      <c r="ADG80" s="32" t="str">
        <f t="shared" si="338"/>
        <v/>
      </c>
      <c r="ADI80" s="32" t="str">
        <f t="shared" si="339"/>
        <v/>
      </c>
      <c r="ADJ80" s="32" t="str">
        <f t="shared" si="340"/>
        <v/>
      </c>
      <c r="ADL80" s="32" t="str">
        <f t="shared" si="341"/>
        <v/>
      </c>
      <c r="ADM80" s="32" t="str">
        <f t="shared" si="342"/>
        <v/>
      </c>
      <c r="ADN80" s="35"/>
      <c r="ADO80" s="34"/>
      <c r="ADP80" s="36" t="str">
        <f t="shared" si="343"/>
        <v/>
      </c>
      <c r="ADQ80" s="36" t="str">
        <f t="shared" si="344"/>
        <v/>
      </c>
      <c r="ADS80" s="36" t="str">
        <f t="shared" si="345"/>
        <v/>
      </c>
      <c r="ADT80" s="36" t="str">
        <f t="shared" si="346"/>
        <v/>
      </c>
      <c r="ADV80" s="36" t="str">
        <f t="shared" si="347"/>
        <v/>
      </c>
      <c r="ADW80" s="36" t="str">
        <f t="shared" si="348"/>
        <v/>
      </c>
      <c r="ADY80" s="36" t="str">
        <f t="shared" si="349"/>
        <v/>
      </c>
      <c r="ADZ80" s="36" t="str">
        <f t="shared" si="350"/>
        <v/>
      </c>
      <c r="AEB80" s="36" t="str">
        <f t="shared" si="351"/>
        <v/>
      </c>
      <c r="AEC80" s="36" t="str">
        <f t="shared" si="352"/>
        <v/>
      </c>
      <c r="AED80" s="33"/>
      <c r="AEF80" s="36" t="str">
        <f t="shared" si="353"/>
        <v/>
      </c>
      <c r="AEG80" s="36" t="str">
        <f t="shared" si="354"/>
        <v/>
      </c>
      <c r="AEI80" s="36" t="str">
        <f t="shared" si="355"/>
        <v/>
      </c>
      <c r="AEJ80" s="36" t="str">
        <f t="shared" si="356"/>
        <v/>
      </c>
      <c r="AEL80" s="36" t="str">
        <f t="shared" si="357"/>
        <v/>
      </c>
      <c r="AEM80" s="36" t="str">
        <f t="shared" si="358"/>
        <v/>
      </c>
      <c r="AEO80" s="36" t="str">
        <f t="shared" si="359"/>
        <v/>
      </c>
      <c r="AEP80" s="36" t="str">
        <f t="shared" si="360"/>
        <v/>
      </c>
      <c r="AER80" s="36" t="str">
        <f t="shared" si="361"/>
        <v/>
      </c>
      <c r="AES80" s="36" t="str">
        <f t="shared" si="362"/>
        <v/>
      </c>
      <c r="AET80" s="33"/>
      <c r="AEU80" s="57"/>
      <c r="AEV80" s="57"/>
      <c r="AEW80" s="57" t="str">
        <f>IF(ISBLANK(AEV80),"",VLOOKUP(AEV80,related_id_type!A:B,2,FALSE))</f>
        <v/>
      </c>
      <c r="AEX80" s="57"/>
      <c r="AEY80" s="57" t="str">
        <f>IF(ISBLANK(AEX80),"",IF(ISBLANK(VLOOKUP(AEX80,related_id_relation!A:B,2,FALSE)),"",VLOOKUP(AEX80,related_id_relation!A:B,2,FALSE)))</f>
        <v/>
      </c>
      <c r="AEZ80" s="57"/>
      <c r="AFA80" s="57"/>
      <c r="AFB80" s="57" t="str">
        <f>IF(ISBLANK(AFA80),"",VLOOKUP(AFA80,related_id_type!A:B,2,FALSE))</f>
        <v/>
      </c>
      <c r="AFC80" s="57"/>
      <c r="AFD80" s="57" t="str">
        <f>IF(ISBLANK(AFC80),"",IF(ISBLANK(VLOOKUP(AFC80,related_id_relation!A:B,2,FALSE)),"",VLOOKUP(AFC80,related_id_relation!A:B,2,FALSE)))</f>
        <v/>
      </c>
      <c r="AFE80" s="57"/>
      <c r="AFF80" s="57"/>
      <c r="AFG80" s="57" t="str">
        <f>IF(ISBLANK(AFF80),"",VLOOKUP(AFF80,related_id_type!A:B,2,FALSE))</f>
        <v/>
      </c>
      <c r="AFH80" s="57"/>
      <c r="AFI80" s="57" t="str">
        <f>IF(ISBLANK(AFH80),"",IF(ISBLANK(VLOOKUP(AFH80,related_id_relation!A:B,2,FALSE)),"",VLOOKUP(AFH80,related_id_relation!A:B,2,FALSE)))</f>
        <v/>
      </c>
      <c r="AFJ80" s="57"/>
      <c r="AFK80" s="57"/>
      <c r="AFL80" s="57" t="str">
        <f>IF(ISBLANK(AFK80),"",VLOOKUP(AFK80,related_id_type!A:B,2,FALSE))</f>
        <v/>
      </c>
      <c r="AFM80" s="57"/>
      <c r="AFN80" s="57" t="str">
        <f>IF(ISBLANK(AFM80),"",IF(ISBLANK(VLOOKUP(AFM80,related_id_relation!A:B,2,FALSE)),"",VLOOKUP(AFM80,related_id_relation!A:B,2,FALSE)))</f>
        <v/>
      </c>
      <c r="AFO80" s="57"/>
      <c r="AFP80" s="57"/>
      <c r="AFQ80" s="57" t="str">
        <f>IF(ISBLANK(AFP80),"",VLOOKUP(AFP80,related_id_type!A:B,2,FALSE))</f>
        <v/>
      </c>
      <c r="AFR80" s="57"/>
      <c r="AFS80" s="57" t="str">
        <f>IF(ISBLANK(AFR80),"",IF(ISBLANK(VLOOKUP(AFR80,related_id_relation!A:B,2,FALSE)),"",VLOOKUP(AFR80,related_id_relation!A:B,2,FALSE)))</f>
        <v/>
      </c>
      <c r="AFT80" s="37"/>
      <c r="AFU80" s="39"/>
      <c r="AFW80" s="32" t="str">
        <f t="shared" si="363"/>
        <v/>
      </c>
      <c r="AFX80" s="34"/>
      <c r="AFY80" s="36"/>
      <c r="AFZ80" s="36" t="str">
        <f t="shared" si="364"/>
        <v/>
      </c>
      <c r="AGA80" s="32" t="str">
        <f t="shared" si="365"/>
        <v/>
      </c>
      <c r="AGD80" s="36" t="str">
        <f t="shared" si="366"/>
        <v/>
      </c>
      <c r="AGE80" s="32" t="str">
        <f t="shared" si="367"/>
        <v/>
      </c>
      <c r="AGH80" s="36" t="str">
        <f t="shared" si="368"/>
        <v/>
      </c>
      <c r="AGI80" s="32" t="str">
        <f t="shared" si="369"/>
        <v/>
      </c>
      <c r="AGL80" s="36" t="str">
        <f t="shared" si="370"/>
        <v/>
      </c>
      <c r="AGM80" s="32" t="str">
        <f t="shared" si="371"/>
        <v/>
      </c>
      <c r="AGP80" s="36" t="str">
        <f t="shared" si="372"/>
        <v/>
      </c>
      <c r="AGQ80" s="32" t="str">
        <f t="shared" si="373"/>
        <v/>
      </c>
      <c r="AGT80" s="36" t="str">
        <f t="shared" si="374"/>
        <v/>
      </c>
      <c r="AGU80" s="32" t="str">
        <f t="shared" si="375"/>
        <v/>
      </c>
      <c r="AGX80" s="36" t="str">
        <f t="shared" si="376"/>
        <v/>
      </c>
      <c r="AGY80" s="32" t="str">
        <f t="shared" si="377"/>
        <v/>
      </c>
      <c r="AHB80" s="36" t="str">
        <f t="shared" si="378"/>
        <v/>
      </c>
      <c r="AHC80" s="32" t="str">
        <f t="shared" si="379"/>
        <v/>
      </c>
      <c r="AHF80" s="36" t="str">
        <f t="shared" si="380"/>
        <v/>
      </c>
      <c r="AHG80" s="32" t="str">
        <f t="shared" si="381"/>
        <v/>
      </c>
      <c r="AHJ80" s="36" t="str">
        <f t="shared" si="382"/>
        <v/>
      </c>
      <c r="AHK80" s="32" t="str">
        <f t="shared" si="383"/>
        <v/>
      </c>
      <c r="AHL80" s="37"/>
      <c r="AHM80" s="32" t="str">
        <f t="shared" si="384"/>
        <v/>
      </c>
      <c r="AHN80" s="32" t="str">
        <f t="shared" si="385"/>
        <v/>
      </c>
      <c r="AHO80" s="32" t="str">
        <f t="shared" si="386"/>
        <v/>
      </c>
      <c r="AHP80" s="32" t="str">
        <f t="shared" si="387"/>
        <v/>
      </c>
      <c r="AHQ80" s="32" t="str">
        <f t="shared" si="388"/>
        <v/>
      </c>
      <c r="AHR80" s="32" t="str">
        <f t="shared" si="389"/>
        <v/>
      </c>
      <c r="AHS80" s="32" t="str">
        <f t="shared" si="390"/>
        <v/>
      </c>
      <c r="AHT80" s="32" t="str">
        <f t="shared" si="391"/>
        <v/>
      </c>
      <c r="AHU80" s="32" t="str">
        <f t="shared" si="392"/>
        <v/>
      </c>
    </row>
    <row r="81" spans="3:905" s="32" customFormat="1" x14ac:dyDescent="0.35">
      <c r="C81" s="32" t="str">
        <f t="shared" si="201"/>
        <v/>
      </c>
      <c r="E81" s="32" t="str">
        <f t="shared" si="202"/>
        <v/>
      </c>
      <c r="F81" s="32" t="str">
        <f t="shared" si="203"/>
        <v/>
      </c>
      <c r="G81" s="32" t="str">
        <f t="shared" si="204"/>
        <v/>
      </c>
      <c r="J81" s="32" t="str">
        <f t="shared" si="205"/>
        <v/>
      </c>
      <c r="K81" s="32" t="str">
        <f t="shared" si="206"/>
        <v/>
      </c>
      <c r="L81" s="32" t="str">
        <f t="shared" si="207"/>
        <v/>
      </c>
      <c r="N81" s="32" t="str">
        <f t="shared" si="208"/>
        <v/>
      </c>
      <c r="O81" s="32" t="str">
        <f t="shared" si="209"/>
        <v/>
      </c>
      <c r="Q81" s="32" t="str">
        <f t="shared" si="210"/>
        <v/>
      </c>
      <c r="R81" s="32" t="str">
        <f t="shared" si="211"/>
        <v/>
      </c>
      <c r="U81" s="32" t="str">
        <f t="shared" si="212"/>
        <v/>
      </c>
      <c r="V81" s="32" t="str">
        <f t="shared" si="213"/>
        <v/>
      </c>
      <c r="Y81" s="32" t="str">
        <f>IF(ISBLANK(X81),"",VLOOKUP(X81,resource_type!A:C,3,FALSE))</f>
        <v/>
      </c>
      <c r="Z81" s="32" t="str">
        <f>IF(ISBLANK(X81),"",VLOOKUP(X81,resource_type!A:C,2,FALSE))</f>
        <v/>
      </c>
      <c r="AA81" s="32" t="str">
        <f t="shared" si="214"/>
        <v/>
      </c>
      <c r="AB81" s="32" t="str">
        <f t="shared" si="215"/>
        <v/>
      </c>
      <c r="AD81" s="32" t="str">
        <f>IF(ISBLANK(AC81),"",VLOOKUP(AC81,resource_type!A:C,3,FALSE))</f>
        <v/>
      </c>
      <c r="AF81" s="32" t="str">
        <f>IF(ISBLANK(AE81),"",VLOOKUP(AE81,resource_type!A:C,3,FALSE))</f>
        <v/>
      </c>
      <c r="AG81" s="33"/>
      <c r="AI81" s="32" t="str">
        <f t="shared" si="216"/>
        <v/>
      </c>
      <c r="AK81" s="32" t="str">
        <f t="shared" si="217"/>
        <v/>
      </c>
      <c r="AM81" s="32" t="str">
        <f t="shared" si="218"/>
        <v/>
      </c>
      <c r="AO81" s="32" t="str">
        <f t="shared" si="219"/>
        <v/>
      </c>
      <c r="AP81" s="52"/>
      <c r="AQ81" s="34"/>
      <c r="AR81" s="36" t="str">
        <f t="shared" si="220"/>
        <v/>
      </c>
      <c r="AS81" s="36" t="str">
        <f t="shared" si="221"/>
        <v/>
      </c>
      <c r="AT81" s="34"/>
      <c r="AV81" s="32" t="str">
        <f t="shared" si="222"/>
        <v/>
      </c>
      <c r="AW81" s="32" t="str">
        <f t="shared" si="223"/>
        <v/>
      </c>
      <c r="AX81" s="32" t="str">
        <f t="shared" si="224"/>
        <v/>
      </c>
      <c r="AZ81" s="32" t="str">
        <f>IF(ISBLANK(AY81),"",IF(ISBLANK(VLOOKUP(AY81,role!A:E,2,FALSE)),"",VLOOKUP(AY81,role!A:E,2,FALSE)))</f>
        <v/>
      </c>
      <c r="BA81" s="32" t="str">
        <f>IF(ISBLANK(AY81),"",IF(ISBLANK(VLOOKUP(AY81,role!A:E,3,FALSE)),"",VLOOKUP(AY81,role!A:E,3,FALSE)))</f>
        <v/>
      </c>
      <c r="BB81" s="32" t="str">
        <f>IF(ISBLANK(AY81),"",IF(ISBLANK(VLOOKUP(AY81,role!A:E,4,FALSE)),"",VLOOKUP(AY81,role!A:E,4,FALSE)))</f>
        <v/>
      </c>
      <c r="BC81" s="32" t="str">
        <f>IF(ISBLANK(AY81),"",IF(ISBLANK(VLOOKUP(AY81,role!A:E,5,FALSE)),"",VLOOKUP(AY81,role!A:E,5,FALSE)))</f>
        <v/>
      </c>
      <c r="BE81" s="32" t="str">
        <f>IF(ISBLANK(BD81),"",IF(ISBLANK(VLOOKUP(BD81,role!A:E,2,FALSE)),"",VLOOKUP(BD81,role!A:E,2,FALSE)))</f>
        <v/>
      </c>
      <c r="BF81" s="32" t="str">
        <f>IF(ISBLANK(BD81),"",IF(ISBLANK(VLOOKUP(BD81,role!A:E,3,FALSE)),"",VLOOKUP(BD81,role!A:E,3,FALSE)))</f>
        <v/>
      </c>
      <c r="BG81" s="32" t="str">
        <f>IF(ISBLANK(BD81),"",IF(ISBLANK(VLOOKUP(BD81,role!A:E,4,FALSE)),"",VLOOKUP(BD81,role!A:E,4,FALSE)))</f>
        <v/>
      </c>
      <c r="BH81" s="32" t="str">
        <f>IF(ISBLANK(BD81),"",IF(ISBLANK(VLOOKUP(BD81,role!A:E,5,FALSE)),"",VLOOKUP(BD81,role!A:E,5,FALSE)))</f>
        <v/>
      </c>
      <c r="BX81" s="33"/>
      <c r="CA81" s="39"/>
      <c r="CC81" s="32" t="str">
        <f t="shared" si="225"/>
        <v/>
      </c>
      <c r="CD81" s="32" t="str">
        <f t="shared" si="226"/>
        <v/>
      </c>
      <c r="CE81" s="32" t="str">
        <f t="shared" si="227"/>
        <v/>
      </c>
      <c r="CG81" s="32" t="str">
        <f>IF(ISBLANK(CF81),"",IF(ISBLANK(VLOOKUP(CF81,role!A:E,2,FALSE)),"",VLOOKUP(CF81,role!A:E,2,FALSE)))</f>
        <v/>
      </c>
      <c r="CH81" s="32" t="str">
        <f>IF(ISBLANK(CF81),"",IF(ISBLANK(VLOOKUP(CF81,role!A:E,3,FALSE)),"",VLOOKUP(CF81,role!A:E,3,FALSE)))</f>
        <v/>
      </c>
      <c r="CI81" s="32" t="str">
        <f>IF(ISBLANK(CF81),"",IF(ISBLANK(VLOOKUP(CF81,role!A:E,4,FALSE)),"",VLOOKUP(CF81,role!A:E,4,FALSE)))</f>
        <v/>
      </c>
      <c r="CJ81" s="32" t="str">
        <f>IF(ISBLANK(CF81),"",IF(ISBLANK(VLOOKUP(CF81,role!A:E,5,FALSE)),"",VLOOKUP(CF81,role!A:E,5,FALSE)))</f>
        <v/>
      </c>
      <c r="CL81" s="32" t="str">
        <f>IF(ISBLANK(CK81),"",IF(ISBLANK(VLOOKUP(CK81,role!A:E,2,FALSE)),"",VLOOKUP(CK81,role!A:E,2,FALSE)))</f>
        <v/>
      </c>
      <c r="CM81" s="32" t="str">
        <f>IF(ISBLANK(CK81),"",IF(ISBLANK(VLOOKUP(CK81,role!A:E,3,FALSE)),"",VLOOKUP(CK81,role!A:E,3,FALSE)))</f>
        <v/>
      </c>
      <c r="CN81" s="32" t="str">
        <f>IF(ISBLANK(CK81),"",IF(ISBLANK(VLOOKUP(CK81,role!A:E,4,FALSE)),"",VLOOKUP(CK81,role!A:E,4,FALSE)))</f>
        <v/>
      </c>
      <c r="CO81" s="32" t="str">
        <f>IF(ISBLANK(CK81),"",IF(ISBLANK(VLOOKUP(CK81,role!A:E,5,FALSE)),"",VLOOKUP(CK81,role!A:E,5,FALSE)))</f>
        <v/>
      </c>
      <c r="DE81" s="33"/>
      <c r="DH81" s="39"/>
      <c r="DJ81" s="32" t="str">
        <f t="shared" si="228"/>
        <v/>
      </c>
      <c r="DK81" s="32" t="str">
        <f t="shared" si="229"/>
        <v/>
      </c>
      <c r="DL81" s="32" t="str">
        <f t="shared" si="230"/>
        <v/>
      </c>
      <c r="DN81" s="32" t="str">
        <f>IF(ISBLANK(DM81),"",IF(ISBLANK(VLOOKUP(DM81,role!A:E,2,FALSE)),"",VLOOKUP(DM81,role!A:E,2,FALSE)))</f>
        <v/>
      </c>
      <c r="DO81" s="32" t="str">
        <f>IF(ISBLANK(DM81),"",IF(ISBLANK(VLOOKUP(DM81,role!A:E,3,FALSE)),"",VLOOKUP(DM81,role!A:E,3,FALSE)))</f>
        <v/>
      </c>
      <c r="DP81" s="32" t="str">
        <f>IF(ISBLANK(DM81),"",IF(ISBLANK(VLOOKUP(DM81,role!A:E,4,FALSE)),"",VLOOKUP(DM81,role!A:E,4,FALSE)))</f>
        <v/>
      </c>
      <c r="DQ81" s="32" t="str">
        <f>IF(ISBLANK(DM81),"",IF(ISBLANK(VLOOKUP(DM81,role!A:E,5,FALSE)),"",VLOOKUP(DM81,role!A:E,5,FALSE)))</f>
        <v/>
      </c>
      <c r="EG81" s="33"/>
      <c r="EJ81" s="39"/>
      <c r="EL81" s="32" t="str">
        <f t="shared" si="231"/>
        <v/>
      </c>
      <c r="EM81" s="32" t="str">
        <f t="shared" si="232"/>
        <v/>
      </c>
      <c r="EN81" s="32" t="str">
        <f t="shared" si="233"/>
        <v/>
      </c>
      <c r="EP81" s="32" t="str">
        <f>IF(ISBLANK(EO81),"",IF(ISBLANK(VLOOKUP(EO81,role!A:E,2,FALSE)),"",VLOOKUP(EO81,role!A:E,2,FALSE)))</f>
        <v/>
      </c>
      <c r="EQ81" s="32" t="str">
        <f>IF(ISBLANK(EO81),"",IF(ISBLANK(VLOOKUP(EO81,role!A:E,3,FALSE)),"",VLOOKUP(EO81,role!A:E,3,FALSE)))</f>
        <v/>
      </c>
      <c r="ER81" s="32" t="str">
        <f>IF(ISBLANK(EO81),"",IF(ISBLANK(VLOOKUP(EO81,role!A:E,4,FALSE)),"",VLOOKUP(EO81,role!A:E,4,FALSE)))</f>
        <v/>
      </c>
      <c r="ES81" s="32" t="str">
        <f>IF(ISBLANK(EO81),"",IF(ISBLANK(VLOOKUP(EO81,role!A:E,5,FALSE)),"",VLOOKUP(EO81,role!A:E,5,FALSE)))</f>
        <v/>
      </c>
      <c r="FI81" s="33"/>
      <c r="FL81" s="39"/>
      <c r="FN81" s="32" t="str">
        <f t="shared" si="234"/>
        <v/>
      </c>
      <c r="FO81" s="32" t="str">
        <f t="shared" si="235"/>
        <v/>
      </c>
      <c r="FP81" s="32" t="str">
        <f t="shared" si="236"/>
        <v/>
      </c>
      <c r="FR81" s="32" t="str">
        <f>IF(ISBLANK(FQ81),"",VLOOKUP(FQ81,role!A:E,2,FALSE))</f>
        <v/>
      </c>
      <c r="FS81" s="32" t="str">
        <f>IF(ISBLANK(FQ81),"",IF(ISBLANK(VLOOKUP(FQ81,role!A:E,3,FALSE)),"",VLOOKUP(FQ81,role!A:E,3,FALSE)))</f>
        <v/>
      </c>
      <c r="FT81" s="32" t="str">
        <f>IF(ISBLANK(FQ81),"",IF(ISBLANK(VLOOKUP(FQ81,role!A:E,4,FALSE)),"",VLOOKUP(FQ81,role!A:E,4,FALSE)))</f>
        <v/>
      </c>
      <c r="FU81" s="32" t="str">
        <f>IF(ISBLANK(FQ81),"",IF(ISBLANK(VLOOKUP(FQ81,role!A:E,5,FALSE)),"",VLOOKUP(FQ81,role!A:E,5,FALSE)))</f>
        <v/>
      </c>
      <c r="GK81" s="33"/>
      <c r="GN81" s="33"/>
      <c r="GQ81" s="32" t="str">
        <f t="shared" si="237"/>
        <v/>
      </c>
      <c r="GR81" s="32" t="str">
        <f t="shared" si="238"/>
        <v/>
      </c>
      <c r="GS81" s="32" t="str">
        <f t="shared" si="239"/>
        <v/>
      </c>
      <c r="GU81" s="32" t="str">
        <f>IF(ISBLANK(GT81),"",IF(ISBLANK(VLOOKUP(GT81,role!A:E,2,FALSE)),"",VLOOKUP(GT81,role!A:E,2,FALSE)))</f>
        <v/>
      </c>
      <c r="GV81" s="32" t="str">
        <f>IF(ISBLANK(GT81),"",IF(ISBLANK(VLOOKUP(GT81,role!A:E,3,FALSE)),"",VLOOKUP(GT81,role!A:E,3,FALSE)))</f>
        <v/>
      </c>
      <c r="GW81" s="32" t="str">
        <f>IF(ISBLANK(GT81),"",IF(ISBLANK(VLOOKUP(GT81,role!A:E,4,FALSE)),"",VLOOKUP(GT81,role!A:E,4,FALSE)))</f>
        <v/>
      </c>
      <c r="GX81" s="32" t="str">
        <f>IF(ISBLANK(GT81),"",IF(ISBLANK(VLOOKUP(GT81,role!A:E,5,FALSE)),"",VLOOKUP(GT81,role!A:E,5,FALSE)))</f>
        <v/>
      </c>
      <c r="HN81" s="33"/>
      <c r="HQ81" s="39"/>
      <c r="HS81" s="32" t="str">
        <f t="shared" si="240"/>
        <v/>
      </c>
      <c r="HT81" s="32" t="str">
        <f t="shared" si="241"/>
        <v/>
      </c>
      <c r="HU81" s="32" t="str">
        <f t="shared" si="242"/>
        <v/>
      </c>
      <c r="HW81" s="32" t="str">
        <f>IF(ISBLANK(HV81),"",IF(ISBLANK(VLOOKUP(HV81,role!A:E,2,FALSE)),"",VLOOKUP(HV81,role!A:E,2,FALSE)))</f>
        <v/>
      </c>
      <c r="HX81" s="32" t="str">
        <f>IF(ISBLANK(HV81),"",IF(ISBLANK(VLOOKUP(HV81,role!A:E,3,FALSE)),"",VLOOKUP(HV81,role!A:E,3,FALSE)))</f>
        <v/>
      </c>
      <c r="HY81" s="32" t="str">
        <f>IF(ISBLANK(HV81),"",IF(ISBLANK(VLOOKUP(HV81,role!A:E,4,FALSE)),"",VLOOKUP(HV81,role!A:E,4,FALSE)))</f>
        <v/>
      </c>
      <c r="HZ81" s="32" t="str">
        <f>IF(ISBLANK(HV81),"",IF(ISBLANK(VLOOKUP(HV81,role!A:E,5,FALSE)),"",VLOOKUP(HV81,role!A:E,5,FALSE)))</f>
        <v/>
      </c>
      <c r="IP81" s="33"/>
      <c r="IS81" s="39"/>
      <c r="IU81" s="32" t="str">
        <f t="shared" si="243"/>
        <v/>
      </c>
      <c r="IV81" s="32" t="str">
        <f t="shared" si="244"/>
        <v/>
      </c>
      <c r="IW81" s="32" t="str">
        <f t="shared" si="245"/>
        <v/>
      </c>
      <c r="IY81" s="32" t="str">
        <f>IF(ISBLANK(IX81),"",IF(ISBLANK(VLOOKUP(IX81,role!A:E,2,FALSE)),"",VLOOKUP(IX81,role!A:E,2,FALSE)))</f>
        <v/>
      </c>
      <c r="IZ81" s="32" t="str">
        <f>IF(ISBLANK(IX81),"",IF(ISBLANK(VLOOKUP(IX81,role!A:E,3,FALSE)),"",VLOOKUP(IX81,role!A:E,3,FALSE)))</f>
        <v/>
      </c>
      <c r="JA81" s="32" t="str">
        <f>IF(ISBLANK(IX81),"",IF(ISBLANK(VLOOKUP(IX81,role!A:E,4,FALSE)),"",VLOOKUP(IX81,role!A:E,4,FALSE)))</f>
        <v/>
      </c>
      <c r="JB81" s="32" t="str">
        <f>IF(ISBLANK(IX81),"",IF(ISBLANK(VLOOKUP(IX81,role!A:E,5,FALSE)),"",VLOOKUP(IX81,role!A:E,5,FALSE)))</f>
        <v/>
      </c>
      <c r="JR81" s="33"/>
      <c r="JU81" s="39"/>
      <c r="JW81" s="32" t="str">
        <f t="shared" si="246"/>
        <v/>
      </c>
      <c r="JX81" s="32" t="str">
        <f t="shared" si="247"/>
        <v/>
      </c>
      <c r="JY81" s="32" t="str">
        <f t="shared" si="248"/>
        <v/>
      </c>
      <c r="KA81" s="32" t="str">
        <f>IF(ISBLANK(JZ81),"",IF(ISBLANK(VLOOKUP(JZ81,role!A:E,2,FALSE)),"",VLOOKUP(JZ81,role!A:E,2,FALSE)))</f>
        <v/>
      </c>
      <c r="KB81" s="32" t="str">
        <f>IF(ISBLANK(JZ81),"",IF(ISBLANK(VLOOKUP(JZ81,role!A:E,3,FALSE)),"",VLOOKUP(JZ81,role!A:E,3,FALSE)))</f>
        <v/>
      </c>
      <c r="KC81" s="32" t="str">
        <f>IF(ISBLANK(JZ81),"",IF(ISBLANK(VLOOKUP(JZ81,role!A:E,4,FALSE)),"",VLOOKUP(JZ81,role!A:E,4,FALSE)))</f>
        <v/>
      </c>
      <c r="KD81" s="32" t="str">
        <f>IF(ISBLANK(JZ81),"",IF(ISBLANK(VLOOKUP(JZ81,role!A:E,5,FALSE)),"",VLOOKUP(JZ81,role!A:E,5,FALSE)))</f>
        <v/>
      </c>
      <c r="KT81" s="33"/>
      <c r="KW81" s="39"/>
      <c r="KY81" s="32" t="str">
        <f t="shared" si="249"/>
        <v/>
      </c>
      <c r="KZ81" s="32" t="str">
        <f t="shared" si="250"/>
        <v/>
      </c>
      <c r="LA81" s="32" t="str">
        <f t="shared" si="251"/>
        <v/>
      </c>
      <c r="LC81" s="32" t="str">
        <f>IF(ISBLANK(LB81),"",IF(ISBLANK(VLOOKUP(LB81,role!A:E,2,FALSE)),"",VLOOKUP(LB81,role!A:E,2,FALSE)))</f>
        <v/>
      </c>
      <c r="LD81" s="32" t="str">
        <f>IF(ISBLANK(LB81),"",IF(ISBLANK(VLOOKUP(LB81,role!A:E,3,FALSE)),"",VLOOKUP(LB81,role!A:E,3,FALSE)))</f>
        <v/>
      </c>
      <c r="LE81" s="32" t="str">
        <f>IF(ISBLANK(LB81),"",IF(ISBLANK(VLOOKUP(LB81,role!A:E,4,FALSE)),"",VLOOKUP(LB81,role!A:E,4,FALSE)))</f>
        <v/>
      </c>
      <c r="LF81" s="32" t="str">
        <f>IF(ISBLANK(LB81),"",IF(ISBLANK(VLOOKUP(LB81,role!A:E,5,FALSE)),"",VLOOKUP(LB81,role!A:E,5,FALSE)))</f>
        <v/>
      </c>
      <c r="LV81" s="33"/>
      <c r="LY81" s="33"/>
      <c r="MB81" s="32" t="str">
        <f t="shared" si="252"/>
        <v/>
      </c>
      <c r="MC81" s="32" t="str">
        <f t="shared" si="253"/>
        <v/>
      </c>
      <c r="MD81" s="32" t="str">
        <f t="shared" si="254"/>
        <v/>
      </c>
      <c r="MF81" s="32" t="str">
        <f>IF(ISBLANK(ME81),"",IF(ISBLANK(VLOOKUP(ME81,role!A:E,2,FALSE)),"",VLOOKUP(ME81,role!A:E,2,FALSE)))</f>
        <v/>
      </c>
      <c r="MG81" s="32" t="str">
        <f>IF(ISBLANK(ME81),"",IF(ISBLANK(VLOOKUP(ME81,role!A:E,3,FALSE)),"",VLOOKUP(ME81,role!A:E,3,FALSE)))</f>
        <v/>
      </c>
      <c r="MH81" s="32" t="str">
        <f>IF(ISBLANK(ME81),"",IF(ISBLANK(VLOOKUP(ME81,role!A:E,4,FALSE)),"",VLOOKUP(ME81,role!A:E,4,FALSE)))</f>
        <v/>
      </c>
      <c r="MI81" s="32" t="str">
        <f>IF(ISBLANK(ME81),"",IF(ISBLANK(VLOOKUP(ME81,role!A:E,5,FALSE)),"",VLOOKUP(ME81,role!A:E,5,FALSE)))</f>
        <v/>
      </c>
      <c r="MY81" s="33"/>
      <c r="NB81" s="39"/>
      <c r="ND81" s="32" t="str">
        <f t="shared" si="255"/>
        <v/>
      </c>
      <c r="NE81" s="32" t="str">
        <f t="shared" si="256"/>
        <v/>
      </c>
      <c r="NF81" s="32" t="str">
        <f t="shared" si="257"/>
        <v/>
      </c>
      <c r="NH81" s="32" t="str">
        <f>IF(ISBLANK(NG81),"",IF(ISBLANK(VLOOKUP(NG81,role!A:E,2,FALSE)),"",VLOOKUP(NG81,role!A:E,2,FALSE)))</f>
        <v/>
      </c>
      <c r="NI81" s="32" t="str">
        <f>IF(ISBLANK(NG81),"",IF(ISBLANK(VLOOKUP(NG81,role!A:E,3,FALSE)),"",VLOOKUP(NG81,role!A:E,3,FALSE)))</f>
        <v/>
      </c>
      <c r="NJ81" s="32" t="str">
        <f>IF(ISBLANK(NG81),"",IF(ISBLANK(VLOOKUP(NG81,role!A:E,4,FALSE)),"",VLOOKUP(NG81,role!A:E,4,FALSE)))</f>
        <v/>
      </c>
      <c r="NK81" s="32" t="str">
        <f>IF(ISBLANK(NG81),"",IF(ISBLANK(VLOOKUP(NG81,role!A:E,5,FALSE)),"",VLOOKUP(NG81,role!A:E,5,FALSE)))</f>
        <v/>
      </c>
      <c r="OA81" s="33"/>
      <c r="OD81" s="39"/>
      <c r="OF81" s="32" t="str">
        <f t="shared" si="258"/>
        <v/>
      </c>
      <c r="OG81" s="32" t="str">
        <f t="shared" si="259"/>
        <v/>
      </c>
      <c r="OH81" s="32" t="str">
        <f t="shared" si="260"/>
        <v/>
      </c>
      <c r="OJ81" s="32" t="str">
        <f>IF(ISBLANK(OI81),"",IF(ISBLANK(VLOOKUP(OI81,role!A:E,2,FALSE)),"",VLOOKUP(OI81,role!A:E,2,FALSE)))</f>
        <v/>
      </c>
      <c r="OK81" s="32" t="str">
        <f>IF(ISBLANK(OI81),"",IF(ISBLANK(VLOOKUP(OI81,role!A:E,3,FALSE)),"",VLOOKUP(OI81,role!A:E,3,FALSE)))</f>
        <v/>
      </c>
      <c r="OL81" s="32" t="str">
        <f>IF(ISBLANK(OI81),"",IF(ISBLANK(VLOOKUP(OI81,role!A:E,4,FALSE)),"",VLOOKUP(OI81,role!A:E,4,FALSE)))</f>
        <v/>
      </c>
      <c r="OM81" s="32" t="str">
        <f>IF(ISBLANK(OI81),"",IF(ISBLANK(VLOOKUP(OI81,role!A:E,5,FALSE)),"",VLOOKUP(OI81,role!A:E,5,FALSE)))</f>
        <v/>
      </c>
      <c r="PC81" s="33"/>
      <c r="PF81" s="39"/>
      <c r="PH81" s="32" t="str">
        <f t="shared" si="261"/>
        <v/>
      </c>
      <c r="PI81" s="32" t="str">
        <f t="shared" si="262"/>
        <v/>
      </c>
      <c r="PJ81" s="32" t="str">
        <f t="shared" si="263"/>
        <v/>
      </c>
      <c r="PL81" s="32" t="str">
        <f>IF(ISBLANK(PK81),"",IF(ISBLANK(VLOOKUP(PK81,role!A:E,2,FALSE)),"",VLOOKUP(PK81,role!A:E,2,FALSE)))</f>
        <v/>
      </c>
      <c r="PM81" s="32" t="str">
        <f>IF(ISBLANK(PK81),"",IF(ISBLANK(VLOOKUP(PK81,role!A:E,3,FALSE)),"",VLOOKUP(PK81,role!A:E,3,FALSE)))</f>
        <v/>
      </c>
      <c r="PN81" s="32" t="str">
        <f>IF(ISBLANK(PK81),"",IF(ISBLANK(VLOOKUP(PK81,role!A:E,4,FALSE)),"",VLOOKUP(PK81,role!A:E,4,FALSE)))</f>
        <v/>
      </c>
      <c r="PO81" s="32" t="str">
        <f>IF(ISBLANK(PK81),"",IF(ISBLANK(VLOOKUP(PK81,role!A:E,5,FALSE)),"",VLOOKUP(PK81,role!A:E,5,FALSE)))</f>
        <v/>
      </c>
      <c r="QE81" s="33"/>
      <c r="QH81" s="39"/>
      <c r="QJ81" s="32" t="str">
        <f t="shared" si="264"/>
        <v/>
      </c>
      <c r="QK81" s="32" t="str">
        <f t="shared" si="265"/>
        <v/>
      </c>
      <c r="QL81" s="32" t="str">
        <f t="shared" si="266"/>
        <v/>
      </c>
      <c r="QN81" s="32" t="str">
        <f>IF(ISBLANK(QM81),"",IF(ISBLANK(VLOOKUP(QM81,role!A:E,2,FALSE)),"",VLOOKUP(QM81,role!A:E,2,FALSE)))</f>
        <v/>
      </c>
      <c r="QO81" s="32" t="str">
        <f>IF(ISBLANK(QM81),"",IF(ISBLANK(VLOOKUP(QM81,role!A:E,3,FALSE)),"",VLOOKUP(QM81,role!A:E,3,FALSE)))</f>
        <v/>
      </c>
      <c r="QP81" s="32" t="str">
        <f>IF(ISBLANK(QM81),"",IF(ISBLANK(VLOOKUP(QM81,role!A:E,4,FALSE)),"",VLOOKUP(QM81,role!A:E,4,FALSE)))</f>
        <v/>
      </c>
      <c r="QQ81" s="32" t="str">
        <f>IF(ISBLANK(QM81),"",IF(ISBLANK(VLOOKUP(QM81,role!A:E,5,FALSE)),"",VLOOKUP(QM81,role!A:E,5,FALSE)))</f>
        <v/>
      </c>
      <c r="RG81" s="33"/>
      <c r="RJ81" s="39"/>
      <c r="RL81" s="32" t="str">
        <f t="shared" si="267"/>
        <v/>
      </c>
      <c r="RM81" s="32" t="str">
        <f t="shared" si="268"/>
        <v/>
      </c>
      <c r="RN81" s="32" t="str">
        <f t="shared" si="269"/>
        <v/>
      </c>
      <c r="RP81" s="32" t="str">
        <f>IF(ISBLANK(RO81),"",IF(ISBLANK(VLOOKUP(RO81,role!A:E,2,FALSE)),"",VLOOKUP(RO81,role!A:E,2,FALSE)))</f>
        <v/>
      </c>
      <c r="RQ81" s="32" t="str">
        <f>IF(ISBLANK(RO81),"",IF(ISBLANK(VLOOKUP(RO81,role!A:E,3,FALSE)),"",VLOOKUP(RO81,role!A:E,3,FALSE)))</f>
        <v/>
      </c>
      <c r="RR81" s="32" t="str">
        <f>IF(ISBLANK(RO81),"",IF(ISBLANK(VLOOKUP(RO81,role!A:E,4,FALSE)),"",VLOOKUP(RO81,role!A:E,4,FALSE)))</f>
        <v/>
      </c>
      <c r="RS81" s="32" t="str">
        <f>IF(ISBLANK(RO81),"",IF(ISBLANK(VLOOKUP(RO81,role!A:E,5,FALSE)),"",VLOOKUP(RO81,role!A:E,5,FALSE)))</f>
        <v/>
      </c>
      <c r="SI81" s="33"/>
      <c r="SL81" s="39"/>
      <c r="SN81" s="32" t="str">
        <f t="shared" si="270"/>
        <v/>
      </c>
      <c r="SO81" s="32" t="str">
        <f t="shared" si="271"/>
        <v/>
      </c>
      <c r="SP81" s="32" t="str">
        <f t="shared" si="272"/>
        <v/>
      </c>
      <c r="SR81" s="32" t="str">
        <f>IF(ISBLANK(SQ81),"",IF(ISBLANK(VLOOKUP(SQ81,role!A:E,2,FALSE)),"",VLOOKUP(SQ81,role!A:E,2,FALSE)))</f>
        <v/>
      </c>
      <c r="SS81" s="32" t="str">
        <f>IF(ISBLANK(SQ81),"",IF(ISBLANK(VLOOKUP(SQ81,role!A:E,3,FALSE)),"",VLOOKUP(SQ81,role!A:E,3,FALSE)))</f>
        <v/>
      </c>
      <c r="ST81" s="32" t="str">
        <f>IF(ISBLANK(SQ81),"",IF(ISBLANK(VLOOKUP(SQ81,role!A:E,4,FALSE)),"",VLOOKUP(SQ81,role!A:E,4,FALSE)))</f>
        <v/>
      </c>
      <c r="SU81" s="32" t="str">
        <f>IF(ISBLANK(SQ81),"",IF(ISBLANK(VLOOKUP(SQ81,role!A:E,5,FALSE)),"",VLOOKUP(SQ81,role!A:E,5,FALSE)))</f>
        <v/>
      </c>
      <c r="TK81" s="33"/>
      <c r="TN81" s="39"/>
      <c r="TP81" s="32" t="str">
        <f t="shared" si="273"/>
        <v/>
      </c>
      <c r="TQ81" s="32" t="str">
        <f t="shared" si="274"/>
        <v/>
      </c>
      <c r="TR81" s="32" t="str">
        <f t="shared" si="275"/>
        <v/>
      </c>
      <c r="TT81" s="32" t="str">
        <f>IF(ISBLANK(TS81),"",IF(ISBLANK(VLOOKUP(TS81,role!A:E,2,FALSE)),"",VLOOKUP(TS81,role!A:E,2,FALSE)))</f>
        <v/>
      </c>
      <c r="TU81" s="32" t="str">
        <f>IF(ISBLANK(TS81),"",IF(ISBLANK(VLOOKUP(TS81,role!A:E,3,FALSE)),"",VLOOKUP(TS81,role!A:E,3,FALSE)))</f>
        <v/>
      </c>
      <c r="TV81" s="32" t="str">
        <f>IF(ISBLANK(TS81),"",IF(ISBLANK(VLOOKUP(TS81,role!A:E,4,FALSE)),"",VLOOKUP(TS81,role!A:E,4,FALSE)))</f>
        <v/>
      </c>
      <c r="TW81" s="32" t="str">
        <f>IF(ISBLANK(TS81),"",IF(ISBLANK(VLOOKUP(TS81,role!A:E,5,FALSE)),"",VLOOKUP(TS81,role!A:E,5,FALSE)))</f>
        <v/>
      </c>
      <c r="UM81" s="33"/>
      <c r="UP81" s="39"/>
      <c r="UR81" s="32" t="str">
        <f t="shared" si="276"/>
        <v/>
      </c>
      <c r="US81" s="32" t="str">
        <f t="shared" si="277"/>
        <v/>
      </c>
      <c r="UT81" s="32" t="str">
        <f t="shared" si="278"/>
        <v/>
      </c>
      <c r="UV81" s="32" t="str">
        <f>IF(ISBLANK(UU81),"",IF(ISBLANK(VLOOKUP(UU81,role!A:E,2,FALSE)),"",VLOOKUP(UU81,role!A:E,2,FALSE)))</f>
        <v/>
      </c>
      <c r="UW81" s="32" t="str">
        <f>IF(ISBLANK(UU81),"",IF(ISBLANK(VLOOKUP(UU81,role!A:E,3,FALSE)),"",VLOOKUP(UU81,role!A:E,3,FALSE)))</f>
        <v/>
      </c>
      <c r="UX81" s="32" t="str">
        <f>IF(ISBLANK(UU81),"",IF(ISBLANK(VLOOKUP(UU81,role!A:E,4,FALSE)),"",VLOOKUP(UU81,role!A:E,4,FALSE)))</f>
        <v/>
      </c>
      <c r="UY81" s="32" t="str">
        <f>IF(ISBLANK(UU81),"",IF(ISBLANK(VLOOKUP(UU81,role!A:E,5,FALSE)),"",VLOOKUP(UU81,role!A:E,5,FALSE)))</f>
        <v/>
      </c>
      <c r="VO81" s="33"/>
      <c r="VR81" s="39"/>
      <c r="VT81" s="32" t="str">
        <f t="shared" si="279"/>
        <v/>
      </c>
      <c r="VU81" s="32" t="str">
        <f t="shared" si="280"/>
        <v/>
      </c>
      <c r="VV81" s="32" t="str">
        <f t="shared" si="281"/>
        <v/>
      </c>
      <c r="VX81" s="32" t="str">
        <f>IF(ISBLANK(VW81),"",IF(ISBLANK(VLOOKUP(VW81,role!A:E,2,FALSE)),"",VLOOKUP(VW81,role!A:E,2,FALSE)))</f>
        <v/>
      </c>
      <c r="VY81" s="32" t="str">
        <f>IF(ISBLANK(VW81),"",IF(ISBLANK(VLOOKUP(VW81,role!A:E,3,FALSE)),"",VLOOKUP(VW81,role!A:E,3,FALSE)))</f>
        <v/>
      </c>
      <c r="VZ81" s="32" t="str">
        <f>IF(ISBLANK(VW81),"",IF(ISBLANK(VLOOKUP(VW81,role!A:E,4,FALSE)),"",VLOOKUP(VW81,role!A:E,4,FALSE)))</f>
        <v/>
      </c>
      <c r="WA81" s="32" t="str">
        <f>IF(ISBLANK(VW81),"",IF(ISBLANK(VLOOKUP(VW81,role!A:E,5,FALSE)),"",VLOOKUP(VW81,role!A:E,5,FALSE)))</f>
        <v/>
      </c>
      <c r="WQ81" s="33"/>
      <c r="WT81" s="33"/>
      <c r="WU81" s="34"/>
      <c r="WV81" s="36" t="str">
        <f t="shared" si="282"/>
        <v/>
      </c>
      <c r="WW81" s="36" t="str">
        <f t="shared" si="283"/>
        <v/>
      </c>
      <c r="WY81" s="32" t="str">
        <f>IF(ISBLANK(WX81),"",IF(ISBLANK(VLOOKUP(WX81,role!A:E,2,FALSE)),"",VLOOKUP(WX81,role!A:E,2,FALSE)))</f>
        <v/>
      </c>
      <c r="WZ81" s="32" t="str">
        <f>IF(ISBLANK(WX81),"",IF(ISBLANK(VLOOKUP(WX81,role!A:E,3,FALSE)),"",VLOOKUP(WX81,role!A:E,3,FALSE)))</f>
        <v/>
      </c>
      <c r="XA81" s="32" t="str">
        <f>IF(ISBLANK(WX81),"",IF(ISBLANK(VLOOKUP(WX81,role!A:E,4,FALSE)),"",VLOOKUP(WX81,role!A:E,4,FALSE)))</f>
        <v/>
      </c>
      <c r="XB81" s="32" t="str">
        <f>IF(ISBLANK(WX81),"",IF(ISBLANK(VLOOKUP(WX81,role!A:E,5,FALSE)),"",VLOOKUP(WX81,role!A:E,5,FALSE)))</f>
        <v/>
      </c>
      <c r="XC81" s="32" t="str">
        <f>IF(ISBLANK(WX81),"",VLOOKUP(WX81,role!A:F,6,FALSE))</f>
        <v/>
      </c>
      <c r="XD81" s="36"/>
      <c r="XE81" s="36" t="str">
        <f t="shared" si="284"/>
        <v/>
      </c>
      <c r="XF81" s="36" t="str">
        <f t="shared" si="285"/>
        <v/>
      </c>
      <c r="XH81" s="32" t="str">
        <f>IF(ISBLANK(XG81),"",IF(ISBLANK(VLOOKUP(XG81,role!A:E,2,FALSE)),"",VLOOKUP(XG81,role!A:E,2,FALSE)))</f>
        <v/>
      </c>
      <c r="XI81" s="32" t="str">
        <f>IF(ISBLANK(XG81),"",IF(ISBLANK(VLOOKUP(XG81,role!A:E,3,FALSE)),"",VLOOKUP(XG81,role!A:E,3,FALSE)))</f>
        <v/>
      </c>
      <c r="XJ81" s="32" t="str">
        <f>IF(ISBLANK(XG81),"",IF(ISBLANK(VLOOKUP(XG81,role!A:E,4,FALSE)),"",VLOOKUP(XG81,role!A:E,4,FALSE)))</f>
        <v/>
      </c>
      <c r="XK81" s="32" t="str">
        <f>IF(ISBLANK(XG81),"",IF(ISBLANK(VLOOKUP(XG81,role!A:E,5,FALSE)),"",VLOOKUP(XG81,role!A:E,5,FALSE)))</f>
        <v/>
      </c>
      <c r="XL81" s="32" t="str">
        <f>IF(ISBLANK(XG81),"",VLOOKUP(XG81,role!A:F,6,FALSE))</f>
        <v/>
      </c>
      <c r="XM81" s="36"/>
      <c r="XN81" s="36" t="str">
        <f t="shared" si="286"/>
        <v/>
      </c>
      <c r="XO81" s="36" t="str">
        <f t="shared" si="287"/>
        <v/>
      </c>
      <c r="XQ81" s="32" t="str">
        <f>IF(ISBLANK(XP81),"",IF(ISBLANK(VLOOKUP(XP81,role!A:E,2,FALSE)),"",VLOOKUP(XP81,role!A:E,2,FALSE)))</f>
        <v/>
      </c>
      <c r="XR81" s="32" t="str">
        <f>IF(ISBLANK(XP81),"",IF(ISBLANK(VLOOKUP(XP81,role!A:E,3,FALSE)),"",VLOOKUP(XP81,role!A:E,3,FALSE)))</f>
        <v/>
      </c>
      <c r="XS81" s="32" t="str">
        <f>IF(ISBLANK(XP81),"",IF(ISBLANK(VLOOKUP(XP81,role!A:E,4,FALSE)),"",VLOOKUP(XP81,role!A:E,4,FALSE)))</f>
        <v/>
      </c>
      <c r="XT81" s="32" t="str">
        <f>IF(ISBLANK(XP81),"",IF(ISBLANK(VLOOKUP(XP81,role!A:E,5,FALSE)),"",VLOOKUP(XP81,role!A:E,5,FALSE)))</f>
        <v/>
      </c>
      <c r="XU81" s="32" t="str">
        <f>IF(ISBLANK(XP81),"",VLOOKUP(XP81,role!A:F,6,FALSE))</f>
        <v/>
      </c>
      <c r="XV81" s="36"/>
      <c r="XW81" s="36" t="str">
        <f t="shared" si="288"/>
        <v/>
      </c>
      <c r="XX81" s="36" t="str">
        <f t="shared" si="289"/>
        <v/>
      </c>
      <c r="XZ81" s="32" t="str">
        <f>IF(ISBLANK(XY81),"",IF(ISBLANK(VLOOKUP(XY81,role!A:E,2,FALSE)),"",VLOOKUP(XY81,role!A:E,2,FALSE)))</f>
        <v/>
      </c>
      <c r="YA81" s="32" t="str">
        <f>IF(ISBLANK(XY81),"",IF(ISBLANK(VLOOKUP(XY81,role!A:E,3,FALSE)),"",VLOOKUP(XY81,role!A:E,3,FALSE)))</f>
        <v/>
      </c>
      <c r="YB81" s="32" t="str">
        <f>IF(ISBLANK(XY81),"",IF(ISBLANK(VLOOKUP(XY81,role!A:E,4,FALSE)),"",VLOOKUP(XY81,role!A:E,4,FALSE)))</f>
        <v/>
      </c>
      <c r="YC81" s="32" t="str">
        <f>IF(ISBLANK(XY81),"",IF(ISBLANK(VLOOKUP(XY81,role!A:E,5,FALSE)),"",VLOOKUP(XY81,role!A:E,5,FALSE)))</f>
        <v/>
      </c>
      <c r="YD81" s="32" t="str">
        <f>IF(ISBLANK(XY81),"",VLOOKUP(XY81,role!A:F,6,FALSE))</f>
        <v/>
      </c>
      <c r="YE81" s="36"/>
      <c r="YF81" s="36" t="str">
        <f t="shared" si="290"/>
        <v/>
      </c>
      <c r="YG81" s="36" t="str">
        <f t="shared" si="291"/>
        <v/>
      </c>
      <c r="YI81" s="32" t="str">
        <f>IF(ISBLANK(YH81),"",IF(ISBLANK(VLOOKUP(YH81,role!A:E,2,FALSE)),"",VLOOKUP(YH81,role!A:E,2,FALSE)))</f>
        <v/>
      </c>
      <c r="YJ81" s="32" t="str">
        <f>IF(ISBLANK(YH81),"",IF(ISBLANK(VLOOKUP(YH81,role!A:E,3,FALSE)),"",VLOOKUP(YH81,role!A:E,3,FALSE)))</f>
        <v/>
      </c>
      <c r="YK81" s="32" t="str">
        <f>IF(ISBLANK(YH81),"",IF(ISBLANK(VLOOKUP(YH81,role!A:E,4,FALSE)),"",VLOOKUP(YH81,role!A:E,4,FALSE)))</f>
        <v/>
      </c>
      <c r="YL81" s="32" t="str">
        <f>IF(ISBLANK(YH81),"",IF(ISBLANK(VLOOKUP(YH81,role!A:E,5,FALSE)),"",VLOOKUP(YH81,role!A:E,5,FALSE)))</f>
        <v/>
      </c>
      <c r="YM81" s="32" t="str">
        <f>IF(ISBLANK(YH81),"",VLOOKUP(YH81,role!A:F,6,FALSE))</f>
        <v/>
      </c>
      <c r="YN81" s="33"/>
      <c r="YO81" s="36"/>
      <c r="YP81" s="36" t="str">
        <f t="shared" si="292"/>
        <v/>
      </c>
      <c r="YQ81" s="36" t="str">
        <f t="shared" si="293"/>
        <v/>
      </c>
      <c r="YS81" s="32" t="str">
        <f>IF(ISBLANK(YR81),"",IF(ISBLANK(VLOOKUP(YR81,role!A:E,2,FALSE)),"",VLOOKUP(YR81,role!A:E,2,FALSE)))</f>
        <v/>
      </c>
      <c r="YT81" s="32" t="str">
        <f>IF(ISBLANK(YR81),"",IF(ISBLANK(VLOOKUP(YR81,role!A:E,3,FALSE)),"",VLOOKUP(YR81,role!A:E,3,FALSE)))</f>
        <v/>
      </c>
      <c r="YU81" s="32" t="str">
        <f>IF(ISBLANK(YR81),"",IF(ISBLANK(VLOOKUP(YR81,role!A:E,4,FALSE)),"",VLOOKUP(YR81,role!A:E,4,FALSE)))</f>
        <v/>
      </c>
      <c r="YV81" s="32" t="str">
        <f>IF(ISBLANK(YR81),"",IF(ISBLANK(VLOOKUP(YR81,role!A:E,5,FALSE)),"",VLOOKUP(YR81,role!A:E,5,FALSE)))</f>
        <v/>
      </c>
      <c r="YW81" s="32" t="str">
        <f>IF(ISBLANK(YR81),"",VLOOKUP(YR81,role!A:F,6,FALSE))</f>
        <v/>
      </c>
      <c r="YX81" s="36"/>
      <c r="YY81" s="36" t="str">
        <f t="shared" si="294"/>
        <v/>
      </c>
      <c r="YZ81" s="36" t="str">
        <f t="shared" si="295"/>
        <v/>
      </c>
      <c r="ZB81" s="32" t="str">
        <f>IF(ISBLANK(ZA81),"",IF(ISBLANK(VLOOKUP(ZA81,role!A:E,2,FALSE)),"",VLOOKUP(ZA81,role!A:E,2,FALSE)))</f>
        <v/>
      </c>
      <c r="ZC81" s="32" t="str">
        <f>IF(ISBLANK(ZA81),"",IF(ISBLANK(VLOOKUP(ZA81,role!A:E,3,FALSE)),"",VLOOKUP(ZA81,role!A:E,3,FALSE)))</f>
        <v/>
      </c>
      <c r="ZD81" s="32" t="str">
        <f>IF(ISBLANK(ZA81),"",IF(ISBLANK(VLOOKUP(ZA81,role!A:E,4,FALSE)),"",VLOOKUP(ZA81,role!A:E,4,FALSE)))</f>
        <v/>
      </c>
      <c r="ZE81" s="32" t="str">
        <f>IF(ISBLANK(ZA81),"",IF(ISBLANK(VLOOKUP(ZA81,role!A:E,5,FALSE)),"",VLOOKUP(ZA81,role!A:E,5,FALSE)))</f>
        <v/>
      </c>
      <c r="ZF81" s="32" t="str">
        <f>IF(ISBLANK(ZA81),"",VLOOKUP(ZA81,role!A:F,6,FALSE))</f>
        <v/>
      </c>
      <c r="ZG81" s="36"/>
      <c r="ZH81" s="36" t="str">
        <f t="shared" si="296"/>
        <v/>
      </c>
      <c r="ZI81" s="36" t="str">
        <f t="shared" si="297"/>
        <v/>
      </c>
      <c r="ZK81" s="32" t="str">
        <f>IF(ISBLANK(ZJ81),"",IF(ISBLANK(VLOOKUP(ZJ81,role!A:E,2,FALSE)),"",VLOOKUP(ZJ81,role!A:E,2,FALSE)))</f>
        <v/>
      </c>
      <c r="ZL81" s="32" t="str">
        <f>IF(ISBLANK(ZJ81),"",IF(ISBLANK(VLOOKUP(ZJ81,role!A:E,3,FALSE)),"",VLOOKUP(ZJ81,role!A:E,3,FALSE)))</f>
        <v/>
      </c>
      <c r="ZM81" s="32" t="str">
        <f>IF(ISBLANK(ZJ81),"",IF(ISBLANK(VLOOKUP(ZJ81,role!A:E,4,FALSE)),"",VLOOKUP(ZJ81,role!A:E,4,FALSE)))</f>
        <v/>
      </c>
      <c r="ZN81" s="32" t="str">
        <f>IF(ISBLANK(ZJ81),"",IF(ISBLANK(VLOOKUP(ZJ81,role!A:E,5,FALSE)),"",VLOOKUP(ZJ81,role!A:E,5,FALSE)))</f>
        <v/>
      </c>
      <c r="ZO81" s="32" t="str">
        <f>IF(ISBLANK(ZJ81),"",VLOOKUP(ZJ81,role!A:F,6,FALSE))</f>
        <v/>
      </c>
      <c r="ZP81" s="36"/>
      <c r="ZQ81" s="36" t="str">
        <f t="shared" si="298"/>
        <v/>
      </c>
      <c r="ZR81" s="36" t="str">
        <f t="shared" si="299"/>
        <v/>
      </c>
      <c r="ZT81" s="32" t="str">
        <f>IF(ISBLANK(ZS81),"",IF(ISBLANK(VLOOKUP(ZS81,role!A:E,2,FALSE)),"",VLOOKUP(ZS81,role!A:E,2,FALSE)))</f>
        <v/>
      </c>
      <c r="ZU81" s="32" t="str">
        <f>IF(ISBLANK(ZS81),"",IF(ISBLANK(VLOOKUP(ZS81,role!A:E,3,FALSE)),"",VLOOKUP(ZS81,role!A:E,3,FALSE)))</f>
        <v/>
      </c>
      <c r="ZV81" s="32" t="str">
        <f>IF(ISBLANK(ZS81),"",IF(ISBLANK(VLOOKUP(ZS81,role!A:E,4,FALSE)),"",VLOOKUP(ZS81,role!A:E,4,FALSE)))</f>
        <v/>
      </c>
      <c r="ZW81" s="32" t="str">
        <f>IF(ISBLANK(ZS81),"",IF(ISBLANK(VLOOKUP(ZS81,role!A:E,5,FALSE)),"",VLOOKUP(ZS81,role!A:E,5,FALSE)))</f>
        <v/>
      </c>
      <c r="ZX81" s="32" t="str">
        <f>IF(ISBLANK(ZS81),"",VLOOKUP(ZS81,role!A:F,6,FALSE))</f>
        <v/>
      </c>
      <c r="ZY81" s="36"/>
      <c r="ZZ81" s="36" t="str">
        <f t="shared" si="300"/>
        <v/>
      </c>
      <c r="AAA81" s="36" t="str">
        <f t="shared" si="301"/>
        <v/>
      </c>
      <c r="AAC81" s="32" t="str">
        <f>IF(ISBLANK(AAB81),"",IF(ISBLANK(VLOOKUP(AAB81,role!A:E,2,FALSE)),"",VLOOKUP(AAB81,role!A:E,2,FALSE)))</f>
        <v/>
      </c>
      <c r="AAD81" s="32" t="str">
        <f>IF(ISBLANK(AAB81),"",IF(ISBLANK(VLOOKUP(AAB81,role!A:E,3,FALSE)),"",VLOOKUP(AAB81,role!A:E,3,FALSE)))</f>
        <v/>
      </c>
      <c r="AAE81" s="32" t="str">
        <f>IF(ISBLANK(AAB81),"",IF(ISBLANK(VLOOKUP(AAB81,role!A:E,4,FALSE)),"",VLOOKUP(AAB81,role!A:E,4,FALSE)))</f>
        <v/>
      </c>
      <c r="AAF81" s="32" t="str">
        <f>IF(ISBLANK(AAB81),"",IF(ISBLANK(VLOOKUP(AAB81,role!A:E,5,FALSE)),"",VLOOKUP(AAB81,role!A:E,5,FALSE)))</f>
        <v/>
      </c>
      <c r="AAG81" s="32" t="str">
        <f>IF(ISBLANK(AAB81),"",VLOOKUP(AAB81,role!A:F,6,FALSE))</f>
        <v/>
      </c>
      <c r="AAH81" s="33"/>
      <c r="AAI81" s="34"/>
      <c r="AAK81" s="32" t="str">
        <f t="shared" si="302"/>
        <v/>
      </c>
      <c r="AAL81" s="39"/>
      <c r="AAM81" s="32" t="str">
        <f t="shared" si="303"/>
        <v/>
      </c>
      <c r="AAO81" s="32" t="str">
        <f t="shared" si="304"/>
        <v/>
      </c>
      <c r="AAQ81" s="32" t="str">
        <f t="shared" si="305"/>
        <v/>
      </c>
      <c r="AAS81" s="32" t="str">
        <f t="shared" si="306"/>
        <v/>
      </c>
      <c r="AAU81" s="32" t="str">
        <f t="shared" si="307"/>
        <v/>
      </c>
      <c r="AAW81" s="32" t="str">
        <f t="shared" si="308"/>
        <v/>
      </c>
      <c r="AAY81" s="32" t="str">
        <f t="shared" si="309"/>
        <v/>
      </c>
      <c r="ABA81" s="32" t="str">
        <f t="shared" si="310"/>
        <v/>
      </c>
      <c r="ABC81" s="32" t="str">
        <f t="shared" si="311"/>
        <v/>
      </c>
      <c r="ABE81" s="32" t="str">
        <f t="shared" si="312"/>
        <v/>
      </c>
      <c r="ABF81" s="33"/>
      <c r="ABH81" s="32" t="str">
        <f t="shared" si="313"/>
        <v/>
      </c>
      <c r="ABJ81" s="32" t="str">
        <f t="shared" si="314"/>
        <v/>
      </c>
      <c r="ABL81" s="32" t="str">
        <f t="shared" si="315"/>
        <v/>
      </c>
      <c r="ABN81" s="32" t="str">
        <f t="shared" si="316"/>
        <v/>
      </c>
      <c r="ABP81" s="32" t="str">
        <f t="shared" si="317"/>
        <v/>
      </c>
      <c r="ABQ81" s="33"/>
      <c r="ABS81" s="32" t="str">
        <f t="shared" si="318"/>
        <v/>
      </c>
      <c r="ABU81" s="32" t="str">
        <f t="shared" si="319"/>
        <v/>
      </c>
      <c r="ABW81" s="32" t="str">
        <f t="shared" si="320"/>
        <v/>
      </c>
      <c r="ABY81" s="32" t="str">
        <f t="shared" si="321"/>
        <v/>
      </c>
      <c r="ACA81" s="32" t="str">
        <f t="shared" si="322"/>
        <v/>
      </c>
      <c r="ACB81" s="33"/>
      <c r="ACD81" s="32" t="str">
        <f t="shared" si="323"/>
        <v/>
      </c>
      <c r="ACF81" s="32" t="str">
        <f t="shared" si="324"/>
        <v/>
      </c>
      <c r="ACH81" s="32" t="str">
        <f t="shared" si="325"/>
        <v/>
      </c>
      <c r="ACJ81" s="32" t="str">
        <f t="shared" si="326"/>
        <v/>
      </c>
      <c r="ACL81" s="32" t="str">
        <f t="shared" si="327"/>
        <v/>
      </c>
      <c r="ACM81" s="33"/>
      <c r="ACO81" s="32" t="str">
        <f t="shared" si="328"/>
        <v/>
      </c>
      <c r="ACQ81" s="32" t="str">
        <f t="shared" si="329"/>
        <v/>
      </c>
      <c r="ACS81" s="32" t="str">
        <f t="shared" si="330"/>
        <v/>
      </c>
      <c r="ACU81" s="32" t="str">
        <f t="shared" si="331"/>
        <v/>
      </c>
      <c r="ACW81" s="32" t="str">
        <f t="shared" si="332"/>
        <v/>
      </c>
      <c r="ACX81" s="33"/>
      <c r="ACZ81" s="32" t="str">
        <f t="shared" si="333"/>
        <v/>
      </c>
      <c r="ADA81" s="32" t="str">
        <f t="shared" si="334"/>
        <v/>
      </c>
      <c r="ADC81" s="32" t="str">
        <f t="shared" si="335"/>
        <v/>
      </c>
      <c r="ADD81" s="32" t="str">
        <f t="shared" si="336"/>
        <v/>
      </c>
      <c r="ADF81" s="32" t="str">
        <f t="shared" si="337"/>
        <v/>
      </c>
      <c r="ADG81" s="32" t="str">
        <f t="shared" si="338"/>
        <v/>
      </c>
      <c r="ADI81" s="32" t="str">
        <f t="shared" si="339"/>
        <v/>
      </c>
      <c r="ADJ81" s="32" t="str">
        <f t="shared" si="340"/>
        <v/>
      </c>
      <c r="ADL81" s="32" t="str">
        <f t="shared" si="341"/>
        <v/>
      </c>
      <c r="ADM81" s="32" t="str">
        <f t="shared" si="342"/>
        <v/>
      </c>
      <c r="ADN81" s="35"/>
      <c r="ADO81" s="34"/>
      <c r="ADP81" s="36" t="str">
        <f t="shared" si="343"/>
        <v/>
      </c>
      <c r="ADQ81" s="36" t="str">
        <f t="shared" si="344"/>
        <v/>
      </c>
      <c r="ADS81" s="36" t="str">
        <f t="shared" si="345"/>
        <v/>
      </c>
      <c r="ADT81" s="36" t="str">
        <f t="shared" si="346"/>
        <v/>
      </c>
      <c r="ADV81" s="36" t="str">
        <f t="shared" si="347"/>
        <v/>
      </c>
      <c r="ADW81" s="36" t="str">
        <f t="shared" si="348"/>
        <v/>
      </c>
      <c r="ADY81" s="36" t="str">
        <f t="shared" si="349"/>
        <v/>
      </c>
      <c r="ADZ81" s="36" t="str">
        <f t="shared" si="350"/>
        <v/>
      </c>
      <c r="AEB81" s="36" t="str">
        <f t="shared" si="351"/>
        <v/>
      </c>
      <c r="AEC81" s="36" t="str">
        <f t="shared" si="352"/>
        <v/>
      </c>
      <c r="AED81" s="33"/>
      <c r="AEF81" s="36" t="str">
        <f t="shared" si="353"/>
        <v/>
      </c>
      <c r="AEG81" s="36" t="str">
        <f t="shared" si="354"/>
        <v/>
      </c>
      <c r="AEI81" s="36" t="str">
        <f t="shared" si="355"/>
        <v/>
      </c>
      <c r="AEJ81" s="36" t="str">
        <f t="shared" si="356"/>
        <v/>
      </c>
      <c r="AEL81" s="36" t="str">
        <f t="shared" si="357"/>
        <v/>
      </c>
      <c r="AEM81" s="36" t="str">
        <f t="shared" si="358"/>
        <v/>
      </c>
      <c r="AEO81" s="36" t="str">
        <f t="shared" si="359"/>
        <v/>
      </c>
      <c r="AEP81" s="36" t="str">
        <f t="shared" si="360"/>
        <v/>
      </c>
      <c r="AER81" s="36" t="str">
        <f t="shared" si="361"/>
        <v/>
      </c>
      <c r="AES81" s="36" t="str">
        <f t="shared" si="362"/>
        <v/>
      </c>
      <c r="AET81" s="33"/>
      <c r="AEU81" s="57"/>
      <c r="AEV81" s="57"/>
      <c r="AEW81" s="57" t="str">
        <f>IF(ISBLANK(AEV81),"",VLOOKUP(AEV81,related_id_type!A:B,2,FALSE))</f>
        <v/>
      </c>
      <c r="AEX81" s="57"/>
      <c r="AEY81" s="57" t="str">
        <f>IF(ISBLANK(AEX81),"",IF(ISBLANK(VLOOKUP(AEX81,related_id_relation!A:B,2,FALSE)),"",VLOOKUP(AEX81,related_id_relation!A:B,2,FALSE)))</f>
        <v/>
      </c>
      <c r="AEZ81" s="57"/>
      <c r="AFA81" s="57"/>
      <c r="AFB81" s="57" t="str">
        <f>IF(ISBLANK(AFA81),"",VLOOKUP(AFA81,related_id_type!A:B,2,FALSE))</f>
        <v/>
      </c>
      <c r="AFC81" s="57"/>
      <c r="AFD81" s="57" t="str">
        <f>IF(ISBLANK(AFC81),"",IF(ISBLANK(VLOOKUP(AFC81,related_id_relation!A:B,2,FALSE)),"",VLOOKUP(AFC81,related_id_relation!A:B,2,FALSE)))</f>
        <v/>
      </c>
      <c r="AFE81" s="57"/>
      <c r="AFF81" s="57"/>
      <c r="AFG81" s="57" t="str">
        <f>IF(ISBLANK(AFF81),"",VLOOKUP(AFF81,related_id_type!A:B,2,FALSE))</f>
        <v/>
      </c>
      <c r="AFH81" s="57"/>
      <c r="AFI81" s="57" t="str">
        <f>IF(ISBLANK(AFH81),"",IF(ISBLANK(VLOOKUP(AFH81,related_id_relation!A:B,2,FALSE)),"",VLOOKUP(AFH81,related_id_relation!A:B,2,FALSE)))</f>
        <v/>
      </c>
      <c r="AFJ81" s="57"/>
      <c r="AFK81" s="57"/>
      <c r="AFL81" s="57" t="str">
        <f>IF(ISBLANK(AFK81),"",VLOOKUP(AFK81,related_id_type!A:B,2,FALSE))</f>
        <v/>
      </c>
      <c r="AFM81" s="57"/>
      <c r="AFN81" s="57" t="str">
        <f>IF(ISBLANK(AFM81),"",IF(ISBLANK(VLOOKUP(AFM81,related_id_relation!A:B,2,FALSE)),"",VLOOKUP(AFM81,related_id_relation!A:B,2,FALSE)))</f>
        <v/>
      </c>
      <c r="AFO81" s="57"/>
      <c r="AFP81" s="57"/>
      <c r="AFQ81" s="57" t="str">
        <f>IF(ISBLANK(AFP81),"",VLOOKUP(AFP81,related_id_type!A:B,2,FALSE))</f>
        <v/>
      </c>
      <c r="AFR81" s="57"/>
      <c r="AFS81" s="57" t="str">
        <f>IF(ISBLANK(AFR81),"",IF(ISBLANK(VLOOKUP(AFR81,related_id_relation!A:B,2,FALSE)),"",VLOOKUP(AFR81,related_id_relation!A:B,2,FALSE)))</f>
        <v/>
      </c>
      <c r="AFT81" s="37"/>
      <c r="AFU81" s="39"/>
      <c r="AFW81" s="32" t="str">
        <f t="shared" si="363"/>
        <v/>
      </c>
      <c r="AFX81" s="34"/>
      <c r="AFY81" s="36"/>
      <c r="AFZ81" s="36" t="str">
        <f t="shared" si="364"/>
        <v/>
      </c>
      <c r="AGA81" s="32" t="str">
        <f t="shared" si="365"/>
        <v/>
      </c>
      <c r="AGD81" s="36" t="str">
        <f t="shared" si="366"/>
        <v/>
      </c>
      <c r="AGE81" s="32" t="str">
        <f t="shared" si="367"/>
        <v/>
      </c>
      <c r="AGH81" s="36" t="str">
        <f t="shared" si="368"/>
        <v/>
      </c>
      <c r="AGI81" s="32" t="str">
        <f t="shared" si="369"/>
        <v/>
      </c>
      <c r="AGL81" s="36" t="str">
        <f t="shared" si="370"/>
        <v/>
      </c>
      <c r="AGM81" s="32" t="str">
        <f t="shared" si="371"/>
        <v/>
      </c>
      <c r="AGP81" s="36" t="str">
        <f t="shared" si="372"/>
        <v/>
      </c>
      <c r="AGQ81" s="32" t="str">
        <f t="shared" si="373"/>
        <v/>
      </c>
      <c r="AGT81" s="36" t="str">
        <f t="shared" si="374"/>
        <v/>
      </c>
      <c r="AGU81" s="32" t="str">
        <f t="shared" si="375"/>
        <v/>
      </c>
      <c r="AGX81" s="36" t="str">
        <f t="shared" si="376"/>
        <v/>
      </c>
      <c r="AGY81" s="32" t="str">
        <f t="shared" si="377"/>
        <v/>
      </c>
      <c r="AHB81" s="36" t="str">
        <f t="shared" si="378"/>
        <v/>
      </c>
      <c r="AHC81" s="32" t="str">
        <f t="shared" si="379"/>
        <v/>
      </c>
      <c r="AHF81" s="36" t="str">
        <f t="shared" si="380"/>
        <v/>
      </c>
      <c r="AHG81" s="32" t="str">
        <f t="shared" si="381"/>
        <v/>
      </c>
      <c r="AHJ81" s="36" t="str">
        <f t="shared" si="382"/>
        <v/>
      </c>
      <c r="AHK81" s="32" t="str">
        <f t="shared" si="383"/>
        <v/>
      </c>
      <c r="AHL81" s="37"/>
      <c r="AHM81" s="32" t="str">
        <f t="shared" si="384"/>
        <v/>
      </c>
      <c r="AHN81" s="32" t="str">
        <f t="shared" si="385"/>
        <v/>
      </c>
      <c r="AHO81" s="32" t="str">
        <f t="shared" si="386"/>
        <v/>
      </c>
      <c r="AHP81" s="32" t="str">
        <f t="shared" si="387"/>
        <v/>
      </c>
      <c r="AHQ81" s="32" t="str">
        <f t="shared" si="388"/>
        <v/>
      </c>
      <c r="AHR81" s="32" t="str">
        <f t="shared" si="389"/>
        <v/>
      </c>
      <c r="AHS81" s="32" t="str">
        <f t="shared" si="390"/>
        <v/>
      </c>
      <c r="AHT81" s="32" t="str">
        <f t="shared" si="391"/>
        <v/>
      </c>
      <c r="AHU81" s="32" t="str">
        <f t="shared" si="392"/>
        <v/>
      </c>
    </row>
    <row r="82" spans="3:905" s="32" customFormat="1" x14ac:dyDescent="0.35">
      <c r="C82" s="32" t="str">
        <f t="shared" si="201"/>
        <v/>
      </c>
      <c r="E82" s="32" t="str">
        <f t="shared" si="202"/>
        <v/>
      </c>
      <c r="F82" s="32" t="str">
        <f t="shared" si="203"/>
        <v/>
      </c>
      <c r="G82" s="32" t="str">
        <f t="shared" si="204"/>
        <v/>
      </c>
      <c r="J82" s="32" t="str">
        <f t="shared" si="205"/>
        <v/>
      </c>
      <c r="K82" s="32" t="str">
        <f t="shared" si="206"/>
        <v/>
      </c>
      <c r="L82" s="32" t="str">
        <f t="shared" si="207"/>
        <v/>
      </c>
      <c r="N82" s="32" t="str">
        <f t="shared" si="208"/>
        <v/>
      </c>
      <c r="O82" s="32" t="str">
        <f t="shared" si="209"/>
        <v/>
      </c>
      <c r="Q82" s="32" t="str">
        <f t="shared" si="210"/>
        <v/>
      </c>
      <c r="R82" s="32" t="str">
        <f t="shared" si="211"/>
        <v/>
      </c>
      <c r="U82" s="32" t="str">
        <f t="shared" si="212"/>
        <v/>
      </c>
      <c r="V82" s="32" t="str">
        <f t="shared" si="213"/>
        <v/>
      </c>
      <c r="Y82" s="32" t="str">
        <f>IF(ISBLANK(X82),"",VLOOKUP(X82,resource_type!A:C,3,FALSE))</f>
        <v/>
      </c>
      <c r="Z82" s="32" t="str">
        <f>IF(ISBLANK(X82),"",VLOOKUP(X82,resource_type!A:C,2,FALSE))</f>
        <v/>
      </c>
      <c r="AA82" s="32" t="str">
        <f t="shared" si="214"/>
        <v/>
      </c>
      <c r="AB82" s="32" t="str">
        <f t="shared" si="215"/>
        <v/>
      </c>
      <c r="AD82" s="32" t="str">
        <f>IF(ISBLANK(AC82),"",VLOOKUP(AC82,resource_type!A:C,3,FALSE))</f>
        <v/>
      </c>
      <c r="AF82" s="32" t="str">
        <f>IF(ISBLANK(AE82),"",VLOOKUP(AE82,resource_type!A:C,3,FALSE))</f>
        <v/>
      </c>
      <c r="AG82" s="33"/>
      <c r="AI82" s="32" t="str">
        <f t="shared" si="216"/>
        <v/>
      </c>
      <c r="AK82" s="32" t="str">
        <f t="shared" si="217"/>
        <v/>
      </c>
      <c r="AM82" s="32" t="str">
        <f t="shared" si="218"/>
        <v/>
      </c>
      <c r="AO82" s="32" t="str">
        <f t="shared" si="219"/>
        <v/>
      </c>
      <c r="AP82" s="52"/>
      <c r="AQ82" s="34"/>
      <c r="AR82" s="36" t="str">
        <f t="shared" si="220"/>
        <v/>
      </c>
      <c r="AS82" s="36" t="str">
        <f t="shared" si="221"/>
        <v/>
      </c>
      <c r="AT82" s="34"/>
      <c r="AV82" s="32" t="str">
        <f t="shared" si="222"/>
        <v/>
      </c>
      <c r="AW82" s="32" t="str">
        <f t="shared" si="223"/>
        <v/>
      </c>
      <c r="AX82" s="32" t="str">
        <f t="shared" si="224"/>
        <v/>
      </c>
      <c r="AZ82" s="32" t="str">
        <f>IF(ISBLANK(AY82),"",IF(ISBLANK(VLOOKUP(AY82,role!A:E,2,FALSE)),"",VLOOKUP(AY82,role!A:E,2,FALSE)))</f>
        <v/>
      </c>
      <c r="BA82" s="32" t="str">
        <f>IF(ISBLANK(AY82),"",IF(ISBLANK(VLOOKUP(AY82,role!A:E,3,FALSE)),"",VLOOKUP(AY82,role!A:E,3,FALSE)))</f>
        <v/>
      </c>
      <c r="BB82" s="32" t="str">
        <f>IF(ISBLANK(AY82),"",IF(ISBLANK(VLOOKUP(AY82,role!A:E,4,FALSE)),"",VLOOKUP(AY82,role!A:E,4,FALSE)))</f>
        <v/>
      </c>
      <c r="BC82" s="32" t="str">
        <f>IF(ISBLANK(AY82),"",IF(ISBLANK(VLOOKUP(AY82,role!A:E,5,FALSE)),"",VLOOKUP(AY82,role!A:E,5,FALSE)))</f>
        <v/>
      </c>
      <c r="BE82" s="32" t="str">
        <f>IF(ISBLANK(BD82),"",IF(ISBLANK(VLOOKUP(BD82,role!A:E,2,FALSE)),"",VLOOKUP(BD82,role!A:E,2,FALSE)))</f>
        <v/>
      </c>
      <c r="BF82" s="32" t="str">
        <f>IF(ISBLANK(BD82),"",IF(ISBLANK(VLOOKUP(BD82,role!A:E,3,FALSE)),"",VLOOKUP(BD82,role!A:E,3,FALSE)))</f>
        <v/>
      </c>
      <c r="BG82" s="32" t="str">
        <f>IF(ISBLANK(BD82),"",IF(ISBLANK(VLOOKUP(BD82,role!A:E,4,FALSE)),"",VLOOKUP(BD82,role!A:E,4,FALSE)))</f>
        <v/>
      </c>
      <c r="BH82" s="32" t="str">
        <f>IF(ISBLANK(BD82),"",IF(ISBLANK(VLOOKUP(BD82,role!A:E,5,FALSE)),"",VLOOKUP(BD82,role!A:E,5,FALSE)))</f>
        <v/>
      </c>
      <c r="BX82" s="33"/>
      <c r="CA82" s="39"/>
      <c r="CC82" s="32" t="str">
        <f t="shared" si="225"/>
        <v/>
      </c>
      <c r="CD82" s="32" t="str">
        <f t="shared" si="226"/>
        <v/>
      </c>
      <c r="CE82" s="32" t="str">
        <f t="shared" si="227"/>
        <v/>
      </c>
      <c r="CG82" s="32" t="str">
        <f>IF(ISBLANK(CF82),"",IF(ISBLANK(VLOOKUP(CF82,role!A:E,2,FALSE)),"",VLOOKUP(CF82,role!A:E,2,FALSE)))</f>
        <v/>
      </c>
      <c r="CH82" s="32" t="str">
        <f>IF(ISBLANK(CF82),"",IF(ISBLANK(VLOOKUP(CF82,role!A:E,3,FALSE)),"",VLOOKUP(CF82,role!A:E,3,FALSE)))</f>
        <v/>
      </c>
      <c r="CI82" s="32" t="str">
        <f>IF(ISBLANK(CF82),"",IF(ISBLANK(VLOOKUP(CF82,role!A:E,4,FALSE)),"",VLOOKUP(CF82,role!A:E,4,FALSE)))</f>
        <v/>
      </c>
      <c r="CJ82" s="32" t="str">
        <f>IF(ISBLANK(CF82),"",IF(ISBLANK(VLOOKUP(CF82,role!A:E,5,FALSE)),"",VLOOKUP(CF82,role!A:E,5,FALSE)))</f>
        <v/>
      </c>
      <c r="CL82" s="32" t="str">
        <f>IF(ISBLANK(CK82),"",IF(ISBLANK(VLOOKUP(CK82,role!A:E,2,FALSE)),"",VLOOKUP(CK82,role!A:E,2,FALSE)))</f>
        <v/>
      </c>
      <c r="CM82" s="32" t="str">
        <f>IF(ISBLANK(CK82),"",IF(ISBLANK(VLOOKUP(CK82,role!A:E,3,FALSE)),"",VLOOKUP(CK82,role!A:E,3,FALSE)))</f>
        <v/>
      </c>
      <c r="CN82" s="32" t="str">
        <f>IF(ISBLANK(CK82),"",IF(ISBLANK(VLOOKUP(CK82,role!A:E,4,FALSE)),"",VLOOKUP(CK82,role!A:E,4,FALSE)))</f>
        <v/>
      </c>
      <c r="CO82" s="32" t="str">
        <f>IF(ISBLANK(CK82),"",IF(ISBLANK(VLOOKUP(CK82,role!A:E,5,FALSE)),"",VLOOKUP(CK82,role!A:E,5,FALSE)))</f>
        <v/>
      </c>
      <c r="DE82" s="33"/>
      <c r="DH82" s="39"/>
      <c r="DJ82" s="32" t="str">
        <f t="shared" si="228"/>
        <v/>
      </c>
      <c r="DK82" s="32" t="str">
        <f t="shared" si="229"/>
        <v/>
      </c>
      <c r="DL82" s="32" t="str">
        <f t="shared" si="230"/>
        <v/>
      </c>
      <c r="DN82" s="32" t="str">
        <f>IF(ISBLANK(DM82),"",IF(ISBLANK(VLOOKUP(DM82,role!A:E,2,FALSE)),"",VLOOKUP(DM82,role!A:E,2,FALSE)))</f>
        <v/>
      </c>
      <c r="DO82" s="32" t="str">
        <f>IF(ISBLANK(DM82),"",IF(ISBLANK(VLOOKUP(DM82,role!A:E,3,FALSE)),"",VLOOKUP(DM82,role!A:E,3,FALSE)))</f>
        <v/>
      </c>
      <c r="DP82" s="32" t="str">
        <f>IF(ISBLANK(DM82),"",IF(ISBLANK(VLOOKUP(DM82,role!A:E,4,FALSE)),"",VLOOKUP(DM82,role!A:E,4,FALSE)))</f>
        <v/>
      </c>
      <c r="DQ82" s="32" t="str">
        <f>IF(ISBLANK(DM82),"",IF(ISBLANK(VLOOKUP(DM82,role!A:E,5,FALSE)),"",VLOOKUP(DM82,role!A:E,5,FALSE)))</f>
        <v/>
      </c>
      <c r="EG82" s="33"/>
      <c r="EJ82" s="39"/>
      <c r="EL82" s="32" t="str">
        <f t="shared" si="231"/>
        <v/>
      </c>
      <c r="EM82" s="32" t="str">
        <f t="shared" si="232"/>
        <v/>
      </c>
      <c r="EN82" s="32" t="str">
        <f t="shared" si="233"/>
        <v/>
      </c>
      <c r="EP82" s="32" t="str">
        <f>IF(ISBLANK(EO82),"",IF(ISBLANK(VLOOKUP(EO82,role!A:E,2,FALSE)),"",VLOOKUP(EO82,role!A:E,2,FALSE)))</f>
        <v/>
      </c>
      <c r="EQ82" s="32" t="str">
        <f>IF(ISBLANK(EO82),"",IF(ISBLANK(VLOOKUP(EO82,role!A:E,3,FALSE)),"",VLOOKUP(EO82,role!A:E,3,FALSE)))</f>
        <v/>
      </c>
      <c r="ER82" s="32" t="str">
        <f>IF(ISBLANK(EO82),"",IF(ISBLANK(VLOOKUP(EO82,role!A:E,4,FALSE)),"",VLOOKUP(EO82,role!A:E,4,FALSE)))</f>
        <v/>
      </c>
      <c r="ES82" s="32" t="str">
        <f>IF(ISBLANK(EO82),"",IF(ISBLANK(VLOOKUP(EO82,role!A:E,5,FALSE)),"",VLOOKUP(EO82,role!A:E,5,FALSE)))</f>
        <v/>
      </c>
      <c r="FI82" s="33"/>
      <c r="FL82" s="39"/>
      <c r="FN82" s="32" t="str">
        <f t="shared" si="234"/>
        <v/>
      </c>
      <c r="FO82" s="32" t="str">
        <f t="shared" si="235"/>
        <v/>
      </c>
      <c r="FP82" s="32" t="str">
        <f t="shared" si="236"/>
        <v/>
      </c>
      <c r="FR82" s="32" t="str">
        <f>IF(ISBLANK(FQ82),"",VLOOKUP(FQ82,role!A:E,2,FALSE))</f>
        <v/>
      </c>
      <c r="FS82" s="32" t="str">
        <f>IF(ISBLANK(FQ82),"",IF(ISBLANK(VLOOKUP(FQ82,role!A:E,3,FALSE)),"",VLOOKUP(FQ82,role!A:E,3,FALSE)))</f>
        <v/>
      </c>
      <c r="FT82" s="32" t="str">
        <f>IF(ISBLANK(FQ82),"",IF(ISBLANK(VLOOKUP(FQ82,role!A:E,4,FALSE)),"",VLOOKUP(FQ82,role!A:E,4,FALSE)))</f>
        <v/>
      </c>
      <c r="FU82" s="32" t="str">
        <f>IF(ISBLANK(FQ82),"",IF(ISBLANK(VLOOKUP(FQ82,role!A:E,5,FALSE)),"",VLOOKUP(FQ82,role!A:E,5,FALSE)))</f>
        <v/>
      </c>
      <c r="GK82" s="33"/>
      <c r="GN82" s="33"/>
      <c r="GQ82" s="32" t="str">
        <f t="shared" si="237"/>
        <v/>
      </c>
      <c r="GR82" s="32" t="str">
        <f t="shared" si="238"/>
        <v/>
      </c>
      <c r="GS82" s="32" t="str">
        <f t="shared" si="239"/>
        <v/>
      </c>
      <c r="GU82" s="32" t="str">
        <f>IF(ISBLANK(GT82),"",IF(ISBLANK(VLOOKUP(GT82,role!A:E,2,FALSE)),"",VLOOKUP(GT82,role!A:E,2,FALSE)))</f>
        <v/>
      </c>
      <c r="GV82" s="32" t="str">
        <f>IF(ISBLANK(GT82),"",IF(ISBLANK(VLOOKUP(GT82,role!A:E,3,FALSE)),"",VLOOKUP(GT82,role!A:E,3,FALSE)))</f>
        <v/>
      </c>
      <c r="GW82" s="32" t="str">
        <f>IF(ISBLANK(GT82),"",IF(ISBLANK(VLOOKUP(GT82,role!A:E,4,FALSE)),"",VLOOKUP(GT82,role!A:E,4,FALSE)))</f>
        <v/>
      </c>
      <c r="GX82" s="32" t="str">
        <f>IF(ISBLANK(GT82),"",IF(ISBLANK(VLOOKUP(GT82,role!A:E,5,FALSE)),"",VLOOKUP(GT82,role!A:E,5,FALSE)))</f>
        <v/>
      </c>
      <c r="HN82" s="33"/>
      <c r="HQ82" s="39"/>
      <c r="HS82" s="32" t="str">
        <f t="shared" si="240"/>
        <v/>
      </c>
      <c r="HT82" s="32" t="str">
        <f t="shared" si="241"/>
        <v/>
      </c>
      <c r="HU82" s="32" t="str">
        <f t="shared" si="242"/>
        <v/>
      </c>
      <c r="HW82" s="32" t="str">
        <f>IF(ISBLANK(HV82),"",IF(ISBLANK(VLOOKUP(HV82,role!A:E,2,FALSE)),"",VLOOKUP(HV82,role!A:E,2,FALSE)))</f>
        <v/>
      </c>
      <c r="HX82" s="32" t="str">
        <f>IF(ISBLANK(HV82),"",IF(ISBLANK(VLOOKUP(HV82,role!A:E,3,FALSE)),"",VLOOKUP(HV82,role!A:E,3,FALSE)))</f>
        <v/>
      </c>
      <c r="HY82" s="32" t="str">
        <f>IF(ISBLANK(HV82),"",IF(ISBLANK(VLOOKUP(HV82,role!A:E,4,FALSE)),"",VLOOKUP(HV82,role!A:E,4,FALSE)))</f>
        <v/>
      </c>
      <c r="HZ82" s="32" t="str">
        <f>IF(ISBLANK(HV82),"",IF(ISBLANK(VLOOKUP(HV82,role!A:E,5,FALSE)),"",VLOOKUP(HV82,role!A:E,5,FALSE)))</f>
        <v/>
      </c>
      <c r="IP82" s="33"/>
      <c r="IS82" s="39"/>
      <c r="IU82" s="32" t="str">
        <f t="shared" si="243"/>
        <v/>
      </c>
      <c r="IV82" s="32" t="str">
        <f t="shared" si="244"/>
        <v/>
      </c>
      <c r="IW82" s="32" t="str">
        <f t="shared" si="245"/>
        <v/>
      </c>
      <c r="IY82" s="32" t="str">
        <f>IF(ISBLANK(IX82),"",IF(ISBLANK(VLOOKUP(IX82,role!A:E,2,FALSE)),"",VLOOKUP(IX82,role!A:E,2,FALSE)))</f>
        <v/>
      </c>
      <c r="IZ82" s="32" t="str">
        <f>IF(ISBLANK(IX82),"",IF(ISBLANK(VLOOKUP(IX82,role!A:E,3,FALSE)),"",VLOOKUP(IX82,role!A:E,3,FALSE)))</f>
        <v/>
      </c>
      <c r="JA82" s="32" t="str">
        <f>IF(ISBLANK(IX82),"",IF(ISBLANK(VLOOKUP(IX82,role!A:E,4,FALSE)),"",VLOOKUP(IX82,role!A:E,4,FALSE)))</f>
        <v/>
      </c>
      <c r="JB82" s="32" t="str">
        <f>IF(ISBLANK(IX82),"",IF(ISBLANK(VLOOKUP(IX82,role!A:E,5,FALSE)),"",VLOOKUP(IX82,role!A:E,5,FALSE)))</f>
        <v/>
      </c>
      <c r="JR82" s="33"/>
      <c r="JU82" s="39"/>
      <c r="JW82" s="32" t="str">
        <f t="shared" si="246"/>
        <v/>
      </c>
      <c r="JX82" s="32" t="str">
        <f t="shared" si="247"/>
        <v/>
      </c>
      <c r="JY82" s="32" t="str">
        <f t="shared" si="248"/>
        <v/>
      </c>
      <c r="KA82" s="32" t="str">
        <f>IF(ISBLANK(JZ82),"",IF(ISBLANK(VLOOKUP(JZ82,role!A:E,2,FALSE)),"",VLOOKUP(JZ82,role!A:E,2,FALSE)))</f>
        <v/>
      </c>
      <c r="KB82" s="32" t="str">
        <f>IF(ISBLANK(JZ82),"",IF(ISBLANK(VLOOKUP(JZ82,role!A:E,3,FALSE)),"",VLOOKUP(JZ82,role!A:E,3,FALSE)))</f>
        <v/>
      </c>
      <c r="KC82" s="32" t="str">
        <f>IF(ISBLANK(JZ82),"",IF(ISBLANK(VLOOKUP(JZ82,role!A:E,4,FALSE)),"",VLOOKUP(JZ82,role!A:E,4,FALSE)))</f>
        <v/>
      </c>
      <c r="KD82" s="32" t="str">
        <f>IF(ISBLANK(JZ82),"",IF(ISBLANK(VLOOKUP(JZ82,role!A:E,5,FALSE)),"",VLOOKUP(JZ82,role!A:E,5,FALSE)))</f>
        <v/>
      </c>
      <c r="KT82" s="33"/>
      <c r="KW82" s="39"/>
      <c r="KY82" s="32" t="str">
        <f t="shared" si="249"/>
        <v/>
      </c>
      <c r="KZ82" s="32" t="str">
        <f t="shared" si="250"/>
        <v/>
      </c>
      <c r="LA82" s="32" t="str">
        <f t="shared" si="251"/>
        <v/>
      </c>
      <c r="LC82" s="32" t="str">
        <f>IF(ISBLANK(LB82),"",IF(ISBLANK(VLOOKUP(LB82,role!A:E,2,FALSE)),"",VLOOKUP(LB82,role!A:E,2,FALSE)))</f>
        <v/>
      </c>
      <c r="LD82" s="32" t="str">
        <f>IF(ISBLANK(LB82),"",IF(ISBLANK(VLOOKUP(LB82,role!A:E,3,FALSE)),"",VLOOKUP(LB82,role!A:E,3,FALSE)))</f>
        <v/>
      </c>
      <c r="LE82" s="32" t="str">
        <f>IF(ISBLANK(LB82),"",IF(ISBLANK(VLOOKUP(LB82,role!A:E,4,FALSE)),"",VLOOKUP(LB82,role!A:E,4,FALSE)))</f>
        <v/>
      </c>
      <c r="LF82" s="32" t="str">
        <f>IF(ISBLANK(LB82),"",IF(ISBLANK(VLOOKUP(LB82,role!A:E,5,FALSE)),"",VLOOKUP(LB82,role!A:E,5,FALSE)))</f>
        <v/>
      </c>
      <c r="LV82" s="33"/>
      <c r="LY82" s="33"/>
      <c r="MB82" s="32" t="str">
        <f t="shared" si="252"/>
        <v/>
      </c>
      <c r="MC82" s="32" t="str">
        <f t="shared" si="253"/>
        <v/>
      </c>
      <c r="MD82" s="32" t="str">
        <f t="shared" si="254"/>
        <v/>
      </c>
      <c r="MF82" s="32" t="str">
        <f>IF(ISBLANK(ME82),"",IF(ISBLANK(VLOOKUP(ME82,role!A:E,2,FALSE)),"",VLOOKUP(ME82,role!A:E,2,FALSE)))</f>
        <v/>
      </c>
      <c r="MG82" s="32" t="str">
        <f>IF(ISBLANK(ME82),"",IF(ISBLANK(VLOOKUP(ME82,role!A:E,3,FALSE)),"",VLOOKUP(ME82,role!A:E,3,FALSE)))</f>
        <v/>
      </c>
      <c r="MH82" s="32" t="str">
        <f>IF(ISBLANK(ME82),"",IF(ISBLANK(VLOOKUP(ME82,role!A:E,4,FALSE)),"",VLOOKUP(ME82,role!A:E,4,FALSE)))</f>
        <v/>
      </c>
      <c r="MI82" s="32" t="str">
        <f>IF(ISBLANK(ME82),"",IF(ISBLANK(VLOOKUP(ME82,role!A:E,5,FALSE)),"",VLOOKUP(ME82,role!A:E,5,FALSE)))</f>
        <v/>
      </c>
      <c r="MY82" s="33"/>
      <c r="NB82" s="39"/>
      <c r="ND82" s="32" t="str">
        <f t="shared" si="255"/>
        <v/>
      </c>
      <c r="NE82" s="32" t="str">
        <f t="shared" si="256"/>
        <v/>
      </c>
      <c r="NF82" s="32" t="str">
        <f t="shared" si="257"/>
        <v/>
      </c>
      <c r="NH82" s="32" t="str">
        <f>IF(ISBLANK(NG82),"",IF(ISBLANK(VLOOKUP(NG82,role!A:E,2,FALSE)),"",VLOOKUP(NG82,role!A:E,2,FALSE)))</f>
        <v/>
      </c>
      <c r="NI82" s="32" t="str">
        <f>IF(ISBLANK(NG82),"",IF(ISBLANK(VLOOKUP(NG82,role!A:E,3,FALSE)),"",VLOOKUP(NG82,role!A:E,3,FALSE)))</f>
        <v/>
      </c>
      <c r="NJ82" s="32" t="str">
        <f>IF(ISBLANK(NG82),"",IF(ISBLANK(VLOOKUP(NG82,role!A:E,4,FALSE)),"",VLOOKUP(NG82,role!A:E,4,FALSE)))</f>
        <v/>
      </c>
      <c r="NK82" s="32" t="str">
        <f>IF(ISBLANK(NG82),"",IF(ISBLANK(VLOOKUP(NG82,role!A:E,5,FALSE)),"",VLOOKUP(NG82,role!A:E,5,FALSE)))</f>
        <v/>
      </c>
      <c r="OA82" s="33"/>
      <c r="OD82" s="39"/>
      <c r="OF82" s="32" t="str">
        <f t="shared" si="258"/>
        <v/>
      </c>
      <c r="OG82" s="32" t="str">
        <f t="shared" si="259"/>
        <v/>
      </c>
      <c r="OH82" s="32" t="str">
        <f t="shared" si="260"/>
        <v/>
      </c>
      <c r="OJ82" s="32" t="str">
        <f>IF(ISBLANK(OI82),"",IF(ISBLANK(VLOOKUP(OI82,role!A:E,2,FALSE)),"",VLOOKUP(OI82,role!A:E,2,FALSE)))</f>
        <v/>
      </c>
      <c r="OK82" s="32" t="str">
        <f>IF(ISBLANK(OI82),"",IF(ISBLANK(VLOOKUP(OI82,role!A:E,3,FALSE)),"",VLOOKUP(OI82,role!A:E,3,FALSE)))</f>
        <v/>
      </c>
      <c r="OL82" s="32" t="str">
        <f>IF(ISBLANK(OI82),"",IF(ISBLANK(VLOOKUP(OI82,role!A:E,4,FALSE)),"",VLOOKUP(OI82,role!A:E,4,FALSE)))</f>
        <v/>
      </c>
      <c r="OM82" s="32" t="str">
        <f>IF(ISBLANK(OI82),"",IF(ISBLANK(VLOOKUP(OI82,role!A:E,5,FALSE)),"",VLOOKUP(OI82,role!A:E,5,FALSE)))</f>
        <v/>
      </c>
      <c r="PC82" s="33"/>
      <c r="PF82" s="39"/>
      <c r="PH82" s="32" t="str">
        <f t="shared" si="261"/>
        <v/>
      </c>
      <c r="PI82" s="32" t="str">
        <f t="shared" si="262"/>
        <v/>
      </c>
      <c r="PJ82" s="32" t="str">
        <f t="shared" si="263"/>
        <v/>
      </c>
      <c r="PL82" s="32" t="str">
        <f>IF(ISBLANK(PK82),"",IF(ISBLANK(VLOOKUP(PK82,role!A:E,2,FALSE)),"",VLOOKUP(PK82,role!A:E,2,FALSE)))</f>
        <v/>
      </c>
      <c r="PM82" s="32" t="str">
        <f>IF(ISBLANK(PK82),"",IF(ISBLANK(VLOOKUP(PK82,role!A:E,3,FALSE)),"",VLOOKUP(PK82,role!A:E,3,FALSE)))</f>
        <v/>
      </c>
      <c r="PN82" s="32" t="str">
        <f>IF(ISBLANK(PK82),"",IF(ISBLANK(VLOOKUP(PK82,role!A:E,4,FALSE)),"",VLOOKUP(PK82,role!A:E,4,FALSE)))</f>
        <v/>
      </c>
      <c r="PO82" s="32" t="str">
        <f>IF(ISBLANK(PK82),"",IF(ISBLANK(VLOOKUP(PK82,role!A:E,5,FALSE)),"",VLOOKUP(PK82,role!A:E,5,FALSE)))</f>
        <v/>
      </c>
      <c r="QE82" s="33"/>
      <c r="QH82" s="39"/>
      <c r="QJ82" s="32" t="str">
        <f t="shared" si="264"/>
        <v/>
      </c>
      <c r="QK82" s="32" t="str">
        <f t="shared" si="265"/>
        <v/>
      </c>
      <c r="QL82" s="32" t="str">
        <f t="shared" si="266"/>
        <v/>
      </c>
      <c r="QN82" s="32" t="str">
        <f>IF(ISBLANK(QM82),"",IF(ISBLANK(VLOOKUP(QM82,role!A:E,2,FALSE)),"",VLOOKUP(QM82,role!A:E,2,FALSE)))</f>
        <v/>
      </c>
      <c r="QO82" s="32" t="str">
        <f>IF(ISBLANK(QM82),"",IF(ISBLANK(VLOOKUP(QM82,role!A:E,3,FALSE)),"",VLOOKUP(QM82,role!A:E,3,FALSE)))</f>
        <v/>
      </c>
      <c r="QP82" s="32" t="str">
        <f>IF(ISBLANK(QM82),"",IF(ISBLANK(VLOOKUP(QM82,role!A:E,4,FALSE)),"",VLOOKUP(QM82,role!A:E,4,FALSE)))</f>
        <v/>
      </c>
      <c r="QQ82" s="32" t="str">
        <f>IF(ISBLANK(QM82),"",IF(ISBLANK(VLOOKUP(QM82,role!A:E,5,FALSE)),"",VLOOKUP(QM82,role!A:E,5,FALSE)))</f>
        <v/>
      </c>
      <c r="RG82" s="33"/>
      <c r="RJ82" s="39"/>
      <c r="RL82" s="32" t="str">
        <f t="shared" si="267"/>
        <v/>
      </c>
      <c r="RM82" s="32" t="str">
        <f t="shared" si="268"/>
        <v/>
      </c>
      <c r="RN82" s="32" t="str">
        <f t="shared" si="269"/>
        <v/>
      </c>
      <c r="RP82" s="32" t="str">
        <f>IF(ISBLANK(RO82),"",IF(ISBLANK(VLOOKUP(RO82,role!A:E,2,FALSE)),"",VLOOKUP(RO82,role!A:E,2,FALSE)))</f>
        <v/>
      </c>
      <c r="RQ82" s="32" t="str">
        <f>IF(ISBLANK(RO82),"",IF(ISBLANK(VLOOKUP(RO82,role!A:E,3,FALSE)),"",VLOOKUP(RO82,role!A:E,3,FALSE)))</f>
        <v/>
      </c>
      <c r="RR82" s="32" t="str">
        <f>IF(ISBLANK(RO82),"",IF(ISBLANK(VLOOKUP(RO82,role!A:E,4,FALSE)),"",VLOOKUP(RO82,role!A:E,4,FALSE)))</f>
        <v/>
      </c>
      <c r="RS82" s="32" t="str">
        <f>IF(ISBLANK(RO82),"",IF(ISBLANK(VLOOKUP(RO82,role!A:E,5,FALSE)),"",VLOOKUP(RO82,role!A:E,5,FALSE)))</f>
        <v/>
      </c>
      <c r="SI82" s="33"/>
      <c r="SL82" s="39"/>
      <c r="SN82" s="32" t="str">
        <f t="shared" si="270"/>
        <v/>
      </c>
      <c r="SO82" s="32" t="str">
        <f t="shared" si="271"/>
        <v/>
      </c>
      <c r="SP82" s="32" t="str">
        <f t="shared" si="272"/>
        <v/>
      </c>
      <c r="SR82" s="32" t="str">
        <f>IF(ISBLANK(SQ82),"",IF(ISBLANK(VLOOKUP(SQ82,role!A:E,2,FALSE)),"",VLOOKUP(SQ82,role!A:E,2,FALSE)))</f>
        <v/>
      </c>
      <c r="SS82" s="32" t="str">
        <f>IF(ISBLANK(SQ82),"",IF(ISBLANK(VLOOKUP(SQ82,role!A:E,3,FALSE)),"",VLOOKUP(SQ82,role!A:E,3,FALSE)))</f>
        <v/>
      </c>
      <c r="ST82" s="32" t="str">
        <f>IF(ISBLANK(SQ82),"",IF(ISBLANK(VLOOKUP(SQ82,role!A:E,4,FALSE)),"",VLOOKUP(SQ82,role!A:E,4,FALSE)))</f>
        <v/>
      </c>
      <c r="SU82" s="32" t="str">
        <f>IF(ISBLANK(SQ82),"",IF(ISBLANK(VLOOKUP(SQ82,role!A:E,5,FALSE)),"",VLOOKUP(SQ82,role!A:E,5,FALSE)))</f>
        <v/>
      </c>
      <c r="TK82" s="33"/>
      <c r="TN82" s="39"/>
      <c r="TP82" s="32" t="str">
        <f t="shared" si="273"/>
        <v/>
      </c>
      <c r="TQ82" s="32" t="str">
        <f t="shared" si="274"/>
        <v/>
      </c>
      <c r="TR82" s="32" t="str">
        <f t="shared" si="275"/>
        <v/>
      </c>
      <c r="TT82" s="32" t="str">
        <f>IF(ISBLANK(TS82),"",IF(ISBLANK(VLOOKUP(TS82,role!A:E,2,FALSE)),"",VLOOKUP(TS82,role!A:E,2,FALSE)))</f>
        <v/>
      </c>
      <c r="TU82" s="32" t="str">
        <f>IF(ISBLANK(TS82),"",IF(ISBLANK(VLOOKUP(TS82,role!A:E,3,FALSE)),"",VLOOKUP(TS82,role!A:E,3,FALSE)))</f>
        <v/>
      </c>
      <c r="TV82" s="32" t="str">
        <f>IF(ISBLANK(TS82),"",IF(ISBLANK(VLOOKUP(TS82,role!A:E,4,FALSE)),"",VLOOKUP(TS82,role!A:E,4,FALSE)))</f>
        <v/>
      </c>
      <c r="TW82" s="32" t="str">
        <f>IF(ISBLANK(TS82),"",IF(ISBLANK(VLOOKUP(TS82,role!A:E,5,FALSE)),"",VLOOKUP(TS82,role!A:E,5,FALSE)))</f>
        <v/>
      </c>
      <c r="UM82" s="33"/>
      <c r="UP82" s="39"/>
      <c r="UR82" s="32" t="str">
        <f t="shared" si="276"/>
        <v/>
      </c>
      <c r="US82" s="32" t="str">
        <f t="shared" si="277"/>
        <v/>
      </c>
      <c r="UT82" s="32" t="str">
        <f t="shared" si="278"/>
        <v/>
      </c>
      <c r="UV82" s="32" t="str">
        <f>IF(ISBLANK(UU82),"",IF(ISBLANK(VLOOKUP(UU82,role!A:E,2,FALSE)),"",VLOOKUP(UU82,role!A:E,2,FALSE)))</f>
        <v/>
      </c>
      <c r="UW82" s="32" t="str">
        <f>IF(ISBLANK(UU82),"",IF(ISBLANK(VLOOKUP(UU82,role!A:E,3,FALSE)),"",VLOOKUP(UU82,role!A:E,3,FALSE)))</f>
        <v/>
      </c>
      <c r="UX82" s="32" t="str">
        <f>IF(ISBLANK(UU82),"",IF(ISBLANK(VLOOKUP(UU82,role!A:E,4,FALSE)),"",VLOOKUP(UU82,role!A:E,4,FALSE)))</f>
        <v/>
      </c>
      <c r="UY82" s="32" t="str">
        <f>IF(ISBLANK(UU82),"",IF(ISBLANK(VLOOKUP(UU82,role!A:E,5,FALSE)),"",VLOOKUP(UU82,role!A:E,5,FALSE)))</f>
        <v/>
      </c>
      <c r="VO82" s="33"/>
      <c r="VR82" s="39"/>
      <c r="VT82" s="32" t="str">
        <f t="shared" si="279"/>
        <v/>
      </c>
      <c r="VU82" s="32" t="str">
        <f t="shared" si="280"/>
        <v/>
      </c>
      <c r="VV82" s="32" t="str">
        <f t="shared" si="281"/>
        <v/>
      </c>
      <c r="VX82" s="32" t="str">
        <f>IF(ISBLANK(VW82),"",IF(ISBLANK(VLOOKUP(VW82,role!A:E,2,FALSE)),"",VLOOKUP(VW82,role!A:E,2,FALSE)))</f>
        <v/>
      </c>
      <c r="VY82" s="32" t="str">
        <f>IF(ISBLANK(VW82),"",IF(ISBLANK(VLOOKUP(VW82,role!A:E,3,FALSE)),"",VLOOKUP(VW82,role!A:E,3,FALSE)))</f>
        <v/>
      </c>
      <c r="VZ82" s="32" t="str">
        <f>IF(ISBLANK(VW82),"",IF(ISBLANK(VLOOKUP(VW82,role!A:E,4,FALSE)),"",VLOOKUP(VW82,role!A:E,4,FALSE)))</f>
        <v/>
      </c>
      <c r="WA82" s="32" t="str">
        <f>IF(ISBLANK(VW82),"",IF(ISBLANK(VLOOKUP(VW82,role!A:E,5,FALSE)),"",VLOOKUP(VW82,role!A:E,5,FALSE)))</f>
        <v/>
      </c>
      <c r="WQ82" s="33"/>
      <c r="WT82" s="33"/>
      <c r="WU82" s="34"/>
      <c r="WV82" s="36" t="str">
        <f t="shared" si="282"/>
        <v/>
      </c>
      <c r="WW82" s="36" t="str">
        <f t="shared" si="283"/>
        <v/>
      </c>
      <c r="WY82" s="32" t="str">
        <f>IF(ISBLANK(WX82),"",IF(ISBLANK(VLOOKUP(WX82,role!A:E,2,FALSE)),"",VLOOKUP(WX82,role!A:E,2,FALSE)))</f>
        <v/>
      </c>
      <c r="WZ82" s="32" t="str">
        <f>IF(ISBLANK(WX82),"",IF(ISBLANK(VLOOKUP(WX82,role!A:E,3,FALSE)),"",VLOOKUP(WX82,role!A:E,3,FALSE)))</f>
        <v/>
      </c>
      <c r="XA82" s="32" t="str">
        <f>IF(ISBLANK(WX82),"",IF(ISBLANK(VLOOKUP(WX82,role!A:E,4,FALSE)),"",VLOOKUP(WX82,role!A:E,4,FALSE)))</f>
        <v/>
      </c>
      <c r="XB82" s="32" t="str">
        <f>IF(ISBLANK(WX82),"",IF(ISBLANK(VLOOKUP(WX82,role!A:E,5,FALSE)),"",VLOOKUP(WX82,role!A:E,5,FALSE)))</f>
        <v/>
      </c>
      <c r="XC82" s="32" t="str">
        <f>IF(ISBLANK(WX82),"",VLOOKUP(WX82,role!A:F,6,FALSE))</f>
        <v/>
      </c>
      <c r="XD82" s="36"/>
      <c r="XE82" s="36" t="str">
        <f t="shared" si="284"/>
        <v/>
      </c>
      <c r="XF82" s="36" t="str">
        <f t="shared" si="285"/>
        <v/>
      </c>
      <c r="XH82" s="32" t="str">
        <f>IF(ISBLANK(XG82),"",IF(ISBLANK(VLOOKUP(XG82,role!A:E,2,FALSE)),"",VLOOKUP(XG82,role!A:E,2,FALSE)))</f>
        <v/>
      </c>
      <c r="XI82" s="32" t="str">
        <f>IF(ISBLANK(XG82),"",IF(ISBLANK(VLOOKUP(XG82,role!A:E,3,FALSE)),"",VLOOKUP(XG82,role!A:E,3,FALSE)))</f>
        <v/>
      </c>
      <c r="XJ82" s="32" t="str">
        <f>IF(ISBLANK(XG82),"",IF(ISBLANK(VLOOKUP(XG82,role!A:E,4,FALSE)),"",VLOOKUP(XG82,role!A:E,4,FALSE)))</f>
        <v/>
      </c>
      <c r="XK82" s="32" t="str">
        <f>IF(ISBLANK(XG82),"",IF(ISBLANK(VLOOKUP(XG82,role!A:E,5,FALSE)),"",VLOOKUP(XG82,role!A:E,5,FALSE)))</f>
        <v/>
      </c>
      <c r="XL82" s="32" t="str">
        <f>IF(ISBLANK(XG82),"",VLOOKUP(XG82,role!A:F,6,FALSE))</f>
        <v/>
      </c>
      <c r="XM82" s="36"/>
      <c r="XN82" s="36" t="str">
        <f t="shared" si="286"/>
        <v/>
      </c>
      <c r="XO82" s="36" t="str">
        <f t="shared" si="287"/>
        <v/>
      </c>
      <c r="XQ82" s="32" t="str">
        <f>IF(ISBLANK(XP82),"",IF(ISBLANK(VLOOKUP(XP82,role!A:E,2,FALSE)),"",VLOOKUP(XP82,role!A:E,2,FALSE)))</f>
        <v/>
      </c>
      <c r="XR82" s="32" t="str">
        <f>IF(ISBLANK(XP82),"",IF(ISBLANK(VLOOKUP(XP82,role!A:E,3,FALSE)),"",VLOOKUP(XP82,role!A:E,3,FALSE)))</f>
        <v/>
      </c>
      <c r="XS82" s="32" t="str">
        <f>IF(ISBLANK(XP82),"",IF(ISBLANK(VLOOKUP(XP82,role!A:E,4,FALSE)),"",VLOOKUP(XP82,role!A:E,4,FALSE)))</f>
        <v/>
      </c>
      <c r="XT82" s="32" t="str">
        <f>IF(ISBLANK(XP82),"",IF(ISBLANK(VLOOKUP(XP82,role!A:E,5,FALSE)),"",VLOOKUP(XP82,role!A:E,5,FALSE)))</f>
        <v/>
      </c>
      <c r="XU82" s="32" t="str">
        <f>IF(ISBLANK(XP82),"",VLOOKUP(XP82,role!A:F,6,FALSE))</f>
        <v/>
      </c>
      <c r="XV82" s="36"/>
      <c r="XW82" s="36" t="str">
        <f t="shared" si="288"/>
        <v/>
      </c>
      <c r="XX82" s="36" t="str">
        <f t="shared" si="289"/>
        <v/>
      </c>
      <c r="XZ82" s="32" t="str">
        <f>IF(ISBLANK(XY82),"",IF(ISBLANK(VLOOKUP(XY82,role!A:E,2,FALSE)),"",VLOOKUP(XY82,role!A:E,2,FALSE)))</f>
        <v/>
      </c>
      <c r="YA82" s="32" t="str">
        <f>IF(ISBLANK(XY82),"",IF(ISBLANK(VLOOKUP(XY82,role!A:E,3,FALSE)),"",VLOOKUP(XY82,role!A:E,3,FALSE)))</f>
        <v/>
      </c>
      <c r="YB82" s="32" t="str">
        <f>IF(ISBLANK(XY82),"",IF(ISBLANK(VLOOKUP(XY82,role!A:E,4,FALSE)),"",VLOOKUP(XY82,role!A:E,4,FALSE)))</f>
        <v/>
      </c>
      <c r="YC82" s="32" t="str">
        <f>IF(ISBLANK(XY82),"",IF(ISBLANK(VLOOKUP(XY82,role!A:E,5,FALSE)),"",VLOOKUP(XY82,role!A:E,5,FALSE)))</f>
        <v/>
      </c>
      <c r="YD82" s="32" t="str">
        <f>IF(ISBLANK(XY82),"",VLOOKUP(XY82,role!A:F,6,FALSE))</f>
        <v/>
      </c>
      <c r="YE82" s="36"/>
      <c r="YF82" s="36" t="str">
        <f t="shared" si="290"/>
        <v/>
      </c>
      <c r="YG82" s="36" t="str">
        <f t="shared" si="291"/>
        <v/>
      </c>
      <c r="YI82" s="32" t="str">
        <f>IF(ISBLANK(YH82),"",IF(ISBLANK(VLOOKUP(YH82,role!A:E,2,FALSE)),"",VLOOKUP(YH82,role!A:E,2,FALSE)))</f>
        <v/>
      </c>
      <c r="YJ82" s="32" t="str">
        <f>IF(ISBLANK(YH82),"",IF(ISBLANK(VLOOKUP(YH82,role!A:E,3,FALSE)),"",VLOOKUP(YH82,role!A:E,3,FALSE)))</f>
        <v/>
      </c>
      <c r="YK82" s="32" t="str">
        <f>IF(ISBLANK(YH82),"",IF(ISBLANK(VLOOKUP(YH82,role!A:E,4,FALSE)),"",VLOOKUP(YH82,role!A:E,4,FALSE)))</f>
        <v/>
      </c>
      <c r="YL82" s="32" t="str">
        <f>IF(ISBLANK(YH82),"",IF(ISBLANK(VLOOKUP(YH82,role!A:E,5,FALSE)),"",VLOOKUP(YH82,role!A:E,5,FALSE)))</f>
        <v/>
      </c>
      <c r="YM82" s="32" t="str">
        <f>IF(ISBLANK(YH82),"",VLOOKUP(YH82,role!A:F,6,FALSE))</f>
        <v/>
      </c>
      <c r="YN82" s="33"/>
      <c r="YO82" s="36"/>
      <c r="YP82" s="36" t="str">
        <f t="shared" si="292"/>
        <v/>
      </c>
      <c r="YQ82" s="36" t="str">
        <f t="shared" si="293"/>
        <v/>
      </c>
      <c r="YS82" s="32" t="str">
        <f>IF(ISBLANK(YR82),"",IF(ISBLANK(VLOOKUP(YR82,role!A:E,2,FALSE)),"",VLOOKUP(YR82,role!A:E,2,FALSE)))</f>
        <v/>
      </c>
      <c r="YT82" s="32" t="str">
        <f>IF(ISBLANK(YR82),"",IF(ISBLANK(VLOOKUP(YR82,role!A:E,3,FALSE)),"",VLOOKUP(YR82,role!A:E,3,FALSE)))</f>
        <v/>
      </c>
      <c r="YU82" s="32" t="str">
        <f>IF(ISBLANK(YR82),"",IF(ISBLANK(VLOOKUP(YR82,role!A:E,4,FALSE)),"",VLOOKUP(YR82,role!A:E,4,FALSE)))</f>
        <v/>
      </c>
      <c r="YV82" s="32" t="str">
        <f>IF(ISBLANK(YR82),"",IF(ISBLANK(VLOOKUP(YR82,role!A:E,5,FALSE)),"",VLOOKUP(YR82,role!A:E,5,FALSE)))</f>
        <v/>
      </c>
      <c r="YW82" s="32" t="str">
        <f>IF(ISBLANK(YR82),"",VLOOKUP(YR82,role!A:F,6,FALSE))</f>
        <v/>
      </c>
      <c r="YX82" s="36"/>
      <c r="YY82" s="36" t="str">
        <f t="shared" si="294"/>
        <v/>
      </c>
      <c r="YZ82" s="36" t="str">
        <f t="shared" si="295"/>
        <v/>
      </c>
      <c r="ZB82" s="32" t="str">
        <f>IF(ISBLANK(ZA82),"",IF(ISBLANK(VLOOKUP(ZA82,role!A:E,2,FALSE)),"",VLOOKUP(ZA82,role!A:E,2,FALSE)))</f>
        <v/>
      </c>
      <c r="ZC82" s="32" t="str">
        <f>IF(ISBLANK(ZA82),"",IF(ISBLANK(VLOOKUP(ZA82,role!A:E,3,FALSE)),"",VLOOKUP(ZA82,role!A:E,3,FALSE)))</f>
        <v/>
      </c>
      <c r="ZD82" s="32" t="str">
        <f>IF(ISBLANK(ZA82),"",IF(ISBLANK(VLOOKUP(ZA82,role!A:E,4,FALSE)),"",VLOOKUP(ZA82,role!A:E,4,FALSE)))</f>
        <v/>
      </c>
      <c r="ZE82" s="32" t="str">
        <f>IF(ISBLANK(ZA82),"",IF(ISBLANK(VLOOKUP(ZA82,role!A:E,5,FALSE)),"",VLOOKUP(ZA82,role!A:E,5,FALSE)))</f>
        <v/>
      </c>
      <c r="ZF82" s="32" t="str">
        <f>IF(ISBLANK(ZA82),"",VLOOKUP(ZA82,role!A:F,6,FALSE))</f>
        <v/>
      </c>
      <c r="ZG82" s="36"/>
      <c r="ZH82" s="36" t="str">
        <f t="shared" si="296"/>
        <v/>
      </c>
      <c r="ZI82" s="36" t="str">
        <f t="shared" si="297"/>
        <v/>
      </c>
      <c r="ZK82" s="32" t="str">
        <f>IF(ISBLANK(ZJ82),"",IF(ISBLANK(VLOOKUP(ZJ82,role!A:E,2,FALSE)),"",VLOOKUP(ZJ82,role!A:E,2,FALSE)))</f>
        <v/>
      </c>
      <c r="ZL82" s="32" t="str">
        <f>IF(ISBLANK(ZJ82),"",IF(ISBLANK(VLOOKUP(ZJ82,role!A:E,3,FALSE)),"",VLOOKUP(ZJ82,role!A:E,3,FALSE)))</f>
        <v/>
      </c>
      <c r="ZM82" s="32" t="str">
        <f>IF(ISBLANK(ZJ82),"",IF(ISBLANK(VLOOKUP(ZJ82,role!A:E,4,FALSE)),"",VLOOKUP(ZJ82,role!A:E,4,FALSE)))</f>
        <v/>
      </c>
      <c r="ZN82" s="32" t="str">
        <f>IF(ISBLANK(ZJ82),"",IF(ISBLANK(VLOOKUP(ZJ82,role!A:E,5,FALSE)),"",VLOOKUP(ZJ82,role!A:E,5,FALSE)))</f>
        <v/>
      </c>
      <c r="ZO82" s="32" t="str">
        <f>IF(ISBLANK(ZJ82),"",VLOOKUP(ZJ82,role!A:F,6,FALSE))</f>
        <v/>
      </c>
      <c r="ZP82" s="36"/>
      <c r="ZQ82" s="36" t="str">
        <f t="shared" si="298"/>
        <v/>
      </c>
      <c r="ZR82" s="36" t="str">
        <f t="shared" si="299"/>
        <v/>
      </c>
      <c r="ZT82" s="32" t="str">
        <f>IF(ISBLANK(ZS82),"",IF(ISBLANK(VLOOKUP(ZS82,role!A:E,2,FALSE)),"",VLOOKUP(ZS82,role!A:E,2,FALSE)))</f>
        <v/>
      </c>
      <c r="ZU82" s="32" t="str">
        <f>IF(ISBLANK(ZS82),"",IF(ISBLANK(VLOOKUP(ZS82,role!A:E,3,FALSE)),"",VLOOKUP(ZS82,role!A:E,3,FALSE)))</f>
        <v/>
      </c>
      <c r="ZV82" s="32" t="str">
        <f>IF(ISBLANK(ZS82),"",IF(ISBLANK(VLOOKUP(ZS82,role!A:E,4,FALSE)),"",VLOOKUP(ZS82,role!A:E,4,FALSE)))</f>
        <v/>
      </c>
      <c r="ZW82" s="32" t="str">
        <f>IF(ISBLANK(ZS82),"",IF(ISBLANK(VLOOKUP(ZS82,role!A:E,5,FALSE)),"",VLOOKUP(ZS82,role!A:E,5,FALSE)))</f>
        <v/>
      </c>
      <c r="ZX82" s="32" t="str">
        <f>IF(ISBLANK(ZS82),"",VLOOKUP(ZS82,role!A:F,6,FALSE))</f>
        <v/>
      </c>
      <c r="ZY82" s="36"/>
      <c r="ZZ82" s="36" t="str">
        <f t="shared" si="300"/>
        <v/>
      </c>
      <c r="AAA82" s="36" t="str">
        <f t="shared" si="301"/>
        <v/>
      </c>
      <c r="AAC82" s="32" t="str">
        <f>IF(ISBLANK(AAB82),"",IF(ISBLANK(VLOOKUP(AAB82,role!A:E,2,FALSE)),"",VLOOKUP(AAB82,role!A:E,2,FALSE)))</f>
        <v/>
      </c>
      <c r="AAD82" s="32" t="str">
        <f>IF(ISBLANK(AAB82),"",IF(ISBLANK(VLOOKUP(AAB82,role!A:E,3,FALSE)),"",VLOOKUP(AAB82,role!A:E,3,FALSE)))</f>
        <v/>
      </c>
      <c r="AAE82" s="32" t="str">
        <f>IF(ISBLANK(AAB82),"",IF(ISBLANK(VLOOKUP(AAB82,role!A:E,4,FALSE)),"",VLOOKUP(AAB82,role!A:E,4,FALSE)))</f>
        <v/>
      </c>
      <c r="AAF82" s="32" t="str">
        <f>IF(ISBLANK(AAB82),"",IF(ISBLANK(VLOOKUP(AAB82,role!A:E,5,FALSE)),"",VLOOKUP(AAB82,role!A:E,5,FALSE)))</f>
        <v/>
      </c>
      <c r="AAG82" s="32" t="str">
        <f>IF(ISBLANK(AAB82),"",VLOOKUP(AAB82,role!A:F,6,FALSE))</f>
        <v/>
      </c>
      <c r="AAH82" s="33"/>
      <c r="AAI82" s="34"/>
      <c r="AAK82" s="32" t="str">
        <f t="shared" si="302"/>
        <v/>
      </c>
      <c r="AAL82" s="39"/>
      <c r="AAM82" s="32" t="str">
        <f t="shared" si="303"/>
        <v/>
      </c>
      <c r="AAO82" s="32" t="str">
        <f t="shared" si="304"/>
        <v/>
      </c>
      <c r="AAQ82" s="32" t="str">
        <f t="shared" si="305"/>
        <v/>
      </c>
      <c r="AAS82" s="32" t="str">
        <f t="shared" si="306"/>
        <v/>
      </c>
      <c r="AAU82" s="32" t="str">
        <f t="shared" si="307"/>
        <v/>
      </c>
      <c r="AAW82" s="32" t="str">
        <f t="shared" si="308"/>
        <v/>
      </c>
      <c r="AAY82" s="32" t="str">
        <f t="shared" si="309"/>
        <v/>
      </c>
      <c r="ABA82" s="32" t="str">
        <f t="shared" si="310"/>
        <v/>
      </c>
      <c r="ABC82" s="32" t="str">
        <f t="shared" si="311"/>
        <v/>
      </c>
      <c r="ABE82" s="32" t="str">
        <f t="shared" si="312"/>
        <v/>
      </c>
      <c r="ABF82" s="33"/>
      <c r="ABH82" s="32" t="str">
        <f t="shared" si="313"/>
        <v/>
      </c>
      <c r="ABJ82" s="32" t="str">
        <f t="shared" si="314"/>
        <v/>
      </c>
      <c r="ABL82" s="32" t="str">
        <f t="shared" si="315"/>
        <v/>
      </c>
      <c r="ABN82" s="32" t="str">
        <f t="shared" si="316"/>
        <v/>
      </c>
      <c r="ABP82" s="32" t="str">
        <f t="shared" si="317"/>
        <v/>
      </c>
      <c r="ABQ82" s="33"/>
      <c r="ABS82" s="32" t="str">
        <f t="shared" si="318"/>
        <v/>
      </c>
      <c r="ABU82" s="32" t="str">
        <f t="shared" si="319"/>
        <v/>
      </c>
      <c r="ABW82" s="32" t="str">
        <f t="shared" si="320"/>
        <v/>
      </c>
      <c r="ABY82" s="32" t="str">
        <f t="shared" si="321"/>
        <v/>
      </c>
      <c r="ACA82" s="32" t="str">
        <f t="shared" si="322"/>
        <v/>
      </c>
      <c r="ACB82" s="33"/>
      <c r="ACD82" s="32" t="str">
        <f t="shared" si="323"/>
        <v/>
      </c>
      <c r="ACF82" s="32" t="str">
        <f t="shared" si="324"/>
        <v/>
      </c>
      <c r="ACH82" s="32" t="str">
        <f t="shared" si="325"/>
        <v/>
      </c>
      <c r="ACJ82" s="32" t="str">
        <f t="shared" si="326"/>
        <v/>
      </c>
      <c r="ACL82" s="32" t="str">
        <f t="shared" si="327"/>
        <v/>
      </c>
      <c r="ACM82" s="33"/>
      <c r="ACO82" s="32" t="str">
        <f t="shared" si="328"/>
        <v/>
      </c>
      <c r="ACQ82" s="32" t="str">
        <f t="shared" si="329"/>
        <v/>
      </c>
      <c r="ACS82" s="32" t="str">
        <f t="shared" si="330"/>
        <v/>
      </c>
      <c r="ACU82" s="32" t="str">
        <f t="shared" si="331"/>
        <v/>
      </c>
      <c r="ACW82" s="32" t="str">
        <f t="shared" si="332"/>
        <v/>
      </c>
      <c r="ACX82" s="33"/>
      <c r="ACZ82" s="32" t="str">
        <f t="shared" si="333"/>
        <v/>
      </c>
      <c r="ADA82" s="32" t="str">
        <f t="shared" si="334"/>
        <v/>
      </c>
      <c r="ADC82" s="32" t="str">
        <f t="shared" si="335"/>
        <v/>
      </c>
      <c r="ADD82" s="32" t="str">
        <f t="shared" si="336"/>
        <v/>
      </c>
      <c r="ADF82" s="32" t="str">
        <f t="shared" si="337"/>
        <v/>
      </c>
      <c r="ADG82" s="32" t="str">
        <f t="shared" si="338"/>
        <v/>
      </c>
      <c r="ADI82" s="32" t="str">
        <f t="shared" si="339"/>
        <v/>
      </c>
      <c r="ADJ82" s="32" t="str">
        <f t="shared" si="340"/>
        <v/>
      </c>
      <c r="ADL82" s="32" t="str">
        <f t="shared" si="341"/>
        <v/>
      </c>
      <c r="ADM82" s="32" t="str">
        <f t="shared" si="342"/>
        <v/>
      </c>
      <c r="ADN82" s="35"/>
      <c r="ADO82" s="34"/>
      <c r="ADP82" s="36" t="str">
        <f t="shared" si="343"/>
        <v/>
      </c>
      <c r="ADQ82" s="36" t="str">
        <f t="shared" si="344"/>
        <v/>
      </c>
      <c r="ADS82" s="36" t="str">
        <f t="shared" si="345"/>
        <v/>
      </c>
      <c r="ADT82" s="36" t="str">
        <f t="shared" si="346"/>
        <v/>
      </c>
      <c r="ADV82" s="36" t="str">
        <f t="shared" si="347"/>
        <v/>
      </c>
      <c r="ADW82" s="36" t="str">
        <f t="shared" si="348"/>
        <v/>
      </c>
      <c r="ADY82" s="36" t="str">
        <f t="shared" si="349"/>
        <v/>
      </c>
      <c r="ADZ82" s="36" t="str">
        <f t="shared" si="350"/>
        <v/>
      </c>
      <c r="AEB82" s="36" t="str">
        <f t="shared" si="351"/>
        <v/>
      </c>
      <c r="AEC82" s="36" t="str">
        <f t="shared" si="352"/>
        <v/>
      </c>
      <c r="AED82" s="33"/>
      <c r="AEF82" s="36" t="str">
        <f t="shared" si="353"/>
        <v/>
      </c>
      <c r="AEG82" s="36" t="str">
        <f t="shared" si="354"/>
        <v/>
      </c>
      <c r="AEI82" s="36" t="str">
        <f t="shared" si="355"/>
        <v/>
      </c>
      <c r="AEJ82" s="36" t="str">
        <f t="shared" si="356"/>
        <v/>
      </c>
      <c r="AEL82" s="36" t="str">
        <f t="shared" si="357"/>
        <v/>
      </c>
      <c r="AEM82" s="36" t="str">
        <f t="shared" si="358"/>
        <v/>
      </c>
      <c r="AEO82" s="36" t="str">
        <f t="shared" si="359"/>
        <v/>
      </c>
      <c r="AEP82" s="36" t="str">
        <f t="shared" si="360"/>
        <v/>
      </c>
      <c r="AER82" s="36" t="str">
        <f t="shared" si="361"/>
        <v/>
      </c>
      <c r="AES82" s="36" t="str">
        <f t="shared" si="362"/>
        <v/>
      </c>
      <c r="AET82" s="33"/>
      <c r="AEU82" s="57"/>
      <c r="AEV82" s="57"/>
      <c r="AEW82" s="57" t="str">
        <f>IF(ISBLANK(AEV82),"",VLOOKUP(AEV82,related_id_type!A:B,2,FALSE))</f>
        <v/>
      </c>
      <c r="AEX82" s="57"/>
      <c r="AEY82" s="57" t="str">
        <f>IF(ISBLANK(AEX82),"",IF(ISBLANK(VLOOKUP(AEX82,related_id_relation!A:B,2,FALSE)),"",VLOOKUP(AEX82,related_id_relation!A:B,2,FALSE)))</f>
        <v/>
      </c>
      <c r="AEZ82" s="57"/>
      <c r="AFA82" s="57"/>
      <c r="AFB82" s="57" t="str">
        <f>IF(ISBLANK(AFA82),"",VLOOKUP(AFA82,related_id_type!A:B,2,FALSE))</f>
        <v/>
      </c>
      <c r="AFC82" s="57"/>
      <c r="AFD82" s="57" t="str">
        <f>IF(ISBLANK(AFC82),"",IF(ISBLANK(VLOOKUP(AFC82,related_id_relation!A:B,2,FALSE)),"",VLOOKUP(AFC82,related_id_relation!A:B,2,FALSE)))</f>
        <v/>
      </c>
      <c r="AFE82" s="57"/>
      <c r="AFF82" s="57"/>
      <c r="AFG82" s="57" t="str">
        <f>IF(ISBLANK(AFF82),"",VLOOKUP(AFF82,related_id_type!A:B,2,FALSE))</f>
        <v/>
      </c>
      <c r="AFH82" s="57"/>
      <c r="AFI82" s="57" t="str">
        <f>IF(ISBLANK(AFH82),"",IF(ISBLANK(VLOOKUP(AFH82,related_id_relation!A:B,2,FALSE)),"",VLOOKUP(AFH82,related_id_relation!A:B,2,FALSE)))</f>
        <v/>
      </c>
      <c r="AFJ82" s="57"/>
      <c r="AFK82" s="57"/>
      <c r="AFL82" s="57" t="str">
        <f>IF(ISBLANK(AFK82),"",VLOOKUP(AFK82,related_id_type!A:B,2,FALSE))</f>
        <v/>
      </c>
      <c r="AFM82" s="57"/>
      <c r="AFN82" s="57" t="str">
        <f>IF(ISBLANK(AFM82),"",IF(ISBLANK(VLOOKUP(AFM82,related_id_relation!A:B,2,FALSE)),"",VLOOKUP(AFM82,related_id_relation!A:B,2,FALSE)))</f>
        <v/>
      </c>
      <c r="AFO82" s="57"/>
      <c r="AFP82" s="57"/>
      <c r="AFQ82" s="57" t="str">
        <f>IF(ISBLANK(AFP82),"",VLOOKUP(AFP82,related_id_type!A:B,2,FALSE))</f>
        <v/>
      </c>
      <c r="AFR82" s="57"/>
      <c r="AFS82" s="57" t="str">
        <f>IF(ISBLANK(AFR82),"",IF(ISBLANK(VLOOKUP(AFR82,related_id_relation!A:B,2,FALSE)),"",VLOOKUP(AFR82,related_id_relation!A:B,2,FALSE)))</f>
        <v/>
      </c>
      <c r="AFT82" s="37"/>
      <c r="AFU82" s="39"/>
      <c r="AFW82" s="32" t="str">
        <f t="shared" si="363"/>
        <v/>
      </c>
      <c r="AFX82" s="34"/>
      <c r="AFY82" s="36"/>
      <c r="AFZ82" s="36" t="str">
        <f t="shared" si="364"/>
        <v/>
      </c>
      <c r="AGA82" s="32" t="str">
        <f t="shared" si="365"/>
        <v/>
      </c>
      <c r="AGD82" s="36" t="str">
        <f t="shared" si="366"/>
        <v/>
      </c>
      <c r="AGE82" s="32" t="str">
        <f t="shared" si="367"/>
        <v/>
      </c>
      <c r="AGH82" s="36" t="str">
        <f t="shared" si="368"/>
        <v/>
      </c>
      <c r="AGI82" s="32" t="str">
        <f t="shared" si="369"/>
        <v/>
      </c>
      <c r="AGL82" s="36" t="str">
        <f t="shared" si="370"/>
        <v/>
      </c>
      <c r="AGM82" s="32" t="str">
        <f t="shared" si="371"/>
        <v/>
      </c>
      <c r="AGP82" s="36" t="str">
        <f t="shared" si="372"/>
        <v/>
      </c>
      <c r="AGQ82" s="32" t="str">
        <f t="shared" si="373"/>
        <v/>
      </c>
      <c r="AGT82" s="36" t="str">
        <f t="shared" si="374"/>
        <v/>
      </c>
      <c r="AGU82" s="32" t="str">
        <f t="shared" si="375"/>
        <v/>
      </c>
      <c r="AGX82" s="36" t="str">
        <f t="shared" si="376"/>
        <v/>
      </c>
      <c r="AGY82" s="32" t="str">
        <f t="shared" si="377"/>
        <v/>
      </c>
      <c r="AHB82" s="36" t="str">
        <f t="shared" si="378"/>
        <v/>
      </c>
      <c r="AHC82" s="32" t="str">
        <f t="shared" si="379"/>
        <v/>
      </c>
      <c r="AHF82" s="36" t="str">
        <f t="shared" si="380"/>
        <v/>
      </c>
      <c r="AHG82" s="32" t="str">
        <f t="shared" si="381"/>
        <v/>
      </c>
      <c r="AHJ82" s="36" t="str">
        <f t="shared" si="382"/>
        <v/>
      </c>
      <c r="AHK82" s="32" t="str">
        <f t="shared" si="383"/>
        <v/>
      </c>
      <c r="AHL82" s="37"/>
      <c r="AHM82" s="32" t="str">
        <f t="shared" si="384"/>
        <v/>
      </c>
      <c r="AHN82" s="32" t="str">
        <f t="shared" si="385"/>
        <v/>
      </c>
      <c r="AHO82" s="32" t="str">
        <f t="shared" si="386"/>
        <v/>
      </c>
      <c r="AHP82" s="32" t="str">
        <f t="shared" si="387"/>
        <v/>
      </c>
      <c r="AHQ82" s="32" t="str">
        <f t="shared" si="388"/>
        <v/>
      </c>
      <c r="AHR82" s="32" t="str">
        <f t="shared" si="389"/>
        <v/>
      </c>
      <c r="AHS82" s="32" t="str">
        <f t="shared" si="390"/>
        <v/>
      </c>
      <c r="AHT82" s="32" t="str">
        <f t="shared" si="391"/>
        <v/>
      </c>
      <c r="AHU82" s="32" t="str">
        <f t="shared" si="392"/>
        <v/>
      </c>
    </row>
    <row r="83" spans="3:905" s="32" customFormat="1" x14ac:dyDescent="0.35">
      <c r="C83" s="32" t="str">
        <f t="shared" si="201"/>
        <v/>
      </c>
      <c r="E83" s="32" t="str">
        <f t="shared" si="202"/>
        <v/>
      </c>
      <c r="F83" s="32" t="str">
        <f t="shared" si="203"/>
        <v/>
      </c>
      <c r="G83" s="32" t="str">
        <f t="shared" si="204"/>
        <v/>
      </c>
      <c r="J83" s="32" t="str">
        <f t="shared" si="205"/>
        <v/>
      </c>
      <c r="K83" s="32" t="str">
        <f t="shared" si="206"/>
        <v/>
      </c>
      <c r="L83" s="32" t="str">
        <f t="shared" si="207"/>
        <v/>
      </c>
      <c r="N83" s="32" t="str">
        <f t="shared" si="208"/>
        <v/>
      </c>
      <c r="O83" s="32" t="str">
        <f t="shared" si="209"/>
        <v/>
      </c>
      <c r="Q83" s="32" t="str">
        <f t="shared" si="210"/>
        <v/>
      </c>
      <c r="R83" s="32" t="str">
        <f t="shared" si="211"/>
        <v/>
      </c>
      <c r="U83" s="32" t="str">
        <f t="shared" si="212"/>
        <v/>
      </c>
      <c r="V83" s="32" t="str">
        <f t="shared" si="213"/>
        <v/>
      </c>
      <c r="Y83" s="32" t="str">
        <f>IF(ISBLANK(X83),"",VLOOKUP(X83,resource_type!A:C,3,FALSE))</f>
        <v/>
      </c>
      <c r="Z83" s="32" t="str">
        <f>IF(ISBLANK(X83),"",VLOOKUP(X83,resource_type!A:C,2,FALSE))</f>
        <v/>
      </c>
      <c r="AA83" s="32" t="str">
        <f t="shared" si="214"/>
        <v/>
      </c>
      <c r="AB83" s="32" t="str">
        <f t="shared" si="215"/>
        <v/>
      </c>
      <c r="AD83" s="32" t="str">
        <f>IF(ISBLANK(AC83),"",VLOOKUP(AC83,resource_type!A:C,3,FALSE))</f>
        <v/>
      </c>
      <c r="AF83" s="32" t="str">
        <f>IF(ISBLANK(AE83),"",VLOOKUP(AE83,resource_type!A:C,3,FALSE))</f>
        <v/>
      </c>
      <c r="AG83" s="33"/>
      <c r="AI83" s="32" t="str">
        <f t="shared" si="216"/>
        <v/>
      </c>
      <c r="AK83" s="32" t="str">
        <f t="shared" si="217"/>
        <v/>
      </c>
      <c r="AM83" s="32" t="str">
        <f t="shared" si="218"/>
        <v/>
      </c>
      <c r="AO83" s="32" t="str">
        <f t="shared" si="219"/>
        <v/>
      </c>
      <c r="AP83" s="52"/>
      <c r="AQ83" s="34"/>
      <c r="AR83" s="36" t="str">
        <f t="shared" si="220"/>
        <v/>
      </c>
      <c r="AS83" s="36" t="str">
        <f t="shared" si="221"/>
        <v/>
      </c>
      <c r="AT83" s="34"/>
      <c r="AV83" s="32" t="str">
        <f t="shared" si="222"/>
        <v/>
      </c>
      <c r="AW83" s="32" t="str">
        <f t="shared" si="223"/>
        <v/>
      </c>
      <c r="AX83" s="32" t="str">
        <f t="shared" si="224"/>
        <v/>
      </c>
      <c r="AZ83" s="32" t="str">
        <f>IF(ISBLANK(AY83),"",IF(ISBLANK(VLOOKUP(AY83,role!A:E,2,FALSE)),"",VLOOKUP(AY83,role!A:E,2,FALSE)))</f>
        <v/>
      </c>
      <c r="BA83" s="32" t="str">
        <f>IF(ISBLANK(AY83),"",IF(ISBLANK(VLOOKUP(AY83,role!A:E,3,FALSE)),"",VLOOKUP(AY83,role!A:E,3,FALSE)))</f>
        <v/>
      </c>
      <c r="BB83" s="32" t="str">
        <f>IF(ISBLANK(AY83),"",IF(ISBLANK(VLOOKUP(AY83,role!A:E,4,FALSE)),"",VLOOKUP(AY83,role!A:E,4,FALSE)))</f>
        <v/>
      </c>
      <c r="BC83" s="32" t="str">
        <f>IF(ISBLANK(AY83),"",IF(ISBLANK(VLOOKUP(AY83,role!A:E,5,FALSE)),"",VLOOKUP(AY83,role!A:E,5,FALSE)))</f>
        <v/>
      </c>
      <c r="BE83" s="32" t="str">
        <f>IF(ISBLANK(BD83),"",IF(ISBLANK(VLOOKUP(BD83,role!A:E,2,FALSE)),"",VLOOKUP(BD83,role!A:E,2,FALSE)))</f>
        <v/>
      </c>
      <c r="BF83" s="32" t="str">
        <f>IF(ISBLANK(BD83),"",IF(ISBLANK(VLOOKUP(BD83,role!A:E,3,FALSE)),"",VLOOKUP(BD83,role!A:E,3,FALSE)))</f>
        <v/>
      </c>
      <c r="BG83" s="32" t="str">
        <f>IF(ISBLANK(BD83),"",IF(ISBLANK(VLOOKUP(BD83,role!A:E,4,FALSE)),"",VLOOKUP(BD83,role!A:E,4,FALSE)))</f>
        <v/>
      </c>
      <c r="BH83" s="32" t="str">
        <f>IF(ISBLANK(BD83),"",IF(ISBLANK(VLOOKUP(BD83,role!A:E,5,FALSE)),"",VLOOKUP(BD83,role!A:E,5,FALSE)))</f>
        <v/>
      </c>
      <c r="BX83" s="33"/>
      <c r="CA83" s="39"/>
      <c r="CC83" s="32" t="str">
        <f t="shared" si="225"/>
        <v/>
      </c>
      <c r="CD83" s="32" t="str">
        <f t="shared" si="226"/>
        <v/>
      </c>
      <c r="CE83" s="32" t="str">
        <f t="shared" si="227"/>
        <v/>
      </c>
      <c r="CG83" s="32" t="str">
        <f>IF(ISBLANK(CF83),"",IF(ISBLANK(VLOOKUP(CF83,role!A:E,2,FALSE)),"",VLOOKUP(CF83,role!A:E,2,FALSE)))</f>
        <v/>
      </c>
      <c r="CH83" s="32" t="str">
        <f>IF(ISBLANK(CF83),"",IF(ISBLANK(VLOOKUP(CF83,role!A:E,3,FALSE)),"",VLOOKUP(CF83,role!A:E,3,FALSE)))</f>
        <v/>
      </c>
      <c r="CI83" s="32" t="str">
        <f>IF(ISBLANK(CF83),"",IF(ISBLANK(VLOOKUP(CF83,role!A:E,4,FALSE)),"",VLOOKUP(CF83,role!A:E,4,FALSE)))</f>
        <v/>
      </c>
      <c r="CJ83" s="32" t="str">
        <f>IF(ISBLANK(CF83),"",IF(ISBLANK(VLOOKUP(CF83,role!A:E,5,FALSE)),"",VLOOKUP(CF83,role!A:E,5,FALSE)))</f>
        <v/>
      </c>
      <c r="CL83" s="32" t="str">
        <f>IF(ISBLANK(CK83),"",IF(ISBLANK(VLOOKUP(CK83,role!A:E,2,FALSE)),"",VLOOKUP(CK83,role!A:E,2,FALSE)))</f>
        <v/>
      </c>
      <c r="CM83" s="32" t="str">
        <f>IF(ISBLANK(CK83),"",IF(ISBLANK(VLOOKUP(CK83,role!A:E,3,FALSE)),"",VLOOKUP(CK83,role!A:E,3,FALSE)))</f>
        <v/>
      </c>
      <c r="CN83" s="32" t="str">
        <f>IF(ISBLANK(CK83),"",IF(ISBLANK(VLOOKUP(CK83,role!A:E,4,FALSE)),"",VLOOKUP(CK83,role!A:E,4,FALSE)))</f>
        <v/>
      </c>
      <c r="CO83" s="32" t="str">
        <f>IF(ISBLANK(CK83),"",IF(ISBLANK(VLOOKUP(CK83,role!A:E,5,FALSE)),"",VLOOKUP(CK83,role!A:E,5,FALSE)))</f>
        <v/>
      </c>
      <c r="DE83" s="33"/>
      <c r="DH83" s="39"/>
      <c r="DJ83" s="32" t="str">
        <f t="shared" si="228"/>
        <v/>
      </c>
      <c r="DK83" s="32" t="str">
        <f t="shared" si="229"/>
        <v/>
      </c>
      <c r="DL83" s="32" t="str">
        <f t="shared" si="230"/>
        <v/>
      </c>
      <c r="DN83" s="32" t="str">
        <f>IF(ISBLANK(DM83),"",IF(ISBLANK(VLOOKUP(DM83,role!A:E,2,FALSE)),"",VLOOKUP(DM83,role!A:E,2,FALSE)))</f>
        <v/>
      </c>
      <c r="DO83" s="32" t="str">
        <f>IF(ISBLANK(DM83),"",IF(ISBLANK(VLOOKUP(DM83,role!A:E,3,FALSE)),"",VLOOKUP(DM83,role!A:E,3,FALSE)))</f>
        <v/>
      </c>
      <c r="DP83" s="32" t="str">
        <f>IF(ISBLANK(DM83),"",IF(ISBLANK(VLOOKUP(DM83,role!A:E,4,FALSE)),"",VLOOKUP(DM83,role!A:E,4,FALSE)))</f>
        <v/>
      </c>
      <c r="DQ83" s="32" t="str">
        <f>IF(ISBLANK(DM83),"",IF(ISBLANK(VLOOKUP(DM83,role!A:E,5,FALSE)),"",VLOOKUP(DM83,role!A:E,5,FALSE)))</f>
        <v/>
      </c>
      <c r="EG83" s="33"/>
      <c r="EJ83" s="39"/>
      <c r="EL83" s="32" t="str">
        <f t="shared" si="231"/>
        <v/>
      </c>
      <c r="EM83" s="32" t="str">
        <f t="shared" si="232"/>
        <v/>
      </c>
      <c r="EN83" s="32" t="str">
        <f t="shared" si="233"/>
        <v/>
      </c>
      <c r="EP83" s="32" t="str">
        <f>IF(ISBLANK(EO83),"",IF(ISBLANK(VLOOKUP(EO83,role!A:E,2,FALSE)),"",VLOOKUP(EO83,role!A:E,2,FALSE)))</f>
        <v/>
      </c>
      <c r="EQ83" s="32" t="str">
        <f>IF(ISBLANK(EO83),"",IF(ISBLANK(VLOOKUP(EO83,role!A:E,3,FALSE)),"",VLOOKUP(EO83,role!A:E,3,FALSE)))</f>
        <v/>
      </c>
      <c r="ER83" s="32" t="str">
        <f>IF(ISBLANK(EO83),"",IF(ISBLANK(VLOOKUP(EO83,role!A:E,4,FALSE)),"",VLOOKUP(EO83,role!A:E,4,FALSE)))</f>
        <v/>
      </c>
      <c r="ES83" s="32" t="str">
        <f>IF(ISBLANK(EO83),"",IF(ISBLANK(VLOOKUP(EO83,role!A:E,5,FALSE)),"",VLOOKUP(EO83,role!A:E,5,FALSE)))</f>
        <v/>
      </c>
      <c r="FI83" s="33"/>
      <c r="FL83" s="39"/>
      <c r="FN83" s="32" t="str">
        <f t="shared" si="234"/>
        <v/>
      </c>
      <c r="FO83" s="32" t="str">
        <f t="shared" si="235"/>
        <v/>
      </c>
      <c r="FP83" s="32" t="str">
        <f t="shared" si="236"/>
        <v/>
      </c>
      <c r="FR83" s="32" t="str">
        <f>IF(ISBLANK(FQ83),"",VLOOKUP(FQ83,role!A:E,2,FALSE))</f>
        <v/>
      </c>
      <c r="FS83" s="32" t="str">
        <f>IF(ISBLANK(FQ83),"",IF(ISBLANK(VLOOKUP(FQ83,role!A:E,3,FALSE)),"",VLOOKUP(FQ83,role!A:E,3,FALSE)))</f>
        <v/>
      </c>
      <c r="FT83" s="32" t="str">
        <f>IF(ISBLANK(FQ83),"",IF(ISBLANK(VLOOKUP(FQ83,role!A:E,4,FALSE)),"",VLOOKUP(FQ83,role!A:E,4,FALSE)))</f>
        <v/>
      </c>
      <c r="FU83" s="32" t="str">
        <f>IF(ISBLANK(FQ83),"",IF(ISBLANK(VLOOKUP(FQ83,role!A:E,5,FALSE)),"",VLOOKUP(FQ83,role!A:E,5,FALSE)))</f>
        <v/>
      </c>
      <c r="GK83" s="33"/>
      <c r="GN83" s="33"/>
      <c r="GQ83" s="32" t="str">
        <f t="shared" si="237"/>
        <v/>
      </c>
      <c r="GR83" s="32" t="str">
        <f t="shared" si="238"/>
        <v/>
      </c>
      <c r="GS83" s="32" t="str">
        <f t="shared" si="239"/>
        <v/>
      </c>
      <c r="GU83" s="32" t="str">
        <f>IF(ISBLANK(GT83),"",IF(ISBLANK(VLOOKUP(GT83,role!A:E,2,FALSE)),"",VLOOKUP(GT83,role!A:E,2,FALSE)))</f>
        <v/>
      </c>
      <c r="GV83" s="32" t="str">
        <f>IF(ISBLANK(GT83),"",IF(ISBLANK(VLOOKUP(GT83,role!A:E,3,FALSE)),"",VLOOKUP(GT83,role!A:E,3,FALSE)))</f>
        <v/>
      </c>
      <c r="GW83" s="32" t="str">
        <f>IF(ISBLANK(GT83),"",IF(ISBLANK(VLOOKUP(GT83,role!A:E,4,FALSE)),"",VLOOKUP(GT83,role!A:E,4,FALSE)))</f>
        <v/>
      </c>
      <c r="GX83" s="32" t="str">
        <f>IF(ISBLANK(GT83),"",IF(ISBLANK(VLOOKUP(GT83,role!A:E,5,FALSE)),"",VLOOKUP(GT83,role!A:E,5,FALSE)))</f>
        <v/>
      </c>
      <c r="HN83" s="33"/>
      <c r="HQ83" s="39"/>
      <c r="HS83" s="32" t="str">
        <f t="shared" si="240"/>
        <v/>
      </c>
      <c r="HT83" s="32" t="str">
        <f t="shared" si="241"/>
        <v/>
      </c>
      <c r="HU83" s="32" t="str">
        <f t="shared" si="242"/>
        <v/>
      </c>
      <c r="HW83" s="32" t="str">
        <f>IF(ISBLANK(HV83),"",IF(ISBLANK(VLOOKUP(HV83,role!A:E,2,FALSE)),"",VLOOKUP(HV83,role!A:E,2,FALSE)))</f>
        <v/>
      </c>
      <c r="HX83" s="32" t="str">
        <f>IF(ISBLANK(HV83),"",IF(ISBLANK(VLOOKUP(HV83,role!A:E,3,FALSE)),"",VLOOKUP(HV83,role!A:E,3,FALSE)))</f>
        <v/>
      </c>
      <c r="HY83" s="32" t="str">
        <f>IF(ISBLANK(HV83),"",IF(ISBLANK(VLOOKUP(HV83,role!A:E,4,FALSE)),"",VLOOKUP(HV83,role!A:E,4,FALSE)))</f>
        <v/>
      </c>
      <c r="HZ83" s="32" t="str">
        <f>IF(ISBLANK(HV83),"",IF(ISBLANK(VLOOKUP(HV83,role!A:E,5,FALSE)),"",VLOOKUP(HV83,role!A:E,5,FALSE)))</f>
        <v/>
      </c>
      <c r="IP83" s="33"/>
      <c r="IS83" s="39"/>
      <c r="IU83" s="32" t="str">
        <f t="shared" si="243"/>
        <v/>
      </c>
      <c r="IV83" s="32" t="str">
        <f t="shared" si="244"/>
        <v/>
      </c>
      <c r="IW83" s="32" t="str">
        <f t="shared" si="245"/>
        <v/>
      </c>
      <c r="IY83" s="32" t="str">
        <f>IF(ISBLANK(IX83),"",IF(ISBLANK(VLOOKUP(IX83,role!A:E,2,FALSE)),"",VLOOKUP(IX83,role!A:E,2,FALSE)))</f>
        <v/>
      </c>
      <c r="IZ83" s="32" t="str">
        <f>IF(ISBLANK(IX83),"",IF(ISBLANK(VLOOKUP(IX83,role!A:E,3,FALSE)),"",VLOOKUP(IX83,role!A:E,3,FALSE)))</f>
        <v/>
      </c>
      <c r="JA83" s="32" t="str">
        <f>IF(ISBLANK(IX83),"",IF(ISBLANK(VLOOKUP(IX83,role!A:E,4,FALSE)),"",VLOOKUP(IX83,role!A:E,4,FALSE)))</f>
        <v/>
      </c>
      <c r="JB83" s="32" t="str">
        <f>IF(ISBLANK(IX83),"",IF(ISBLANK(VLOOKUP(IX83,role!A:E,5,FALSE)),"",VLOOKUP(IX83,role!A:E,5,FALSE)))</f>
        <v/>
      </c>
      <c r="JR83" s="33"/>
      <c r="JU83" s="39"/>
      <c r="JW83" s="32" t="str">
        <f t="shared" si="246"/>
        <v/>
      </c>
      <c r="JX83" s="32" t="str">
        <f t="shared" si="247"/>
        <v/>
      </c>
      <c r="JY83" s="32" t="str">
        <f t="shared" si="248"/>
        <v/>
      </c>
      <c r="KA83" s="32" t="str">
        <f>IF(ISBLANK(JZ83),"",IF(ISBLANK(VLOOKUP(JZ83,role!A:E,2,FALSE)),"",VLOOKUP(JZ83,role!A:E,2,FALSE)))</f>
        <v/>
      </c>
      <c r="KB83" s="32" t="str">
        <f>IF(ISBLANK(JZ83),"",IF(ISBLANK(VLOOKUP(JZ83,role!A:E,3,FALSE)),"",VLOOKUP(JZ83,role!A:E,3,FALSE)))</f>
        <v/>
      </c>
      <c r="KC83" s="32" t="str">
        <f>IF(ISBLANK(JZ83),"",IF(ISBLANK(VLOOKUP(JZ83,role!A:E,4,FALSE)),"",VLOOKUP(JZ83,role!A:E,4,FALSE)))</f>
        <v/>
      </c>
      <c r="KD83" s="32" t="str">
        <f>IF(ISBLANK(JZ83),"",IF(ISBLANK(VLOOKUP(JZ83,role!A:E,5,FALSE)),"",VLOOKUP(JZ83,role!A:E,5,FALSE)))</f>
        <v/>
      </c>
      <c r="KT83" s="33"/>
      <c r="KW83" s="39"/>
      <c r="KY83" s="32" t="str">
        <f t="shared" si="249"/>
        <v/>
      </c>
      <c r="KZ83" s="32" t="str">
        <f t="shared" si="250"/>
        <v/>
      </c>
      <c r="LA83" s="32" t="str">
        <f t="shared" si="251"/>
        <v/>
      </c>
      <c r="LC83" s="32" t="str">
        <f>IF(ISBLANK(LB83),"",IF(ISBLANK(VLOOKUP(LB83,role!A:E,2,FALSE)),"",VLOOKUP(LB83,role!A:E,2,FALSE)))</f>
        <v/>
      </c>
      <c r="LD83" s="32" t="str">
        <f>IF(ISBLANK(LB83),"",IF(ISBLANK(VLOOKUP(LB83,role!A:E,3,FALSE)),"",VLOOKUP(LB83,role!A:E,3,FALSE)))</f>
        <v/>
      </c>
      <c r="LE83" s="32" t="str">
        <f>IF(ISBLANK(LB83),"",IF(ISBLANK(VLOOKUP(LB83,role!A:E,4,FALSE)),"",VLOOKUP(LB83,role!A:E,4,FALSE)))</f>
        <v/>
      </c>
      <c r="LF83" s="32" t="str">
        <f>IF(ISBLANK(LB83),"",IF(ISBLANK(VLOOKUP(LB83,role!A:E,5,FALSE)),"",VLOOKUP(LB83,role!A:E,5,FALSE)))</f>
        <v/>
      </c>
      <c r="LV83" s="33"/>
      <c r="LY83" s="33"/>
      <c r="MB83" s="32" t="str">
        <f t="shared" si="252"/>
        <v/>
      </c>
      <c r="MC83" s="32" t="str">
        <f t="shared" si="253"/>
        <v/>
      </c>
      <c r="MD83" s="32" t="str">
        <f t="shared" si="254"/>
        <v/>
      </c>
      <c r="MF83" s="32" t="str">
        <f>IF(ISBLANK(ME83),"",IF(ISBLANK(VLOOKUP(ME83,role!A:E,2,FALSE)),"",VLOOKUP(ME83,role!A:E,2,FALSE)))</f>
        <v/>
      </c>
      <c r="MG83" s="32" t="str">
        <f>IF(ISBLANK(ME83),"",IF(ISBLANK(VLOOKUP(ME83,role!A:E,3,FALSE)),"",VLOOKUP(ME83,role!A:E,3,FALSE)))</f>
        <v/>
      </c>
      <c r="MH83" s="32" t="str">
        <f>IF(ISBLANK(ME83),"",IF(ISBLANK(VLOOKUP(ME83,role!A:E,4,FALSE)),"",VLOOKUP(ME83,role!A:E,4,FALSE)))</f>
        <v/>
      </c>
      <c r="MI83" s="32" t="str">
        <f>IF(ISBLANK(ME83),"",IF(ISBLANK(VLOOKUP(ME83,role!A:E,5,FALSE)),"",VLOOKUP(ME83,role!A:E,5,FALSE)))</f>
        <v/>
      </c>
      <c r="MY83" s="33"/>
      <c r="NB83" s="39"/>
      <c r="ND83" s="32" t="str">
        <f t="shared" si="255"/>
        <v/>
      </c>
      <c r="NE83" s="32" t="str">
        <f t="shared" si="256"/>
        <v/>
      </c>
      <c r="NF83" s="32" t="str">
        <f t="shared" si="257"/>
        <v/>
      </c>
      <c r="NH83" s="32" t="str">
        <f>IF(ISBLANK(NG83),"",IF(ISBLANK(VLOOKUP(NG83,role!A:E,2,FALSE)),"",VLOOKUP(NG83,role!A:E,2,FALSE)))</f>
        <v/>
      </c>
      <c r="NI83" s="32" t="str">
        <f>IF(ISBLANK(NG83),"",IF(ISBLANK(VLOOKUP(NG83,role!A:E,3,FALSE)),"",VLOOKUP(NG83,role!A:E,3,FALSE)))</f>
        <v/>
      </c>
      <c r="NJ83" s="32" t="str">
        <f>IF(ISBLANK(NG83),"",IF(ISBLANK(VLOOKUP(NG83,role!A:E,4,FALSE)),"",VLOOKUP(NG83,role!A:E,4,FALSE)))</f>
        <v/>
      </c>
      <c r="NK83" s="32" t="str">
        <f>IF(ISBLANK(NG83),"",IF(ISBLANK(VLOOKUP(NG83,role!A:E,5,FALSE)),"",VLOOKUP(NG83,role!A:E,5,FALSE)))</f>
        <v/>
      </c>
      <c r="OA83" s="33"/>
      <c r="OD83" s="39"/>
      <c r="OF83" s="32" t="str">
        <f t="shared" si="258"/>
        <v/>
      </c>
      <c r="OG83" s="32" t="str">
        <f t="shared" si="259"/>
        <v/>
      </c>
      <c r="OH83" s="32" t="str">
        <f t="shared" si="260"/>
        <v/>
      </c>
      <c r="OJ83" s="32" t="str">
        <f>IF(ISBLANK(OI83),"",IF(ISBLANK(VLOOKUP(OI83,role!A:E,2,FALSE)),"",VLOOKUP(OI83,role!A:E,2,FALSE)))</f>
        <v/>
      </c>
      <c r="OK83" s="32" t="str">
        <f>IF(ISBLANK(OI83),"",IF(ISBLANK(VLOOKUP(OI83,role!A:E,3,FALSE)),"",VLOOKUP(OI83,role!A:E,3,FALSE)))</f>
        <v/>
      </c>
      <c r="OL83" s="32" t="str">
        <f>IF(ISBLANK(OI83),"",IF(ISBLANK(VLOOKUP(OI83,role!A:E,4,FALSE)),"",VLOOKUP(OI83,role!A:E,4,FALSE)))</f>
        <v/>
      </c>
      <c r="OM83" s="32" t="str">
        <f>IF(ISBLANK(OI83),"",IF(ISBLANK(VLOOKUP(OI83,role!A:E,5,FALSE)),"",VLOOKUP(OI83,role!A:E,5,FALSE)))</f>
        <v/>
      </c>
      <c r="PC83" s="33"/>
      <c r="PF83" s="39"/>
      <c r="PH83" s="32" t="str">
        <f t="shared" si="261"/>
        <v/>
      </c>
      <c r="PI83" s="32" t="str">
        <f t="shared" si="262"/>
        <v/>
      </c>
      <c r="PJ83" s="32" t="str">
        <f t="shared" si="263"/>
        <v/>
      </c>
      <c r="PL83" s="32" t="str">
        <f>IF(ISBLANK(PK83),"",IF(ISBLANK(VLOOKUP(PK83,role!A:E,2,FALSE)),"",VLOOKUP(PK83,role!A:E,2,FALSE)))</f>
        <v/>
      </c>
      <c r="PM83" s="32" t="str">
        <f>IF(ISBLANK(PK83),"",IF(ISBLANK(VLOOKUP(PK83,role!A:E,3,FALSE)),"",VLOOKUP(PK83,role!A:E,3,FALSE)))</f>
        <v/>
      </c>
      <c r="PN83" s="32" t="str">
        <f>IF(ISBLANK(PK83),"",IF(ISBLANK(VLOOKUP(PK83,role!A:E,4,FALSE)),"",VLOOKUP(PK83,role!A:E,4,FALSE)))</f>
        <v/>
      </c>
      <c r="PO83" s="32" t="str">
        <f>IF(ISBLANK(PK83),"",IF(ISBLANK(VLOOKUP(PK83,role!A:E,5,FALSE)),"",VLOOKUP(PK83,role!A:E,5,FALSE)))</f>
        <v/>
      </c>
      <c r="QE83" s="33"/>
      <c r="QH83" s="39"/>
      <c r="QJ83" s="32" t="str">
        <f t="shared" si="264"/>
        <v/>
      </c>
      <c r="QK83" s="32" t="str">
        <f t="shared" si="265"/>
        <v/>
      </c>
      <c r="QL83" s="32" t="str">
        <f t="shared" si="266"/>
        <v/>
      </c>
      <c r="QN83" s="32" t="str">
        <f>IF(ISBLANK(QM83),"",IF(ISBLANK(VLOOKUP(QM83,role!A:E,2,FALSE)),"",VLOOKUP(QM83,role!A:E,2,FALSE)))</f>
        <v/>
      </c>
      <c r="QO83" s="32" t="str">
        <f>IF(ISBLANK(QM83),"",IF(ISBLANK(VLOOKUP(QM83,role!A:E,3,FALSE)),"",VLOOKUP(QM83,role!A:E,3,FALSE)))</f>
        <v/>
      </c>
      <c r="QP83" s="32" t="str">
        <f>IF(ISBLANK(QM83),"",IF(ISBLANK(VLOOKUP(QM83,role!A:E,4,FALSE)),"",VLOOKUP(QM83,role!A:E,4,FALSE)))</f>
        <v/>
      </c>
      <c r="QQ83" s="32" t="str">
        <f>IF(ISBLANK(QM83),"",IF(ISBLANK(VLOOKUP(QM83,role!A:E,5,FALSE)),"",VLOOKUP(QM83,role!A:E,5,FALSE)))</f>
        <v/>
      </c>
      <c r="RG83" s="33"/>
      <c r="RJ83" s="39"/>
      <c r="RL83" s="32" t="str">
        <f t="shared" si="267"/>
        <v/>
      </c>
      <c r="RM83" s="32" t="str">
        <f t="shared" si="268"/>
        <v/>
      </c>
      <c r="RN83" s="32" t="str">
        <f t="shared" si="269"/>
        <v/>
      </c>
      <c r="RP83" s="32" t="str">
        <f>IF(ISBLANK(RO83),"",IF(ISBLANK(VLOOKUP(RO83,role!A:E,2,FALSE)),"",VLOOKUP(RO83,role!A:E,2,FALSE)))</f>
        <v/>
      </c>
      <c r="RQ83" s="32" t="str">
        <f>IF(ISBLANK(RO83),"",IF(ISBLANK(VLOOKUP(RO83,role!A:E,3,FALSE)),"",VLOOKUP(RO83,role!A:E,3,FALSE)))</f>
        <v/>
      </c>
      <c r="RR83" s="32" t="str">
        <f>IF(ISBLANK(RO83),"",IF(ISBLANK(VLOOKUP(RO83,role!A:E,4,FALSE)),"",VLOOKUP(RO83,role!A:E,4,FALSE)))</f>
        <v/>
      </c>
      <c r="RS83" s="32" t="str">
        <f>IF(ISBLANK(RO83),"",IF(ISBLANK(VLOOKUP(RO83,role!A:E,5,FALSE)),"",VLOOKUP(RO83,role!A:E,5,FALSE)))</f>
        <v/>
      </c>
      <c r="SI83" s="33"/>
      <c r="SL83" s="39"/>
      <c r="SN83" s="32" t="str">
        <f t="shared" si="270"/>
        <v/>
      </c>
      <c r="SO83" s="32" t="str">
        <f t="shared" si="271"/>
        <v/>
      </c>
      <c r="SP83" s="32" t="str">
        <f t="shared" si="272"/>
        <v/>
      </c>
      <c r="SR83" s="32" t="str">
        <f>IF(ISBLANK(SQ83),"",IF(ISBLANK(VLOOKUP(SQ83,role!A:E,2,FALSE)),"",VLOOKUP(SQ83,role!A:E,2,FALSE)))</f>
        <v/>
      </c>
      <c r="SS83" s="32" t="str">
        <f>IF(ISBLANK(SQ83),"",IF(ISBLANK(VLOOKUP(SQ83,role!A:E,3,FALSE)),"",VLOOKUP(SQ83,role!A:E,3,FALSE)))</f>
        <v/>
      </c>
      <c r="ST83" s="32" t="str">
        <f>IF(ISBLANK(SQ83),"",IF(ISBLANK(VLOOKUP(SQ83,role!A:E,4,FALSE)),"",VLOOKUP(SQ83,role!A:E,4,FALSE)))</f>
        <v/>
      </c>
      <c r="SU83" s="32" t="str">
        <f>IF(ISBLANK(SQ83),"",IF(ISBLANK(VLOOKUP(SQ83,role!A:E,5,FALSE)),"",VLOOKUP(SQ83,role!A:E,5,FALSE)))</f>
        <v/>
      </c>
      <c r="TK83" s="33"/>
      <c r="TN83" s="39"/>
      <c r="TP83" s="32" t="str">
        <f t="shared" si="273"/>
        <v/>
      </c>
      <c r="TQ83" s="32" t="str">
        <f t="shared" si="274"/>
        <v/>
      </c>
      <c r="TR83" s="32" t="str">
        <f t="shared" si="275"/>
        <v/>
      </c>
      <c r="TT83" s="32" t="str">
        <f>IF(ISBLANK(TS83),"",IF(ISBLANK(VLOOKUP(TS83,role!A:E,2,FALSE)),"",VLOOKUP(TS83,role!A:E,2,FALSE)))</f>
        <v/>
      </c>
      <c r="TU83" s="32" t="str">
        <f>IF(ISBLANK(TS83),"",IF(ISBLANK(VLOOKUP(TS83,role!A:E,3,FALSE)),"",VLOOKUP(TS83,role!A:E,3,FALSE)))</f>
        <v/>
      </c>
      <c r="TV83" s="32" t="str">
        <f>IF(ISBLANK(TS83),"",IF(ISBLANK(VLOOKUP(TS83,role!A:E,4,FALSE)),"",VLOOKUP(TS83,role!A:E,4,FALSE)))</f>
        <v/>
      </c>
      <c r="TW83" s="32" t="str">
        <f>IF(ISBLANK(TS83),"",IF(ISBLANK(VLOOKUP(TS83,role!A:E,5,FALSE)),"",VLOOKUP(TS83,role!A:E,5,FALSE)))</f>
        <v/>
      </c>
      <c r="UM83" s="33"/>
      <c r="UP83" s="39"/>
      <c r="UR83" s="32" t="str">
        <f t="shared" si="276"/>
        <v/>
      </c>
      <c r="US83" s="32" t="str">
        <f t="shared" si="277"/>
        <v/>
      </c>
      <c r="UT83" s="32" t="str">
        <f t="shared" si="278"/>
        <v/>
      </c>
      <c r="UV83" s="32" t="str">
        <f>IF(ISBLANK(UU83),"",IF(ISBLANK(VLOOKUP(UU83,role!A:E,2,FALSE)),"",VLOOKUP(UU83,role!A:E,2,FALSE)))</f>
        <v/>
      </c>
      <c r="UW83" s="32" t="str">
        <f>IF(ISBLANK(UU83),"",IF(ISBLANK(VLOOKUP(UU83,role!A:E,3,FALSE)),"",VLOOKUP(UU83,role!A:E,3,FALSE)))</f>
        <v/>
      </c>
      <c r="UX83" s="32" t="str">
        <f>IF(ISBLANK(UU83),"",IF(ISBLANK(VLOOKUP(UU83,role!A:E,4,FALSE)),"",VLOOKUP(UU83,role!A:E,4,FALSE)))</f>
        <v/>
      </c>
      <c r="UY83" s="32" t="str">
        <f>IF(ISBLANK(UU83),"",IF(ISBLANK(VLOOKUP(UU83,role!A:E,5,FALSE)),"",VLOOKUP(UU83,role!A:E,5,FALSE)))</f>
        <v/>
      </c>
      <c r="VO83" s="33"/>
      <c r="VR83" s="39"/>
      <c r="VT83" s="32" t="str">
        <f t="shared" si="279"/>
        <v/>
      </c>
      <c r="VU83" s="32" t="str">
        <f t="shared" si="280"/>
        <v/>
      </c>
      <c r="VV83" s="32" t="str">
        <f t="shared" si="281"/>
        <v/>
      </c>
      <c r="VX83" s="32" t="str">
        <f>IF(ISBLANK(VW83),"",IF(ISBLANK(VLOOKUP(VW83,role!A:E,2,FALSE)),"",VLOOKUP(VW83,role!A:E,2,FALSE)))</f>
        <v/>
      </c>
      <c r="VY83" s="32" t="str">
        <f>IF(ISBLANK(VW83),"",IF(ISBLANK(VLOOKUP(VW83,role!A:E,3,FALSE)),"",VLOOKUP(VW83,role!A:E,3,FALSE)))</f>
        <v/>
      </c>
      <c r="VZ83" s="32" t="str">
        <f>IF(ISBLANK(VW83),"",IF(ISBLANK(VLOOKUP(VW83,role!A:E,4,FALSE)),"",VLOOKUP(VW83,role!A:E,4,FALSE)))</f>
        <v/>
      </c>
      <c r="WA83" s="32" t="str">
        <f>IF(ISBLANK(VW83),"",IF(ISBLANK(VLOOKUP(VW83,role!A:E,5,FALSE)),"",VLOOKUP(VW83,role!A:E,5,FALSE)))</f>
        <v/>
      </c>
      <c r="WQ83" s="33"/>
      <c r="WT83" s="33"/>
      <c r="WU83" s="34"/>
      <c r="WV83" s="36" t="str">
        <f t="shared" si="282"/>
        <v/>
      </c>
      <c r="WW83" s="36" t="str">
        <f t="shared" si="283"/>
        <v/>
      </c>
      <c r="WY83" s="32" t="str">
        <f>IF(ISBLANK(WX83),"",IF(ISBLANK(VLOOKUP(WX83,role!A:E,2,FALSE)),"",VLOOKUP(WX83,role!A:E,2,FALSE)))</f>
        <v/>
      </c>
      <c r="WZ83" s="32" t="str">
        <f>IF(ISBLANK(WX83),"",IF(ISBLANK(VLOOKUP(WX83,role!A:E,3,FALSE)),"",VLOOKUP(WX83,role!A:E,3,FALSE)))</f>
        <v/>
      </c>
      <c r="XA83" s="32" t="str">
        <f>IF(ISBLANK(WX83),"",IF(ISBLANK(VLOOKUP(WX83,role!A:E,4,FALSE)),"",VLOOKUP(WX83,role!A:E,4,FALSE)))</f>
        <v/>
      </c>
      <c r="XB83" s="32" t="str">
        <f>IF(ISBLANK(WX83),"",IF(ISBLANK(VLOOKUP(WX83,role!A:E,5,FALSE)),"",VLOOKUP(WX83,role!A:E,5,FALSE)))</f>
        <v/>
      </c>
      <c r="XC83" s="32" t="str">
        <f>IF(ISBLANK(WX83),"",VLOOKUP(WX83,role!A:F,6,FALSE))</f>
        <v/>
      </c>
      <c r="XD83" s="36"/>
      <c r="XE83" s="36" t="str">
        <f t="shared" si="284"/>
        <v/>
      </c>
      <c r="XF83" s="36" t="str">
        <f t="shared" si="285"/>
        <v/>
      </c>
      <c r="XH83" s="32" t="str">
        <f>IF(ISBLANK(XG83),"",IF(ISBLANK(VLOOKUP(XG83,role!A:E,2,FALSE)),"",VLOOKUP(XG83,role!A:E,2,FALSE)))</f>
        <v/>
      </c>
      <c r="XI83" s="32" t="str">
        <f>IF(ISBLANK(XG83),"",IF(ISBLANK(VLOOKUP(XG83,role!A:E,3,FALSE)),"",VLOOKUP(XG83,role!A:E,3,FALSE)))</f>
        <v/>
      </c>
      <c r="XJ83" s="32" t="str">
        <f>IF(ISBLANK(XG83),"",IF(ISBLANK(VLOOKUP(XG83,role!A:E,4,FALSE)),"",VLOOKUP(XG83,role!A:E,4,FALSE)))</f>
        <v/>
      </c>
      <c r="XK83" s="32" t="str">
        <f>IF(ISBLANK(XG83),"",IF(ISBLANK(VLOOKUP(XG83,role!A:E,5,FALSE)),"",VLOOKUP(XG83,role!A:E,5,FALSE)))</f>
        <v/>
      </c>
      <c r="XL83" s="32" t="str">
        <f>IF(ISBLANK(XG83),"",VLOOKUP(XG83,role!A:F,6,FALSE))</f>
        <v/>
      </c>
      <c r="XM83" s="36"/>
      <c r="XN83" s="36" t="str">
        <f t="shared" si="286"/>
        <v/>
      </c>
      <c r="XO83" s="36" t="str">
        <f t="shared" si="287"/>
        <v/>
      </c>
      <c r="XQ83" s="32" t="str">
        <f>IF(ISBLANK(XP83),"",IF(ISBLANK(VLOOKUP(XP83,role!A:E,2,FALSE)),"",VLOOKUP(XP83,role!A:E,2,FALSE)))</f>
        <v/>
      </c>
      <c r="XR83" s="32" t="str">
        <f>IF(ISBLANK(XP83),"",IF(ISBLANK(VLOOKUP(XP83,role!A:E,3,FALSE)),"",VLOOKUP(XP83,role!A:E,3,FALSE)))</f>
        <v/>
      </c>
      <c r="XS83" s="32" t="str">
        <f>IF(ISBLANK(XP83),"",IF(ISBLANK(VLOOKUP(XP83,role!A:E,4,FALSE)),"",VLOOKUP(XP83,role!A:E,4,FALSE)))</f>
        <v/>
      </c>
      <c r="XT83" s="32" t="str">
        <f>IF(ISBLANK(XP83),"",IF(ISBLANK(VLOOKUP(XP83,role!A:E,5,FALSE)),"",VLOOKUP(XP83,role!A:E,5,FALSE)))</f>
        <v/>
      </c>
      <c r="XU83" s="32" t="str">
        <f>IF(ISBLANK(XP83),"",VLOOKUP(XP83,role!A:F,6,FALSE))</f>
        <v/>
      </c>
      <c r="XV83" s="36"/>
      <c r="XW83" s="36" t="str">
        <f t="shared" si="288"/>
        <v/>
      </c>
      <c r="XX83" s="36" t="str">
        <f t="shared" si="289"/>
        <v/>
      </c>
      <c r="XZ83" s="32" t="str">
        <f>IF(ISBLANK(XY83),"",IF(ISBLANK(VLOOKUP(XY83,role!A:E,2,FALSE)),"",VLOOKUP(XY83,role!A:E,2,FALSE)))</f>
        <v/>
      </c>
      <c r="YA83" s="32" t="str">
        <f>IF(ISBLANK(XY83),"",IF(ISBLANK(VLOOKUP(XY83,role!A:E,3,FALSE)),"",VLOOKUP(XY83,role!A:E,3,FALSE)))</f>
        <v/>
      </c>
      <c r="YB83" s="32" t="str">
        <f>IF(ISBLANK(XY83),"",IF(ISBLANK(VLOOKUP(XY83,role!A:E,4,FALSE)),"",VLOOKUP(XY83,role!A:E,4,FALSE)))</f>
        <v/>
      </c>
      <c r="YC83" s="32" t="str">
        <f>IF(ISBLANK(XY83),"",IF(ISBLANK(VLOOKUP(XY83,role!A:E,5,FALSE)),"",VLOOKUP(XY83,role!A:E,5,FALSE)))</f>
        <v/>
      </c>
      <c r="YD83" s="32" t="str">
        <f>IF(ISBLANK(XY83),"",VLOOKUP(XY83,role!A:F,6,FALSE))</f>
        <v/>
      </c>
      <c r="YE83" s="36"/>
      <c r="YF83" s="36" t="str">
        <f t="shared" si="290"/>
        <v/>
      </c>
      <c r="YG83" s="36" t="str">
        <f t="shared" si="291"/>
        <v/>
      </c>
      <c r="YI83" s="32" t="str">
        <f>IF(ISBLANK(YH83),"",IF(ISBLANK(VLOOKUP(YH83,role!A:E,2,FALSE)),"",VLOOKUP(YH83,role!A:E,2,FALSE)))</f>
        <v/>
      </c>
      <c r="YJ83" s="32" t="str">
        <f>IF(ISBLANK(YH83),"",IF(ISBLANK(VLOOKUP(YH83,role!A:E,3,FALSE)),"",VLOOKUP(YH83,role!A:E,3,FALSE)))</f>
        <v/>
      </c>
      <c r="YK83" s="32" t="str">
        <f>IF(ISBLANK(YH83),"",IF(ISBLANK(VLOOKUP(YH83,role!A:E,4,FALSE)),"",VLOOKUP(YH83,role!A:E,4,FALSE)))</f>
        <v/>
      </c>
      <c r="YL83" s="32" t="str">
        <f>IF(ISBLANK(YH83),"",IF(ISBLANK(VLOOKUP(YH83,role!A:E,5,FALSE)),"",VLOOKUP(YH83,role!A:E,5,FALSE)))</f>
        <v/>
      </c>
      <c r="YM83" s="32" t="str">
        <f>IF(ISBLANK(YH83),"",VLOOKUP(YH83,role!A:F,6,FALSE))</f>
        <v/>
      </c>
      <c r="YN83" s="33"/>
      <c r="YO83" s="36"/>
      <c r="YP83" s="36" t="str">
        <f t="shared" si="292"/>
        <v/>
      </c>
      <c r="YQ83" s="36" t="str">
        <f t="shared" si="293"/>
        <v/>
      </c>
      <c r="YS83" s="32" t="str">
        <f>IF(ISBLANK(YR83),"",IF(ISBLANK(VLOOKUP(YR83,role!A:E,2,FALSE)),"",VLOOKUP(YR83,role!A:E,2,FALSE)))</f>
        <v/>
      </c>
      <c r="YT83" s="32" t="str">
        <f>IF(ISBLANK(YR83),"",IF(ISBLANK(VLOOKUP(YR83,role!A:E,3,FALSE)),"",VLOOKUP(YR83,role!A:E,3,FALSE)))</f>
        <v/>
      </c>
      <c r="YU83" s="32" t="str">
        <f>IF(ISBLANK(YR83),"",IF(ISBLANK(VLOOKUP(YR83,role!A:E,4,FALSE)),"",VLOOKUP(YR83,role!A:E,4,FALSE)))</f>
        <v/>
      </c>
      <c r="YV83" s="32" t="str">
        <f>IF(ISBLANK(YR83),"",IF(ISBLANK(VLOOKUP(YR83,role!A:E,5,FALSE)),"",VLOOKUP(YR83,role!A:E,5,FALSE)))</f>
        <v/>
      </c>
      <c r="YW83" s="32" t="str">
        <f>IF(ISBLANK(YR83),"",VLOOKUP(YR83,role!A:F,6,FALSE))</f>
        <v/>
      </c>
      <c r="YX83" s="36"/>
      <c r="YY83" s="36" t="str">
        <f t="shared" si="294"/>
        <v/>
      </c>
      <c r="YZ83" s="36" t="str">
        <f t="shared" si="295"/>
        <v/>
      </c>
      <c r="ZB83" s="32" t="str">
        <f>IF(ISBLANK(ZA83),"",IF(ISBLANK(VLOOKUP(ZA83,role!A:E,2,FALSE)),"",VLOOKUP(ZA83,role!A:E,2,FALSE)))</f>
        <v/>
      </c>
      <c r="ZC83" s="32" t="str">
        <f>IF(ISBLANK(ZA83),"",IF(ISBLANK(VLOOKUP(ZA83,role!A:E,3,FALSE)),"",VLOOKUP(ZA83,role!A:E,3,FALSE)))</f>
        <v/>
      </c>
      <c r="ZD83" s="32" t="str">
        <f>IF(ISBLANK(ZA83),"",IF(ISBLANK(VLOOKUP(ZA83,role!A:E,4,FALSE)),"",VLOOKUP(ZA83,role!A:E,4,FALSE)))</f>
        <v/>
      </c>
      <c r="ZE83" s="32" t="str">
        <f>IF(ISBLANK(ZA83),"",IF(ISBLANK(VLOOKUP(ZA83,role!A:E,5,FALSE)),"",VLOOKUP(ZA83,role!A:E,5,FALSE)))</f>
        <v/>
      </c>
      <c r="ZF83" s="32" t="str">
        <f>IF(ISBLANK(ZA83),"",VLOOKUP(ZA83,role!A:F,6,FALSE))</f>
        <v/>
      </c>
      <c r="ZG83" s="36"/>
      <c r="ZH83" s="36" t="str">
        <f t="shared" si="296"/>
        <v/>
      </c>
      <c r="ZI83" s="36" t="str">
        <f t="shared" si="297"/>
        <v/>
      </c>
      <c r="ZK83" s="32" t="str">
        <f>IF(ISBLANK(ZJ83),"",IF(ISBLANK(VLOOKUP(ZJ83,role!A:E,2,FALSE)),"",VLOOKUP(ZJ83,role!A:E,2,FALSE)))</f>
        <v/>
      </c>
      <c r="ZL83" s="32" t="str">
        <f>IF(ISBLANK(ZJ83),"",IF(ISBLANK(VLOOKUP(ZJ83,role!A:E,3,FALSE)),"",VLOOKUP(ZJ83,role!A:E,3,FALSE)))</f>
        <v/>
      </c>
      <c r="ZM83" s="32" t="str">
        <f>IF(ISBLANK(ZJ83),"",IF(ISBLANK(VLOOKUP(ZJ83,role!A:E,4,FALSE)),"",VLOOKUP(ZJ83,role!A:E,4,FALSE)))</f>
        <v/>
      </c>
      <c r="ZN83" s="32" t="str">
        <f>IF(ISBLANK(ZJ83),"",IF(ISBLANK(VLOOKUP(ZJ83,role!A:E,5,FALSE)),"",VLOOKUP(ZJ83,role!A:E,5,FALSE)))</f>
        <v/>
      </c>
      <c r="ZO83" s="32" t="str">
        <f>IF(ISBLANK(ZJ83),"",VLOOKUP(ZJ83,role!A:F,6,FALSE))</f>
        <v/>
      </c>
      <c r="ZP83" s="36"/>
      <c r="ZQ83" s="36" t="str">
        <f t="shared" si="298"/>
        <v/>
      </c>
      <c r="ZR83" s="36" t="str">
        <f t="shared" si="299"/>
        <v/>
      </c>
      <c r="ZT83" s="32" t="str">
        <f>IF(ISBLANK(ZS83),"",IF(ISBLANK(VLOOKUP(ZS83,role!A:E,2,FALSE)),"",VLOOKUP(ZS83,role!A:E,2,FALSE)))</f>
        <v/>
      </c>
      <c r="ZU83" s="32" t="str">
        <f>IF(ISBLANK(ZS83),"",IF(ISBLANK(VLOOKUP(ZS83,role!A:E,3,FALSE)),"",VLOOKUP(ZS83,role!A:E,3,FALSE)))</f>
        <v/>
      </c>
      <c r="ZV83" s="32" t="str">
        <f>IF(ISBLANK(ZS83),"",IF(ISBLANK(VLOOKUP(ZS83,role!A:E,4,FALSE)),"",VLOOKUP(ZS83,role!A:E,4,FALSE)))</f>
        <v/>
      </c>
      <c r="ZW83" s="32" t="str">
        <f>IF(ISBLANK(ZS83),"",IF(ISBLANK(VLOOKUP(ZS83,role!A:E,5,FALSE)),"",VLOOKUP(ZS83,role!A:E,5,FALSE)))</f>
        <v/>
      </c>
      <c r="ZX83" s="32" t="str">
        <f>IF(ISBLANK(ZS83),"",VLOOKUP(ZS83,role!A:F,6,FALSE))</f>
        <v/>
      </c>
      <c r="ZY83" s="36"/>
      <c r="ZZ83" s="36" t="str">
        <f t="shared" si="300"/>
        <v/>
      </c>
      <c r="AAA83" s="36" t="str">
        <f t="shared" si="301"/>
        <v/>
      </c>
      <c r="AAC83" s="32" t="str">
        <f>IF(ISBLANK(AAB83),"",IF(ISBLANK(VLOOKUP(AAB83,role!A:E,2,FALSE)),"",VLOOKUP(AAB83,role!A:E,2,FALSE)))</f>
        <v/>
      </c>
      <c r="AAD83" s="32" t="str">
        <f>IF(ISBLANK(AAB83),"",IF(ISBLANK(VLOOKUP(AAB83,role!A:E,3,FALSE)),"",VLOOKUP(AAB83,role!A:E,3,FALSE)))</f>
        <v/>
      </c>
      <c r="AAE83" s="32" t="str">
        <f>IF(ISBLANK(AAB83),"",IF(ISBLANK(VLOOKUP(AAB83,role!A:E,4,FALSE)),"",VLOOKUP(AAB83,role!A:E,4,FALSE)))</f>
        <v/>
      </c>
      <c r="AAF83" s="32" t="str">
        <f>IF(ISBLANK(AAB83),"",IF(ISBLANK(VLOOKUP(AAB83,role!A:E,5,FALSE)),"",VLOOKUP(AAB83,role!A:E,5,FALSE)))</f>
        <v/>
      </c>
      <c r="AAG83" s="32" t="str">
        <f>IF(ISBLANK(AAB83),"",VLOOKUP(AAB83,role!A:F,6,FALSE))</f>
        <v/>
      </c>
      <c r="AAH83" s="33"/>
      <c r="AAI83" s="34"/>
      <c r="AAK83" s="32" t="str">
        <f t="shared" si="302"/>
        <v/>
      </c>
      <c r="AAL83" s="39"/>
      <c r="AAM83" s="32" t="str">
        <f t="shared" si="303"/>
        <v/>
      </c>
      <c r="AAO83" s="32" t="str">
        <f t="shared" si="304"/>
        <v/>
      </c>
      <c r="AAQ83" s="32" t="str">
        <f t="shared" si="305"/>
        <v/>
      </c>
      <c r="AAS83" s="32" t="str">
        <f t="shared" si="306"/>
        <v/>
      </c>
      <c r="AAU83" s="32" t="str">
        <f t="shared" si="307"/>
        <v/>
      </c>
      <c r="AAW83" s="32" t="str">
        <f t="shared" si="308"/>
        <v/>
      </c>
      <c r="AAY83" s="32" t="str">
        <f t="shared" si="309"/>
        <v/>
      </c>
      <c r="ABA83" s="32" t="str">
        <f t="shared" si="310"/>
        <v/>
      </c>
      <c r="ABC83" s="32" t="str">
        <f t="shared" si="311"/>
        <v/>
      </c>
      <c r="ABE83" s="32" t="str">
        <f t="shared" si="312"/>
        <v/>
      </c>
      <c r="ABF83" s="33"/>
      <c r="ABH83" s="32" t="str">
        <f t="shared" si="313"/>
        <v/>
      </c>
      <c r="ABJ83" s="32" t="str">
        <f t="shared" si="314"/>
        <v/>
      </c>
      <c r="ABL83" s="32" t="str">
        <f t="shared" si="315"/>
        <v/>
      </c>
      <c r="ABN83" s="32" t="str">
        <f t="shared" si="316"/>
        <v/>
      </c>
      <c r="ABP83" s="32" t="str">
        <f t="shared" si="317"/>
        <v/>
      </c>
      <c r="ABQ83" s="33"/>
      <c r="ABS83" s="32" t="str">
        <f t="shared" si="318"/>
        <v/>
      </c>
      <c r="ABU83" s="32" t="str">
        <f t="shared" si="319"/>
        <v/>
      </c>
      <c r="ABW83" s="32" t="str">
        <f t="shared" si="320"/>
        <v/>
      </c>
      <c r="ABY83" s="32" t="str">
        <f t="shared" si="321"/>
        <v/>
      </c>
      <c r="ACA83" s="32" t="str">
        <f t="shared" si="322"/>
        <v/>
      </c>
      <c r="ACB83" s="33"/>
      <c r="ACD83" s="32" t="str">
        <f t="shared" si="323"/>
        <v/>
      </c>
      <c r="ACF83" s="32" t="str">
        <f t="shared" si="324"/>
        <v/>
      </c>
      <c r="ACH83" s="32" t="str">
        <f t="shared" si="325"/>
        <v/>
      </c>
      <c r="ACJ83" s="32" t="str">
        <f t="shared" si="326"/>
        <v/>
      </c>
      <c r="ACL83" s="32" t="str">
        <f t="shared" si="327"/>
        <v/>
      </c>
      <c r="ACM83" s="33"/>
      <c r="ACO83" s="32" t="str">
        <f t="shared" si="328"/>
        <v/>
      </c>
      <c r="ACQ83" s="32" t="str">
        <f t="shared" si="329"/>
        <v/>
      </c>
      <c r="ACS83" s="32" t="str">
        <f t="shared" si="330"/>
        <v/>
      </c>
      <c r="ACU83" s="32" t="str">
        <f t="shared" si="331"/>
        <v/>
      </c>
      <c r="ACW83" s="32" t="str">
        <f t="shared" si="332"/>
        <v/>
      </c>
      <c r="ACX83" s="33"/>
      <c r="ACZ83" s="32" t="str">
        <f t="shared" si="333"/>
        <v/>
      </c>
      <c r="ADA83" s="32" t="str">
        <f t="shared" si="334"/>
        <v/>
      </c>
      <c r="ADC83" s="32" t="str">
        <f t="shared" si="335"/>
        <v/>
      </c>
      <c r="ADD83" s="32" t="str">
        <f t="shared" si="336"/>
        <v/>
      </c>
      <c r="ADF83" s="32" t="str">
        <f t="shared" si="337"/>
        <v/>
      </c>
      <c r="ADG83" s="32" t="str">
        <f t="shared" si="338"/>
        <v/>
      </c>
      <c r="ADI83" s="32" t="str">
        <f t="shared" si="339"/>
        <v/>
      </c>
      <c r="ADJ83" s="32" t="str">
        <f t="shared" si="340"/>
        <v/>
      </c>
      <c r="ADL83" s="32" t="str">
        <f t="shared" si="341"/>
        <v/>
      </c>
      <c r="ADM83" s="32" t="str">
        <f t="shared" si="342"/>
        <v/>
      </c>
      <c r="ADN83" s="35"/>
      <c r="ADO83" s="34"/>
      <c r="ADP83" s="36" t="str">
        <f t="shared" si="343"/>
        <v/>
      </c>
      <c r="ADQ83" s="36" t="str">
        <f t="shared" si="344"/>
        <v/>
      </c>
      <c r="ADS83" s="36" t="str">
        <f t="shared" si="345"/>
        <v/>
      </c>
      <c r="ADT83" s="36" t="str">
        <f t="shared" si="346"/>
        <v/>
      </c>
      <c r="ADV83" s="36" t="str">
        <f t="shared" si="347"/>
        <v/>
      </c>
      <c r="ADW83" s="36" t="str">
        <f t="shared" si="348"/>
        <v/>
      </c>
      <c r="ADY83" s="36" t="str">
        <f t="shared" si="349"/>
        <v/>
      </c>
      <c r="ADZ83" s="36" t="str">
        <f t="shared" si="350"/>
        <v/>
      </c>
      <c r="AEB83" s="36" t="str">
        <f t="shared" si="351"/>
        <v/>
      </c>
      <c r="AEC83" s="36" t="str">
        <f t="shared" si="352"/>
        <v/>
      </c>
      <c r="AED83" s="33"/>
      <c r="AEF83" s="36" t="str">
        <f t="shared" si="353"/>
        <v/>
      </c>
      <c r="AEG83" s="36" t="str">
        <f t="shared" si="354"/>
        <v/>
      </c>
      <c r="AEI83" s="36" t="str">
        <f t="shared" si="355"/>
        <v/>
      </c>
      <c r="AEJ83" s="36" t="str">
        <f t="shared" si="356"/>
        <v/>
      </c>
      <c r="AEL83" s="36" t="str">
        <f t="shared" si="357"/>
        <v/>
      </c>
      <c r="AEM83" s="36" t="str">
        <f t="shared" si="358"/>
        <v/>
      </c>
      <c r="AEO83" s="36" t="str">
        <f t="shared" si="359"/>
        <v/>
      </c>
      <c r="AEP83" s="36" t="str">
        <f t="shared" si="360"/>
        <v/>
      </c>
      <c r="AER83" s="36" t="str">
        <f t="shared" si="361"/>
        <v/>
      </c>
      <c r="AES83" s="36" t="str">
        <f t="shared" si="362"/>
        <v/>
      </c>
      <c r="AET83" s="33"/>
      <c r="AEU83" s="57"/>
      <c r="AEV83" s="57"/>
      <c r="AEW83" s="57" t="str">
        <f>IF(ISBLANK(AEV83),"",VLOOKUP(AEV83,related_id_type!A:B,2,FALSE))</f>
        <v/>
      </c>
      <c r="AEX83" s="57"/>
      <c r="AEY83" s="57" t="str">
        <f>IF(ISBLANK(AEX83),"",IF(ISBLANK(VLOOKUP(AEX83,related_id_relation!A:B,2,FALSE)),"",VLOOKUP(AEX83,related_id_relation!A:B,2,FALSE)))</f>
        <v/>
      </c>
      <c r="AEZ83" s="57"/>
      <c r="AFA83" s="57"/>
      <c r="AFB83" s="57" t="str">
        <f>IF(ISBLANK(AFA83),"",VLOOKUP(AFA83,related_id_type!A:B,2,FALSE))</f>
        <v/>
      </c>
      <c r="AFC83" s="57"/>
      <c r="AFD83" s="57" t="str">
        <f>IF(ISBLANK(AFC83),"",IF(ISBLANK(VLOOKUP(AFC83,related_id_relation!A:B,2,FALSE)),"",VLOOKUP(AFC83,related_id_relation!A:B,2,FALSE)))</f>
        <v/>
      </c>
      <c r="AFE83" s="57"/>
      <c r="AFF83" s="57"/>
      <c r="AFG83" s="57" t="str">
        <f>IF(ISBLANK(AFF83),"",VLOOKUP(AFF83,related_id_type!A:B,2,FALSE))</f>
        <v/>
      </c>
      <c r="AFH83" s="57"/>
      <c r="AFI83" s="57" t="str">
        <f>IF(ISBLANK(AFH83),"",IF(ISBLANK(VLOOKUP(AFH83,related_id_relation!A:B,2,FALSE)),"",VLOOKUP(AFH83,related_id_relation!A:B,2,FALSE)))</f>
        <v/>
      </c>
      <c r="AFJ83" s="57"/>
      <c r="AFK83" s="57"/>
      <c r="AFL83" s="57" t="str">
        <f>IF(ISBLANK(AFK83),"",VLOOKUP(AFK83,related_id_type!A:B,2,FALSE))</f>
        <v/>
      </c>
      <c r="AFM83" s="57"/>
      <c r="AFN83" s="57" t="str">
        <f>IF(ISBLANK(AFM83),"",IF(ISBLANK(VLOOKUP(AFM83,related_id_relation!A:B,2,FALSE)),"",VLOOKUP(AFM83,related_id_relation!A:B,2,FALSE)))</f>
        <v/>
      </c>
      <c r="AFO83" s="57"/>
      <c r="AFP83" s="57"/>
      <c r="AFQ83" s="57" t="str">
        <f>IF(ISBLANK(AFP83),"",VLOOKUP(AFP83,related_id_type!A:B,2,FALSE))</f>
        <v/>
      </c>
      <c r="AFR83" s="57"/>
      <c r="AFS83" s="57" t="str">
        <f>IF(ISBLANK(AFR83),"",IF(ISBLANK(VLOOKUP(AFR83,related_id_relation!A:B,2,FALSE)),"",VLOOKUP(AFR83,related_id_relation!A:B,2,FALSE)))</f>
        <v/>
      </c>
      <c r="AFT83" s="37"/>
      <c r="AFU83" s="39"/>
      <c r="AFW83" s="32" t="str">
        <f t="shared" si="363"/>
        <v/>
      </c>
      <c r="AFX83" s="34"/>
      <c r="AFY83" s="36"/>
      <c r="AFZ83" s="36" t="str">
        <f t="shared" si="364"/>
        <v/>
      </c>
      <c r="AGA83" s="32" t="str">
        <f t="shared" si="365"/>
        <v/>
      </c>
      <c r="AGD83" s="36" t="str">
        <f t="shared" si="366"/>
        <v/>
      </c>
      <c r="AGE83" s="32" t="str">
        <f t="shared" si="367"/>
        <v/>
      </c>
      <c r="AGH83" s="36" t="str">
        <f t="shared" si="368"/>
        <v/>
      </c>
      <c r="AGI83" s="32" t="str">
        <f t="shared" si="369"/>
        <v/>
      </c>
      <c r="AGL83" s="36" t="str">
        <f t="shared" si="370"/>
        <v/>
      </c>
      <c r="AGM83" s="32" t="str">
        <f t="shared" si="371"/>
        <v/>
      </c>
      <c r="AGP83" s="36" t="str">
        <f t="shared" si="372"/>
        <v/>
      </c>
      <c r="AGQ83" s="32" t="str">
        <f t="shared" si="373"/>
        <v/>
      </c>
      <c r="AGT83" s="36" t="str">
        <f t="shared" si="374"/>
        <v/>
      </c>
      <c r="AGU83" s="32" t="str">
        <f t="shared" si="375"/>
        <v/>
      </c>
      <c r="AGX83" s="36" t="str">
        <f t="shared" si="376"/>
        <v/>
      </c>
      <c r="AGY83" s="32" t="str">
        <f t="shared" si="377"/>
        <v/>
      </c>
      <c r="AHB83" s="36" t="str">
        <f t="shared" si="378"/>
        <v/>
      </c>
      <c r="AHC83" s="32" t="str">
        <f t="shared" si="379"/>
        <v/>
      </c>
      <c r="AHF83" s="36" t="str">
        <f t="shared" si="380"/>
        <v/>
      </c>
      <c r="AHG83" s="32" t="str">
        <f t="shared" si="381"/>
        <v/>
      </c>
      <c r="AHJ83" s="36" t="str">
        <f t="shared" si="382"/>
        <v/>
      </c>
      <c r="AHK83" s="32" t="str">
        <f t="shared" si="383"/>
        <v/>
      </c>
      <c r="AHL83" s="37"/>
      <c r="AHM83" s="32" t="str">
        <f t="shared" si="384"/>
        <v/>
      </c>
      <c r="AHN83" s="32" t="str">
        <f t="shared" si="385"/>
        <v/>
      </c>
      <c r="AHO83" s="32" t="str">
        <f t="shared" si="386"/>
        <v/>
      </c>
      <c r="AHP83" s="32" t="str">
        <f t="shared" si="387"/>
        <v/>
      </c>
      <c r="AHQ83" s="32" t="str">
        <f t="shared" si="388"/>
        <v/>
      </c>
      <c r="AHR83" s="32" t="str">
        <f t="shared" si="389"/>
        <v/>
      </c>
      <c r="AHS83" s="32" t="str">
        <f t="shared" si="390"/>
        <v/>
      </c>
      <c r="AHT83" s="32" t="str">
        <f t="shared" si="391"/>
        <v/>
      </c>
      <c r="AHU83" s="32" t="str">
        <f t="shared" si="392"/>
        <v/>
      </c>
    </row>
    <row r="84" spans="3:905" s="32" customFormat="1" x14ac:dyDescent="0.35">
      <c r="C84" s="32" t="str">
        <f t="shared" si="201"/>
        <v/>
      </c>
      <c r="E84" s="32" t="str">
        <f t="shared" si="202"/>
        <v/>
      </c>
      <c r="F84" s="32" t="str">
        <f t="shared" si="203"/>
        <v/>
      </c>
      <c r="G84" s="32" t="str">
        <f t="shared" si="204"/>
        <v/>
      </c>
      <c r="J84" s="32" t="str">
        <f t="shared" si="205"/>
        <v/>
      </c>
      <c r="K84" s="32" t="str">
        <f t="shared" si="206"/>
        <v/>
      </c>
      <c r="L84" s="32" t="str">
        <f t="shared" si="207"/>
        <v/>
      </c>
      <c r="N84" s="32" t="str">
        <f t="shared" si="208"/>
        <v/>
      </c>
      <c r="O84" s="32" t="str">
        <f t="shared" si="209"/>
        <v/>
      </c>
      <c r="Q84" s="32" t="str">
        <f t="shared" si="210"/>
        <v/>
      </c>
      <c r="R84" s="32" t="str">
        <f t="shared" si="211"/>
        <v/>
      </c>
      <c r="U84" s="32" t="str">
        <f t="shared" si="212"/>
        <v/>
      </c>
      <c r="V84" s="32" t="str">
        <f t="shared" si="213"/>
        <v/>
      </c>
      <c r="Y84" s="32" t="str">
        <f>IF(ISBLANK(X84),"",VLOOKUP(X84,resource_type!A:C,3,FALSE))</f>
        <v/>
      </c>
      <c r="Z84" s="32" t="str">
        <f>IF(ISBLANK(X84),"",VLOOKUP(X84,resource_type!A:C,2,FALSE))</f>
        <v/>
      </c>
      <c r="AA84" s="32" t="str">
        <f t="shared" si="214"/>
        <v/>
      </c>
      <c r="AB84" s="32" t="str">
        <f t="shared" si="215"/>
        <v/>
      </c>
      <c r="AD84" s="32" t="str">
        <f>IF(ISBLANK(AC84),"",VLOOKUP(AC84,resource_type!A:C,3,FALSE))</f>
        <v/>
      </c>
      <c r="AF84" s="32" t="str">
        <f>IF(ISBLANK(AE84),"",VLOOKUP(AE84,resource_type!A:C,3,FALSE))</f>
        <v/>
      </c>
      <c r="AG84" s="33"/>
      <c r="AI84" s="32" t="str">
        <f t="shared" si="216"/>
        <v/>
      </c>
      <c r="AK84" s="32" t="str">
        <f t="shared" si="217"/>
        <v/>
      </c>
      <c r="AM84" s="32" t="str">
        <f t="shared" si="218"/>
        <v/>
      </c>
      <c r="AO84" s="32" t="str">
        <f t="shared" si="219"/>
        <v/>
      </c>
      <c r="AP84" s="52"/>
      <c r="AQ84" s="34"/>
      <c r="AR84" s="36" t="str">
        <f t="shared" si="220"/>
        <v/>
      </c>
      <c r="AS84" s="36" t="str">
        <f t="shared" si="221"/>
        <v/>
      </c>
      <c r="AT84" s="34"/>
      <c r="AV84" s="32" t="str">
        <f t="shared" si="222"/>
        <v/>
      </c>
      <c r="AW84" s="32" t="str">
        <f t="shared" si="223"/>
        <v/>
      </c>
      <c r="AX84" s="32" t="str">
        <f t="shared" si="224"/>
        <v/>
      </c>
      <c r="AZ84" s="32" t="str">
        <f>IF(ISBLANK(AY84),"",IF(ISBLANK(VLOOKUP(AY84,role!A:E,2,FALSE)),"",VLOOKUP(AY84,role!A:E,2,FALSE)))</f>
        <v/>
      </c>
      <c r="BA84" s="32" t="str">
        <f>IF(ISBLANK(AY84),"",IF(ISBLANK(VLOOKUP(AY84,role!A:E,3,FALSE)),"",VLOOKUP(AY84,role!A:E,3,FALSE)))</f>
        <v/>
      </c>
      <c r="BB84" s="32" t="str">
        <f>IF(ISBLANK(AY84),"",IF(ISBLANK(VLOOKUP(AY84,role!A:E,4,FALSE)),"",VLOOKUP(AY84,role!A:E,4,FALSE)))</f>
        <v/>
      </c>
      <c r="BC84" s="32" t="str">
        <f>IF(ISBLANK(AY84),"",IF(ISBLANK(VLOOKUP(AY84,role!A:E,5,FALSE)),"",VLOOKUP(AY84,role!A:E,5,FALSE)))</f>
        <v/>
      </c>
      <c r="BE84" s="32" t="str">
        <f>IF(ISBLANK(BD84),"",IF(ISBLANK(VLOOKUP(BD84,role!A:E,2,FALSE)),"",VLOOKUP(BD84,role!A:E,2,FALSE)))</f>
        <v/>
      </c>
      <c r="BF84" s="32" t="str">
        <f>IF(ISBLANK(BD84),"",IF(ISBLANK(VLOOKUP(BD84,role!A:E,3,FALSE)),"",VLOOKUP(BD84,role!A:E,3,FALSE)))</f>
        <v/>
      </c>
      <c r="BG84" s="32" t="str">
        <f>IF(ISBLANK(BD84),"",IF(ISBLANK(VLOOKUP(BD84,role!A:E,4,FALSE)),"",VLOOKUP(BD84,role!A:E,4,FALSE)))</f>
        <v/>
      </c>
      <c r="BH84" s="32" t="str">
        <f>IF(ISBLANK(BD84),"",IF(ISBLANK(VLOOKUP(BD84,role!A:E,5,FALSE)),"",VLOOKUP(BD84,role!A:E,5,FALSE)))</f>
        <v/>
      </c>
      <c r="BX84" s="33"/>
      <c r="CA84" s="39"/>
      <c r="CC84" s="32" t="str">
        <f t="shared" si="225"/>
        <v/>
      </c>
      <c r="CD84" s="32" t="str">
        <f t="shared" si="226"/>
        <v/>
      </c>
      <c r="CE84" s="32" t="str">
        <f t="shared" si="227"/>
        <v/>
      </c>
      <c r="CG84" s="32" t="str">
        <f>IF(ISBLANK(CF84),"",IF(ISBLANK(VLOOKUP(CF84,role!A:E,2,FALSE)),"",VLOOKUP(CF84,role!A:E,2,FALSE)))</f>
        <v/>
      </c>
      <c r="CH84" s="32" t="str">
        <f>IF(ISBLANK(CF84),"",IF(ISBLANK(VLOOKUP(CF84,role!A:E,3,FALSE)),"",VLOOKUP(CF84,role!A:E,3,FALSE)))</f>
        <v/>
      </c>
      <c r="CI84" s="32" t="str">
        <f>IF(ISBLANK(CF84),"",IF(ISBLANK(VLOOKUP(CF84,role!A:E,4,FALSE)),"",VLOOKUP(CF84,role!A:E,4,FALSE)))</f>
        <v/>
      </c>
      <c r="CJ84" s="32" t="str">
        <f>IF(ISBLANK(CF84),"",IF(ISBLANK(VLOOKUP(CF84,role!A:E,5,FALSE)),"",VLOOKUP(CF84,role!A:E,5,FALSE)))</f>
        <v/>
      </c>
      <c r="CL84" s="32" t="str">
        <f>IF(ISBLANK(CK84),"",IF(ISBLANK(VLOOKUP(CK84,role!A:E,2,FALSE)),"",VLOOKUP(CK84,role!A:E,2,FALSE)))</f>
        <v/>
      </c>
      <c r="CM84" s="32" t="str">
        <f>IF(ISBLANK(CK84),"",IF(ISBLANK(VLOOKUP(CK84,role!A:E,3,FALSE)),"",VLOOKUP(CK84,role!A:E,3,FALSE)))</f>
        <v/>
      </c>
      <c r="CN84" s="32" t="str">
        <f>IF(ISBLANK(CK84),"",IF(ISBLANK(VLOOKUP(CK84,role!A:E,4,FALSE)),"",VLOOKUP(CK84,role!A:E,4,FALSE)))</f>
        <v/>
      </c>
      <c r="CO84" s="32" t="str">
        <f>IF(ISBLANK(CK84),"",IF(ISBLANK(VLOOKUP(CK84,role!A:E,5,FALSE)),"",VLOOKUP(CK84,role!A:E,5,FALSE)))</f>
        <v/>
      </c>
      <c r="DE84" s="33"/>
      <c r="DH84" s="39"/>
      <c r="DJ84" s="32" t="str">
        <f t="shared" si="228"/>
        <v/>
      </c>
      <c r="DK84" s="32" t="str">
        <f t="shared" si="229"/>
        <v/>
      </c>
      <c r="DL84" s="32" t="str">
        <f t="shared" si="230"/>
        <v/>
      </c>
      <c r="DN84" s="32" t="str">
        <f>IF(ISBLANK(DM84),"",IF(ISBLANK(VLOOKUP(DM84,role!A:E,2,FALSE)),"",VLOOKUP(DM84,role!A:E,2,FALSE)))</f>
        <v/>
      </c>
      <c r="DO84" s="32" t="str">
        <f>IF(ISBLANK(DM84),"",IF(ISBLANK(VLOOKUP(DM84,role!A:E,3,FALSE)),"",VLOOKUP(DM84,role!A:E,3,FALSE)))</f>
        <v/>
      </c>
      <c r="DP84" s="32" t="str">
        <f>IF(ISBLANK(DM84),"",IF(ISBLANK(VLOOKUP(DM84,role!A:E,4,FALSE)),"",VLOOKUP(DM84,role!A:E,4,FALSE)))</f>
        <v/>
      </c>
      <c r="DQ84" s="32" t="str">
        <f>IF(ISBLANK(DM84),"",IF(ISBLANK(VLOOKUP(DM84,role!A:E,5,FALSE)),"",VLOOKUP(DM84,role!A:E,5,FALSE)))</f>
        <v/>
      </c>
      <c r="EG84" s="33"/>
      <c r="EJ84" s="39"/>
      <c r="EL84" s="32" t="str">
        <f t="shared" si="231"/>
        <v/>
      </c>
      <c r="EM84" s="32" t="str">
        <f t="shared" si="232"/>
        <v/>
      </c>
      <c r="EN84" s="32" t="str">
        <f t="shared" si="233"/>
        <v/>
      </c>
      <c r="EP84" s="32" t="str">
        <f>IF(ISBLANK(EO84),"",IF(ISBLANK(VLOOKUP(EO84,role!A:E,2,FALSE)),"",VLOOKUP(EO84,role!A:E,2,FALSE)))</f>
        <v/>
      </c>
      <c r="EQ84" s="32" t="str">
        <f>IF(ISBLANK(EO84),"",IF(ISBLANK(VLOOKUP(EO84,role!A:E,3,FALSE)),"",VLOOKUP(EO84,role!A:E,3,FALSE)))</f>
        <v/>
      </c>
      <c r="ER84" s="32" t="str">
        <f>IF(ISBLANK(EO84),"",IF(ISBLANK(VLOOKUP(EO84,role!A:E,4,FALSE)),"",VLOOKUP(EO84,role!A:E,4,FALSE)))</f>
        <v/>
      </c>
      <c r="ES84" s="32" t="str">
        <f>IF(ISBLANK(EO84),"",IF(ISBLANK(VLOOKUP(EO84,role!A:E,5,FALSE)),"",VLOOKUP(EO84,role!A:E,5,FALSE)))</f>
        <v/>
      </c>
      <c r="FI84" s="33"/>
      <c r="FL84" s="39"/>
      <c r="FN84" s="32" t="str">
        <f t="shared" si="234"/>
        <v/>
      </c>
      <c r="FO84" s="32" t="str">
        <f t="shared" si="235"/>
        <v/>
      </c>
      <c r="FP84" s="32" t="str">
        <f t="shared" si="236"/>
        <v/>
      </c>
      <c r="FR84" s="32" t="str">
        <f>IF(ISBLANK(FQ84),"",VLOOKUP(FQ84,role!A:E,2,FALSE))</f>
        <v/>
      </c>
      <c r="FS84" s="32" t="str">
        <f>IF(ISBLANK(FQ84),"",IF(ISBLANK(VLOOKUP(FQ84,role!A:E,3,FALSE)),"",VLOOKUP(FQ84,role!A:E,3,FALSE)))</f>
        <v/>
      </c>
      <c r="FT84" s="32" t="str">
        <f>IF(ISBLANK(FQ84),"",IF(ISBLANK(VLOOKUP(FQ84,role!A:E,4,FALSE)),"",VLOOKUP(FQ84,role!A:E,4,FALSE)))</f>
        <v/>
      </c>
      <c r="FU84" s="32" t="str">
        <f>IF(ISBLANK(FQ84),"",IF(ISBLANK(VLOOKUP(FQ84,role!A:E,5,FALSE)),"",VLOOKUP(FQ84,role!A:E,5,FALSE)))</f>
        <v/>
      </c>
      <c r="GK84" s="33"/>
      <c r="GN84" s="33"/>
      <c r="GQ84" s="32" t="str">
        <f t="shared" si="237"/>
        <v/>
      </c>
      <c r="GR84" s="32" t="str">
        <f t="shared" si="238"/>
        <v/>
      </c>
      <c r="GS84" s="32" t="str">
        <f t="shared" si="239"/>
        <v/>
      </c>
      <c r="GU84" s="32" t="str">
        <f>IF(ISBLANK(GT84),"",IF(ISBLANK(VLOOKUP(GT84,role!A:E,2,FALSE)),"",VLOOKUP(GT84,role!A:E,2,FALSE)))</f>
        <v/>
      </c>
      <c r="GV84" s="32" t="str">
        <f>IF(ISBLANK(GT84),"",IF(ISBLANK(VLOOKUP(GT84,role!A:E,3,FALSE)),"",VLOOKUP(GT84,role!A:E,3,FALSE)))</f>
        <v/>
      </c>
      <c r="GW84" s="32" t="str">
        <f>IF(ISBLANK(GT84),"",IF(ISBLANK(VLOOKUP(GT84,role!A:E,4,FALSE)),"",VLOOKUP(GT84,role!A:E,4,FALSE)))</f>
        <v/>
      </c>
      <c r="GX84" s="32" t="str">
        <f>IF(ISBLANK(GT84),"",IF(ISBLANK(VLOOKUP(GT84,role!A:E,5,FALSE)),"",VLOOKUP(GT84,role!A:E,5,FALSE)))</f>
        <v/>
      </c>
      <c r="HN84" s="33"/>
      <c r="HQ84" s="39"/>
      <c r="HS84" s="32" t="str">
        <f t="shared" si="240"/>
        <v/>
      </c>
      <c r="HT84" s="32" t="str">
        <f t="shared" si="241"/>
        <v/>
      </c>
      <c r="HU84" s="32" t="str">
        <f t="shared" si="242"/>
        <v/>
      </c>
      <c r="HW84" s="32" t="str">
        <f>IF(ISBLANK(HV84),"",IF(ISBLANK(VLOOKUP(HV84,role!A:E,2,FALSE)),"",VLOOKUP(HV84,role!A:E,2,FALSE)))</f>
        <v/>
      </c>
      <c r="HX84" s="32" t="str">
        <f>IF(ISBLANK(HV84),"",IF(ISBLANK(VLOOKUP(HV84,role!A:E,3,FALSE)),"",VLOOKUP(HV84,role!A:E,3,FALSE)))</f>
        <v/>
      </c>
      <c r="HY84" s="32" t="str">
        <f>IF(ISBLANK(HV84),"",IF(ISBLANK(VLOOKUP(HV84,role!A:E,4,FALSE)),"",VLOOKUP(HV84,role!A:E,4,FALSE)))</f>
        <v/>
      </c>
      <c r="HZ84" s="32" t="str">
        <f>IF(ISBLANK(HV84),"",IF(ISBLANK(VLOOKUP(HV84,role!A:E,5,FALSE)),"",VLOOKUP(HV84,role!A:E,5,FALSE)))</f>
        <v/>
      </c>
      <c r="IP84" s="33"/>
      <c r="IS84" s="39"/>
      <c r="IU84" s="32" t="str">
        <f t="shared" si="243"/>
        <v/>
      </c>
      <c r="IV84" s="32" t="str">
        <f t="shared" si="244"/>
        <v/>
      </c>
      <c r="IW84" s="32" t="str">
        <f t="shared" si="245"/>
        <v/>
      </c>
      <c r="IY84" s="32" t="str">
        <f>IF(ISBLANK(IX84),"",IF(ISBLANK(VLOOKUP(IX84,role!A:E,2,FALSE)),"",VLOOKUP(IX84,role!A:E,2,FALSE)))</f>
        <v/>
      </c>
      <c r="IZ84" s="32" t="str">
        <f>IF(ISBLANK(IX84),"",IF(ISBLANK(VLOOKUP(IX84,role!A:E,3,FALSE)),"",VLOOKUP(IX84,role!A:E,3,FALSE)))</f>
        <v/>
      </c>
      <c r="JA84" s="32" t="str">
        <f>IF(ISBLANK(IX84),"",IF(ISBLANK(VLOOKUP(IX84,role!A:E,4,FALSE)),"",VLOOKUP(IX84,role!A:E,4,FALSE)))</f>
        <v/>
      </c>
      <c r="JB84" s="32" t="str">
        <f>IF(ISBLANK(IX84),"",IF(ISBLANK(VLOOKUP(IX84,role!A:E,5,FALSE)),"",VLOOKUP(IX84,role!A:E,5,FALSE)))</f>
        <v/>
      </c>
      <c r="JR84" s="33"/>
      <c r="JU84" s="39"/>
      <c r="JW84" s="32" t="str">
        <f t="shared" si="246"/>
        <v/>
      </c>
      <c r="JX84" s="32" t="str">
        <f t="shared" si="247"/>
        <v/>
      </c>
      <c r="JY84" s="32" t="str">
        <f t="shared" si="248"/>
        <v/>
      </c>
      <c r="KA84" s="32" t="str">
        <f>IF(ISBLANK(JZ84),"",IF(ISBLANK(VLOOKUP(JZ84,role!A:E,2,FALSE)),"",VLOOKUP(JZ84,role!A:E,2,FALSE)))</f>
        <v/>
      </c>
      <c r="KB84" s="32" t="str">
        <f>IF(ISBLANK(JZ84),"",IF(ISBLANK(VLOOKUP(JZ84,role!A:E,3,FALSE)),"",VLOOKUP(JZ84,role!A:E,3,FALSE)))</f>
        <v/>
      </c>
      <c r="KC84" s="32" t="str">
        <f>IF(ISBLANK(JZ84),"",IF(ISBLANK(VLOOKUP(JZ84,role!A:E,4,FALSE)),"",VLOOKUP(JZ84,role!A:E,4,FALSE)))</f>
        <v/>
      </c>
      <c r="KD84" s="32" t="str">
        <f>IF(ISBLANK(JZ84),"",IF(ISBLANK(VLOOKUP(JZ84,role!A:E,5,FALSE)),"",VLOOKUP(JZ84,role!A:E,5,FALSE)))</f>
        <v/>
      </c>
      <c r="KT84" s="33"/>
      <c r="KW84" s="39"/>
      <c r="KY84" s="32" t="str">
        <f t="shared" si="249"/>
        <v/>
      </c>
      <c r="KZ84" s="32" t="str">
        <f t="shared" si="250"/>
        <v/>
      </c>
      <c r="LA84" s="32" t="str">
        <f t="shared" si="251"/>
        <v/>
      </c>
      <c r="LC84" s="32" t="str">
        <f>IF(ISBLANK(LB84),"",IF(ISBLANK(VLOOKUP(LB84,role!A:E,2,FALSE)),"",VLOOKUP(LB84,role!A:E,2,FALSE)))</f>
        <v/>
      </c>
      <c r="LD84" s="32" t="str">
        <f>IF(ISBLANK(LB84),"",IF(ISBLANK(VLOOKUP(LB84,role!A:E,3,FALSE)),"",VLOOKUP(LB84,role!A:E,3,FALSE)))</f>
        <v/>
      </c>
      <c r="LE84" s="32" t="str">
        <f>IF(ISBLANK(LB84),"",IF(ISBLANK(VLOOKUP(LB84,role!A:E,4,FALSE)),"",VLOOKUP(LB84,role!A:E,4,FALSE)))</f>
        <v/>
      </c>
      <c r="LF84" s="32" t="str">
        <f>IF(ISBLANK(LB84),"",IF(ISBLANK(VLOOKUP(LB84,role!A:E,5,FALSE)),"",VLOOKUP(LB84,role!A:E,5,FALSE)))</f>
        <v/>
      </c>
      <c r="LV84" s="33"/>
      <c r="LY84" s="33"/>
      <c r="MB84" s="32" t="str">
        <f t="shared" si="252"/>
        <v/>
      </c>
      <c r="MC84" s="32" t="str">
        <f t="shared" si="253"/>
        <v/>
      </c>
      <c r="MD84" s="32" t="str">
        <f t="shared" si="254"/>
        <v/>
      </c>
      <c r="MF84" s="32" t="str">
        <f>IF(ISBLANK(ME84),"",IF(ISBLANK(VLOOKUP(ME84,role!A:E,2,FALSE)),"",VLOOKUP(ME84,role!A:E,2,FALSE)))</f>
        <v/>
      </c>
      <c r="MG84" s="32" t="str">
        <f>IF(ISBLANK(ME84),"",IF(ISBLANK(VLOOKUP(ME84,role!A:E,3,FALSE)),"",VLOOKUP(ME84,role!A:E,3,FALSE)))</f>
        <v/>
      </c>
      <c r="MH84" s="32" t="str">
        <f>IF(ISBLANK(ME84),"",IF(ISBLANK(VLOOKUP(ME84,role!A:E,4,FALSE)),"",VLOOKUP(ME84,role!A:E,4,FALSE)))</f>
        <v/>
      </c>
      <c r="MI84" s="32" t="str">
        <f>IF(ISBLANK(ME84),"",IF(ISBLANK(VLOOKUP(ME84,role!A:E,5,FALSE)),"",VLOOKUP(ME84,role!A:E,5,FALSE)))</f>
        <v/>
      </c>
      <c r="MY84" s="33"/>
      <c r="NB84" s="39"/>
      <c r="ND84" s="32" t="str">
        <f t="shared" si="255"/>
        <v/>
      </c>
      <c r="NE84" s="32" t="str">
        <f t="shared" si="256"/>
        <v/>
      </c>
      <c r="NF84" s="32" t="str">
        <f t="shared" si="257"/>
        <v/>
      </c>
      <c r="NH84" s="32" t="str">
        <f>IF(ISBLANK(NG84),"",IF(ISBLANK(VLOOKUP(NG84,role!A:E,2,FALSE)),"",VLOOKUP(NG84,role!A:E,2,FALSE)))</f>
        <v/>
      </c>
      <c r="NI84" s="32" t="str">
        <f>IF(ISBLANK(NG84),"",IF(ISBLANK(VLOOKUP(NG84,role!A:E,3,FALSE)),"",VLOOKUP(NG84,role!A:E,3,FALSE)))</f>
        <v/>
      </c>
      <c r="NJ84" s="32" t="str">
        <f>IF(ISBLANK(NG84),"",IF(ISBLANK(VLOOKUP(NG84,role!A:E,4,FALSE)),"",VLOOKUP(NG84,role!A:E,4,FALSE)))</f>
        <v/>
      </c>
      <c r="NK84" s="32" t="str">
        <f>IF(ISBLANK(NG84),"",IF(ISBLANK(VLOOKUP(NG84,role!A:E,5,FALSE)),"",VLOOKUP(NG84,role!A:E,5,FALSE)))</f>
        <v/>
      </c>
      <c r="OA84" s="33"/>
      <c r="OD84" s="39"/>
      <c r="OF84" s="32" t="str">
        <f t="shared" si="258"/>
        <v/>
      </c>
      <c r="OG84" s="32" t="str">
        <f t="shared" si="259"/>
        <v/>
      </c>
      <c r="OH84" s="32" t="str">
        <f t="shared" si="260"/>
        <v/>
      </c>
      <c r="OJ84" s="32" t="str">
        <f>IF(ISBLANK(OI84),"",IF(ISBLANK(VLOOKUP(OI84,role!A:E,2,FALSE)),"",VLOOKUP(OI84,role!A:E,2,FALSE)))</f>
        <v/>
      </c>
      <c r="OK84" s="32" t="str">
        <f>IF(ISBLANK(OI84),"",IF(ISBLANK(VLOOKUP(OI84,role!A:E,3,FALSE)),"",VLOOKUP(OI84,role!A:E,3,FALSE)))</f>
        <v/>
      </c>
      <c r="OL84" s="32" t="str">
        <f>IF(ISBLANK(OI84),"",IF(ISBLANK(VLOOKUP(OI84,role!A:E,4,FALSE)),"",VLOOKUP(OI84,role!A:E,4,FALSE)))</f>
        <v/>
      </c>
      <c r="OM84" s="32" t="str">
        <f>IF(ISBLANK(OI84),"",IF(ISBLANK(VLOOKUP(OI84,role!A:E,5,FALSE)),"",VLOOKUP(OI84,role!A:E,5,FALSE)))</f>
        <v/>
      </c>
      <c r="PC84" s="33"/>
      <c r="PF84" s="39"/>
      <c r="PH84" s="32" t="str">
        <f t="shared" si="261"/>
        <v/>
      </c>
      <c r="PI84" s="32" t="str">
        <f t="shared" si="262"/>
        <v/>
      </c>
      <c r="PJ84" s="32" t="str">
        <f t="shared" si="263"/>
        <v/>
      </c>
      <c r="PL84" s="32" t="str">
        <f>IF(ISBLANK(PK84),"",IF(ISBLANK(VLOOKUP(PK84,role!A:E,2,FALSE)),"",VLOOKUP(PK84,role!A:E,2,FALSE)))</f>
        <v/>
      </c>
      <c r="PM84" s="32" t="str">
        <f>IF(ISBLANK(PK84),"",IF(ISBLANK(VLOOKUP(PK84,role!A:E,3,FALSE)),"",VLOOKUP(PK84,role!A:E,3,FALSE)))</f>
        <v/>
      </c>
      <c r="PN84" s="32" t="str">
        <f>IF(ISBLANK(PK84),"",IF(ISBLANK(VLOOKUP(PK84,role!A:E,4,FALSE)),"",VLOOKUP(PK84,role!A:E,4,FALSE)))</f>
        <v/>
      </c>
      <c r="PO84" s="32" t="str">
        <f>IF(ISBLANK(PK84),"",IF(ISBLANK(VLOOKUP(PK84,role!A:E,5,FALSE)),"",VLOOKUP(PK84,role!A:E,5,FALSE)))</f>
        <v/>
      </c>
      <c r="QE84" s="33"/>
      <c r="QH84" s="39"/>
      <c r="QJ84" s="32" t="str">
        <f t="shared" si="264"/>
        <v/>
      </c>
      <c r="QK84" s="32" t="str">
        <f t="shared" si="265"/>
        <v/>
      </c>
      <c r="QL84" s="32" t="str">
        <f t="shared" si="266"/>
        <v/>
      </c>
      <c r="QN84" s="32" t="str">
        <f>IF(ISBLANK(QM84),"",IF(ISBLANK(VLOOKUP(QM84,role!A:E,2,FALSE)),"",VLOOKUP(QM84,role!A:E,2,FALSE)))</f>
        <v/>
      </c>
      <c r="QO84" s="32" t="str">
        <f>IF(ISBLANK(QM84),"",IF(ISBLANK(VLOOKUP(QM84,role!A:E,3,FALSE)),"",VLOOKUP(QM84,role!A:E,3,FALSE)))</f>
        <v/>
      </c>
      <c r="QP84" s="32" t="str">
        <f>IF(ISBLANK(QM84),"",IF(ISBLANK(VLOOKUP(QM84,role!A:E,4,FALSE)),"",VLOOKUP(QM84,role!A:E,4,FALSE)))</f>
        <v/>
      </c>
      <c r="QQ84" s="32" t="str">
        <f>IF(ISBLANK(QM84),"",IF(ISBLANK(VLOOKUP(QM84,role!A:E,5,FALSE)),"",VLOOKUP(QM84,role!A:E,5,FALSE)))</f>
        <v/>
      </c>
      <c r="RG84" s="33"/>
      <c r="RJ84" s="39"/>
      <c r="RL84" s="32" t="str">
        <f t="shared" si="267"/>
        <v/>
      </c>
      <c r="RM84" s="32" t="str">
        <f t="shared" si="268"/>
        <v/>
      </c>
      <c r="RN84" s="32" t="str">
        <f t="shared" si="269"/>
        <v/>
      </c>
      <c r="RP84" s="32" t="str">
        <f>IF(ISBLANK(RO84),"",IF(ISBLANK(VLOOKUP(RO84,role!A:E,2,FALSE)),"",VLOOKUP(RO84,role!A:E,2,FALSE)))</f>
        <v/>
      </c>
      <c r="RQ84" s="32" t="str">
        <f>IF(ISBLANK(RO84),"",IF(ISBLANK(VLOOKUP(RO84,role!A:E,3,FALSE)),"",VLOOKUP(RO84,role!A:E,3,FALSE)))</f>
        <v/>
      </c>
      <c r="RR84" s="32" t="str">
        <f>IF(ISBLANK(RO84),"",IF(ISBLANK(VLOOKUP(RO84,role!A:E,4,FALSE)),"",VLOOKUP(RO84,role!A:E,4,FALSE)))</f>
        <v/>
      </c>
      <c r="RS84" s="32" t="str">
        <f>IF(ISBLANK(RO84),"",IF(ISBLANK(VLOOKUP(RO84,role!A:E,5,FALSE)),"",VLOOKUP(RO84,role!A:E,5,FALSE)))</f>
        <v/>
      </c>
      <c r="SI84" s="33"/>
      <c r="SL84" s="39"/>
      <c r="SN84" s="32" t="str">
        <f t="shared" si="270"/>
        <v/>
      </c>
      <c r="SO84" s="32" t="str">
        <f t="shared" si="271"/>
        <v/>
      </c>
      <c r="SP84" s="32" t="str">
        <f t="shared" si="272"/>
        <v/>
      </c>
      <c r="SR84" s="32" t="str">
        <f>IF(ISBLANK(SQ84),"",IF(ISBLANK(VLOOKUP(SQ84,role!A:E,2,FALSE)),"",VLOOKUP(SQ84,role!A:E,2,FALSE)))</f>
        <v/>
      </c>
      <c r="SS84" s="32" t="str">
        <f>IF(ISBLANK(SQ84),"",IF(ISBLANK(VLOOKUP(SQ84,role!A:E,3,FALSE)),"",VLOOKUP(SQ84,role!A:E,3,FALSE)))</f>
        <v/>
      </c>
      <c r="ST84" s="32" t="str">
        <f>IF(ISBLANK(SQ84),"",IF(ISBLANK(VLOOKUP(SQ84,role!A:E,4,FALSE)),"",VLOOKUP(SQ84,role!A:E,4,FALSE)))</f>
        <v/>
      </c>
      <c r="SU84" s="32" t="str">
        <f>IF(ISBLANK(SQ84),"",IF(ISBLANK(VLOOKUP(SQ84,role!A:E,5,FALSE)),"",VLOOKUP(SQ84,role!A:E,5,FALSE)))</f>
        <v/>
      </c>
      <c r="TK84" s="33"/>
      <c r="TN84" s="39"/>
      <c r="TP84" s="32" t="str">
        <f t="shared" si="273"/>
        <v/>
      </c>
      <c r="TQ84" s="32" t="str">
        <f t="shared" si="274"/>
        <v/>
      </c>
      <c r="TR84" s="32" t="str">
        <f t="shared" si="275"/>
        <v/>
      </c>
      <c r="TT84" s="32" t="str">
        <f>IF(ISBLANK(TS84),"",IF(ISBLANK(VLOOKUP(TS84,role!A:E,2,FALSE)),"",VLOOKUP(TS84,role!A:E,2,FALSE)))</f>
        <v/>
      </c>
      <c r="TU84" s="32" t="str">
        <f>IF(ISBLANK(TS84),"",IF(ISBLANK(VLOOKUP(TS84,role!A:E,3,FALSE)),"",VLOOKUP(TS84,role!A:E,3,FALSE)))</f>
        <v/>
      </c>
      <c r="TV84" s="32" t="str">
        <f>IF(ISBLANK(TS84),"",IF(ISBLANK(VLOOKUP(TS84,role!A:E,4,FALSE)),"",VLOOKUP(TS84,role!A:E,4,FALSE)))</f>
        <v/>
      </c>
      <c r="TW84" s="32" t="str">
        <f>IF(ISBLANK(TS84),"",IF(ISBLANK(VLOOKUP(TS84,role!A:E,5,FALSE)),"",VLOOKUP(TS84,role!A:E,5,FALSE)))</f>
        <v/>
      </c>
      <c r="UM84" s="33"/>
      <c r="UP84" s="39"/>
      <c r="UR84" s="32" t="str">
        <f t="shared" si="276"/>
        <v/>
      </c>
      <c r="US84" s="32" t="str">
        <f t="shared" si="277"/>
        <v/>
      </c>
      <c r="UT84" s="32" t="str">
        <f t="shared" si="278"/>
        <v/>
      </c>
      <c r="UV84" s="32" t="str">
        <f>IF(ISBLANK(UU84),"",IF(ISBLANK(VLOOKUP(UU84,role!A:E,2,FALSE)),"",VLOOKUP(UU84,role!A:E,2,FALSE)))</f>
        <v/>
      </c>
      <c r="UW84" s="32" t="str">
        <f>IF(ISBLANK(UU84),"",IF(ISBLANK(VLOOKUP(UU84,role!A:E,3,FALSE)),"",VLOOKUP(UU84,role!A:E,3,FALSE)))</f>
        <v/>
      </c>
      <c r="UX84" s="32" t="str">
        <f>IF(ISBLANK(UU84),"",IF(ISBLANK(VLOOKUP(UU84,role!A:E,4,FALSE)),"",VLOOKUP(UU84,role!A:E,4,FALSE)))</f>
        <v/>
      </c>
      <c r="UY84" s="32" t="str">
        <f>IF(ISBLANK(UU84),"",IF(ISBLANK(VLOOKUP(UU84,role!A:E,5,FALSE)),"",VLOOKUP(UU84,role!A:E,5,FALSE)))</f>
        <v/>
      </c>
      <c r="VO84" s="33"/>
      <c r="VR84" s="39"/>
      <c r="VT84" s="32" t="str">
        <f t="shared" si="279"/>
        <v/>
      </c>
      <c r="VU84" s="32" t="str">
        <f t="shared" si="280"/>
        <v/>
      </c>
      <c r="VV84" s="32" t="str">
        <f t="shared" si="281"/>
        <v/>
      </c>
      <c r="VX84" s="32" t="str">
        <f>IF(ISBLANK(VW84),"",IF(ISBLANK(VLOOKUP(VW84,role!A:E,2,FALSE)),"",VLOOKUP(VW84,role!A:E,2,FALSE)))</f>
        <v/>
      </c>
      <c r="VY84" s="32" t="str">
        <f>IF(ISBLANK(VW84),"",IF(ISBLANK(VLOOKUP(VW84,role!A:E,3,FALSE)),"",VLOOKUP(VW84,role!A:E,3,FALSE)))</f>
        <v/>
      </c>
      <c r="VZ84" s="32" t="str">
        <f>IF(ISBLANK(VW84),"",IF(ISBLANK(VLOOKUP(VW84,role!A:E,4,FALSE)),"",VLOOKUP(VW84,role!A:E,4,FALSE)))</f>
        <v/>
      </c>
      <c r="WA84" s="32" t="str">
        <f>IF(ISBLANK(VW84),"",IF(ISBLANK(VLOOKUP(VW84,role!A:E,5,FALSE)),"",VLOOKUP(VW84,role!A:E,5,FALSE)))</f>
        <v/>
      </c>
      <c r="WQ84" s="33"/>
      <c r="WT84" s="33"/>
      <c r="WU84" s="34"/>
      <c r="WV84" s="36" t="str">
        <f t="shared" si="282"/>
        <v/>
      </c>
      <c r="WW84" s="36" t="str">
        <f t="shared" si="283"/>
        <v/>
      </c>
      <c r="WY84" s="32" t="str">
        <f>IF(ISBLANK(WX84),"",IF(ISBLANK(VLOOKUP(WX84,role!A:E,2,FALSE)),"",VLOOKUP(WX84,role!A:E,2,FALSE)))</f>
        <v/>
      </c>
      <c r="WZ84" s="32" t="str">
        <f>IF(ISBLANK(WX84),"",IF(ISBLANK(VLOOKUP(WX84,role!A:E,3,FALSE)),"",VLOOKUP(WX84,role!A:E,3,FALSE)))</f>
        <v/>
      </c>
      <c r="XA84" s="32" t="str">
        <f>IF(ISBLANK(WX84),"",IF(ISBLANK(VLOOKUP(WX84,role!A:E,4,FALSE)),"",VLOOKUP(WX84,role!A:E,4,FALSE)))</f>
        <v/>
      </c>
      <c r="XB84" s="32" t="str">
        <f>IF(ISBLANK(WX84),"",IF(ISBLANK(VLOOKUP(WX84,role!A:E,5,FALSE)),"",VLOOKUP(WX84,role!A:E,5,FALSE)))</f>
        <v/>
      </c>
      <c r="XC84" s="32" t="str">
        <f>IF(ISBLANK(WX84),"",VLOOKUP(WX84,role!A:F,6,FALSE))</f>
        <v/>
      </c>
      <c r="XD84" s="36"/>
      <c r="XE84" s="36" t="str">
        <f t="shared" si="284"/>
        <v/>
      </c>
      <c r="XF84" s="36" t="str">
        <f t="shared" si="285"/>
        <v/>
      </c>
      <c r="XH84" s="32" t="str">
        <f>IF(ISBLANK(XG84),"",IF(ISBLANK(VLOOKUP(XG84,role!A:E,2,FALSE)),"",VLOOKUP(XG84,role!A:E,2,FALSE)))</f>
        <v/>
      </c>
      <c r="XI84" s="32" t="str">
        <f>IF(ISBLANK(XG84),"",IF(ISBLANK(VLOOKUP(XG84,role!A:E,3,FALSE)),"",VLOOKUP(XG84,role!A:E,3,FALSE)))</f>
        <v/>
      </c>
      <c r="XJ84" s="32" t="str">
        <f>IF(ISBLANK(XG84),"",IF(ISBLANK(VLOOKUP(XG84,role!A:E,4,FALSE)),"",VLOOKUP(XG84,role!A:E,4,FALSE)))</f>
        <v/>
      </c>
      <c r="XK84" s="32" t="str">
        <f>IF(ISBLANK(XG84),"",IF(ISBLANK(VLOOKUP(XG84,role!A:E,5,FALSE)),"",VLOOKUP(XG84,role!A:E,5,FALSE)))</f>
        <v/>
      </c>
      <c r="XL84" s="32" t="str">
        <f>IF(ISBLANK(XG84),"",VLOOKUP(XG84,role!A:F,6,FALSE))</f>
        <v/>
      </c>
      <c r="XM84" s="36"/>
      <c r="XN84" s="36" t="str">
        <f t="shared" si="286"/>
        <v/>
      </c>
      <c r="XO84" s="36" t="str">
        <f t="shared" si="287"/>
        <v/>
      </c>
      <c r="XQ84" s="32" t="str">
        <f>IF(ISBLANK(XP84),"",IF(ISBLANK(VLOOKUP(XP84,role!A:E,2,FALSE)),"",VLOOKUP(XP84,role!A:E,2,FALSE)))</f>
        <v/>
      </c>
      <c r="XR84" s="32" t="str">
        <f>IF(ISBLANK(XP84),"",IF(ISBLANK(VLOOKUP(XP84,role!A:E,3,FALSE)),"",VLOOKUP(XP84,role!A:E,3,FALSE)))</f>
        <v/>
      </c>
      <c r="XS84" s="32" t="str">
        <f>IF(ISBLANK(XP84),"",IF(ISBLANK(VLOOKUP(XP84,role!A:E,4,FALSE)),"",VLOOKUP(XP84,role!A:E,4,FALSE)))</f>
        <v/>
      </c>
      <c r="XT84" s="32" t="str">
        <f>IF(ISBLANK(XP84),"",IF(ISBLANK(VLOOKUP(XP84,role!A:E,5,FALSE)),"",VLOOKUP(XP84,role!A:E,5,FALSE)))</f>
        <v/>
      </c>
      <c r="XU84" s="32" t="str">
        <f>IF(ISBLANK(XP84),"",VLOOKUP(XP84,role!A:F,6,FALSE))</f>
        <v/>
      </c>
      <c r="XV84" s="36"/>
      <c r="XW84" s="36" t="str">
        <f t="shared" si="288"/>
        <v/>
      </c>
      <c r="XX84" s="36" t="str">
        <f t="shared" si="289"/>
        <v/>
      </c>
      <c r="XZ84" s="32" t="str">
        <f>IF(ISBLANK(XY84),"",IF(ISBLANK(VLOOKUP(XY84,role!A:E,2,FALSE)),"",VLOOKUP(XY84,role!A:E,2,FALSE)))</f>
        <v/>
      </c>
      <c r="YA84" s="32" t="str">
        <f>IF(ISBLANK(XY84),"",IF(ISBLANK(VLOOKUP(XY84,role!A:E,3,FALSE)),"",VLOOKUP(XY84,role!A:E,3,FALSE)))</f>
        <v/>
      </c>
      <c r="YB84" s="32" t="str">
        <f>IF(ISBLANK(XY84),"",IF(ISBLANK(VLOOKUP(XY84,role!A:E,4,FALSE)),"",VLOOKUP(XY84,role!A:E,4,FALSE)))</f>
        <v/>
      </c>
      <c r="YC84" s="32" t="str">
        <f>IF(ISBLANK(XY84),"",IF(ISBLANK(VLOOKUP(XY84,role!A:E,5,FALSE)),"",VLOOKUP(XY84,role!A:E,5,FALSE)))</f>
        <v/>
      </c>
      <c r="YD84" s="32" t="str">
        <f>IF(ISBLANK(XY84),"",VLOOKUP(XY84,role!A:F,6,FALSE))</f>
        <v/>
      </c>
      <c r="YE84" s="36"/>
      <c r="YF84" s="36" t="str">
        <f t="shared" si="290"/>
        <v/>
      </c>
      <c r="YG84" s="36" t="str">
        <f t="shared" si="291"/>
        <v/>
      </c>
      <c r="YI84" s="32" t="str">
        <f>IF(ISBLANK(YH84),"",IF(ISBLANK(VLOOKUP(YH84,role!A:E,2,FALSE)),"",VLOOKUP(YH84,role!A:E,2,FALSE)))</f>
        <v/>
      </c>
      <c r="YJ84" s="32" t="str">
        <f>IF(ISBLANK(YH84),"",IF(ISBLANK(VLOOKUP(YH84,role!A:E,3,FALSE)),"",VLOOKUP(YH84,role!A:E,3,FALSE)))</f>
        <v/>
      </c>
      <c r="YK84" s="32" t="str">
        <f>IF(ISBLANK(YH84),"",IF(ISBLANK(VLOOKUP(YH84,role!A:E,4,FALSE)),"",VLOOKUP(YH84,role!A:E,4,FALSE)))</f>
        <v/>
      </c>
      <c r="YL84" s="32" t="str">
        <f>IF(ISBLANK(YH84),"",IF(ISBLANK(VLOOKUP(YH84,role!A:E,5,FALSE)),"",VLOOKUP(YH84,role!A:E,5,FALSE)))</f>
        <v/>
      </c>
      <c r="YM84" s="32" t="str">
        <f>IF(ISBLANK(YH84),"",VLOOKUP(YH84,role!A:F,6,FALSE))</f>
        <v/>
      </c>
      <c r="YN84" s="33"/>
      <c r="YO84" s="36"/>
      <c r="YP84" s="36" t="str">
        <f t="shared" si="292"/>
        <v/>
      </c>
      <c r="YQ84" s="36" t="str">
        <f t="shared" si="293"/>
        <v/>
      </c>
      <c r="YS84" s="32" t="str">
        <f>IF(ISBLANK(YR84),"",IF(ISBLANK(VLOOKUP(YR84,role!A:E,2,FALSE)),"",VLOOKUP(YR84,role!A:E,2,FALSE)))</f>
        <v/>
      </c>
      <c r="YT84" s="32" t="str">
        <f>IF(ISBLANK(YR84),"",IF(ISBLANK(VLOOKUP(YR84,role!A:E,3,FALSE)),"",VLOOKUP(YR84,role!A:E,3,FALSE)))</f>
        <v/>
      </c>
      <c r="YU84" s="32" t="str">
        <f>IF(ISBLANK(YR84),"",IF(ISBLANK(VLOOKUP(YR84,role!A:E,4,FALSE)),"",VLOOKUP(YR84,role!A:E,4,FALSE)))</f>
        <v/>
      </c>
      <c r="YV84" s="32" t="str">
        <f>IF(ISBLANK(YR84),"",IF(ISBLANK(VLOOKUP(YR84,role!A:E,5,FALSE)),"",VLOOKUP(YR84,role!A:E,5,FALSE)))</f>
        <v/>
      </c>
      <c r="YW84" s="32" t="str">
        <f>IF(ISBLANK(YR84),"",VLOOKUP(YR84,role!A:F,6,FALSE))</f>
        <v/>
      </c>
      <c r="YX84" s="36"/>
      <c r="YY84" s="36" t="str">
        <f t="shared" si="294"/>
        <v/>
      </c>
      <c r="YZ84" s="36" t="str">
        <f t="shared" si="295"/>
        <v/>
      </c>
      <c r="ZB84" s="32" t="str">
        <f>IF(ISBLANK(ZA84),"",IF(ISBLANK(VLOOKUP(ZA84,role!A:E,2,FALSE)),"",VLOOKUP(ZA84,role!A:E,2,FALSE)))</f>
        <v/>
      </c>
      <c r="ZC84" s="32" t="str">
        <f>IF(ISBLANK(ZA84),"",IF(ISBLANK(VLOOKUP(ZA84,role!A:E,3,FALSE)),"",VLOOKUP(ZA84,role!A:E,3,FALSE)))</f>
        <v/>
      </c>
      <c r="ZD84" s="32" t="str">
        <f>IF(ISBLANK(ZA84),"",IF(ISBLANK(VLOOKUP(ZA84,role!A:E,4,FALSE)),"",VLOOKUP(ZA84,role!A:E,4,FALSE)))</f>
        <v/>
      </c>
      <c r="ZE84" s="32" t="str">
        <f>IF(ISBLANK(ZA84),"",IF(ISBLANK(VLOOKUP(ZA84,role!A:E,5,FALSE)),"",VLOOKUP(ZA84,role!A:E,5,FALSE)))</f>
        <v/>
      </c>
      <c r="ZF84" s="32" t="str">
        <f>IF(ISBLANK(ZA84),"",VLOOKUP(ZA84,role!A:F,6,FALSE))</f>
        <v/>
      </c>
      <c r="ZG84" s="36"/>
      <c r="ZH84" s="36" t="str">
        <f t="shared" si="296"/>
        <v/>
      </c>
      <c r="ZI84" s="36" t="str">
        <f t="shared" si="297"/>
        <v/>
      </c>
      <c r="ZK84" s="32" t="str">
        <f>IF(ISBLANK(ZJ84),"",IF(ISBLANK(VLOOKUP(ZJ84,role!A:E,2,FALSE)),"",VLOOKUP(ZJ84,role!A:E,2,FALSE)))</f>
        <v/>
      </c>
      <c r="ZL84" s="32" t="str">
        <f>IF(ISBLANK(ZJ84),"",IF(ISBLANK(VLOOKUP(ZJ84,role!A:E,3,FALSE)),"",VLOOKUP(ZJ84,role!A:E,3,FALSE)))</f>
        <v/>
      </c>
      <c r="ZM84" s="32" t="str">
        <f>IF(ISBLANK(ZJ84),"",IF(ISBLANK(VLOOKUP(ZJ84,role!A:E,4,FALSE)),"",VLOOKUP(ZJ84,role!A:E,4,FALSE)))</f>
        <v/>
      </c>
      <c r="ZN84" s="32" t="str">
        <f>IF(ISBLANK(ZJ84),"",IF(ISBLANK(VLOOKUP(ZJ84,role!A:E,5,FALSE)),"",VLOOKUP(ZJ84,role!A:E,5,FALSE)))</f>
        <v/>
      </c>
      <c r="ZO84" s="32" t="str">
        <f>IF(ISBLANK(ZJ84),"",VLOOKUP(ZJ84,role!A:F,6,FALSE))</f>
        <v/>
      </c>
      <c r="ZP84" s="36"/>
      <c r="ZQ84" s="36" t="str">
        <f t="shared" si="298"/>
        <v/>
      </c>
      <c r="ZR84" s="36" t="str">
        <f t="shared" si="299"/>
        <v/>
      </c>
      <c r="ZT84" s="32" t="str">
        <f>IF(ISBLANK(ZS84),"",IF(ISBLANK(VLOOKUP(ZS84,role!A:E,2,FALSE)),"",VLOOKUP(ZS84,role!A:E,2,FALSE)))</f>
        <v/>
      </c>
      <c r="ZU84" s="32" t="str">
        <f>IF(ISBLANK(ZS84),"",IF(ISBLANK(VLOOKUP(ZS84,role!A:E,3,FALSE)),"",VLOOKUP(ZS84,role!A:E,3,FALSE)))</f>
        <v/>
      </c>
      <c r="ZV84" s="32" t="str">
        <f>IF(ISBLANK(ZS84),"",IF(ISBLANK(VLOOKUP(ZS84,role!A:E,4,FALSE)),"",VLOOKUP(ZS84,role!A:E,4,FALSE)))</f>
        <v/>
      </c>
      <c r="ZW84" s="32" t="str">
        <f>IF(ISBLANK(ZS84),"",IF(ISBLANK(VLOOKUP(ZS84,role!A:E,5,FALSE)),"",VLOOKUP(ZS84,role!A:E,5,FALSE)))</f>
        <v/>
      </c>
      <c r="ZX84" s="32" t="str">
        <f>IF(ISBLANK(ZS84),"",VLOOKUP(ZS84,role!A:F,6,FALSE))</f>
        <v/>
      </c>
      <c r="ZY84" s="36"/>
      <c r="ZZ84" s="36" t="str">
        <f t="shared" si="300"/>
        <v/>
      </c>
      <c r="AAA84" s="36" t="str">
        <f t="shared" si="301"/>
        <v/>
      </c>
      <c r="AAC84" s="32" t="str">
        <f>IF(ISBLANK(AAB84),"",IF(ISBLANK(VLOOKUP(AAB84,role!A:E,2,FALSE)),"",VLOOKUP(AAB84,role!A:E,2,FALSE)))</f>
        <v/>
      </c>
      <c r="AAD84" s="32" t="str">
        <f>IF(ISBLANK(AAB84),"",IF(ISBLANK(VLOOKUP(AAB84,role!A:E,3,FALSE)),"",VLOOKUP(AAB84,role!A:E,3,FALSE)))</f>
        <v/>
      </c>
      <c r="AAE84" s="32" t="str">
        <f>IF(ISBLANK(AAB84),"",IF(ISBLANK(VLOOKUP(AAB84,role!A:E,4,FALSE)),"",VLOOKUP(AAB84,role!A:E,4,FALSE)))</f>
        <v/>
      </c>
      <c r="AAF84" s="32" t="str">
        <f>IF(ISBLANK(AAB84),"",IF(ISBLANK(VLOOKUP(AAB84,role!A:E,5,FALSE)),"",VLOOKUP(AAB84,role!A:E,5,FALSE)))</f>
        <v/>
      </c>
      <c r="AAG84" s="32" t="str">
        <f>IF(ISBLANK(AAB84),"",VLOOKUP(AAB84,role!A:F,6,FALSE))</f>
        <v/>
      </c>
      <c r="AAH84" s="33"/>
      <c r="AAI84" s="34"/>
      <c r="AAK84" s="32" t="str">
        <f t="shared" si="302"/>
        <v/>
      </c>
      <c r="AAL84" s="39"/>
      <c r="AAM84" s="32" t="str">
        <f t="shared" si="303"/>
        <v/>
      </c>
      <c r="AAO84" s="32" t="str">
        <f t="shared" si="304"/>
        <v/>
      </c>
      <c r="AAQ84" s="32" t="str">
        <f t="shared" si="305"/>
        <v/>
      </c>
      <c r="AAS84" s="32" t="str">
        <f t="shared" si="306"/>
        <v/>
      </c>
      <c r="AAU84" s="32" t="str">
        <f t="shared" si="307"/>
        <v/>
      </c>
      <c r="AAW84" s="32" t="str">
        <f t="shared" si="308"/>
        <v/>
      </c>
      <c r="AAY84" s="32" t="str">
        <f t="shared" si="309"/>
        <v/>
      </c>
      <c r="ABA84" s="32" t="str">
        <f t="shared" si="310"/>
        <v/>
      </c>
      <c r="ABC84" s="32" t="str">
        <f t="shared" si="311"/>
        <v/>
      </c>
      <c r="ABE84" s="32" t="str">
        <f t="shared" si="312"/>
        <v/>
      </c>
      <c r="ABF84" s="33"/>
      <c r="ABH84" s="32" t="str">
        <f t="shared" si="313"/>
        <v/>
      </c>
      <c r="ABJ84" s="32" t="str">
        <f t="shared" si="314"/>
        <v/>
      </c>
      <c r="ABL84" s="32" t="str">
        <f t="shared" si="315"/>
        <v/>
      </c>
      <c r="ABN84" s="32" t="str">
        <f t="shared" si="316"/>
        <v/>
      </c>
      <c r="ABP84" s="32" t="str">
        <f t="shared" si="317"/>
        <v/>
      </c>
      <c r="ABQ84" s="33"/>
      <c r="ABS84" s="32" t="str">
        <f t="shared" si="318"/>
        <v/>
      </c>
      <c r="ABU84" s="32" t="str">
        <f t="shared" si="319"/>
        <v/>
      </c>
      <c r="ABW84" s="32" t="str">
        <f t="shared" si="320"/>
        <v/>
      </c>
      <c r="ABY84" s="32" t="str">
        <f t="shared" si="321"/>
        <v/>
      </c>
      <c r="ACA84" s="32" t="str">
        <f t="shared" si="322"/>
        <v/>
      </c>
      <c r="ACB84" s="33"/>
      <c r="ACD84" s="32" t="str">
        <f t="shared" si="323"/>
        <v/>
      </c>
      <c r="ACF84" s="32" t="str">
        <f t="shared" si="324"/>
        <v/>
      </c>
      <c r="ACH84" s="32" t="str">
        <f t="shared" si="325"/>
        <v/>
      </c>
      <c r="ACJ84" s="32" t="str">
        <f t="shared" si="326"/>
        <v/>
      </c>
      <c r="ACL84" s="32" t="str">
        <f t="shared" si="327"/>
        <v/>
      </c>
      <c r="ACM84" s="33"/>
      <c r="ACO84" s="32" t="str">
        <f t="shared" si="328"/>
        <v/>
      </c>
      <c r="ACQ84" s="32" t="str">
        <f t="shared" si="329"/>
        <v/>
      </c>
      <c r="ACS84" s="32" t="str">
        <f t="shared" si="330"/>
        <v/>
      </c>
      <c r="ACU84" s="32" t="str">
        <f t="shared" si="331"/>
        <v/>
      </c>
      <c r="ACW84" s="32" t="str">
        <f t="shared" si="332"/>
        <v/>
      </c>
      <c r="ACX84" s="33"/>
      <c r="ACZ84" s="32" t="str">
        <f t="shared" si="333"/>
        <v/>
      </c>
      <c r="ADA84" s="32" t="str">
        <f t="shared" si="334"/>
        <v/>
      </c>
      <c r="ADC84" s="32" t="str">
        <f t="shared" si="335"/>
        <v/>
      </c>
      <c r="ADD84" s="32" t="str">
        <f t="shared" si="336"/>
        <v/>
      </c>
      <c r="ADF84" s="32" t="str">
        <f t="shared" si="337"/>
        <v/>
      </c>
      <c r="ADG84" s="32" t="str">
        <f t="shared" si="338"/>
        <v/>
      </c>
      <c r="ADI84" s="32" t="str">
        <f t="shared" si="339"/>
        <v/>
      </c>
      <c r="ADJ84" s="32" t="str">
        <f t="shared" si="340"/>
        <v/>
      </c>
      <c r="ADL84" s="32" t="str">
        <f t="shared" si="341"/>
        <v/>
      </c>
      <c r="ADM84" s="32" t="str">
        <f t="shared" si="342"/>
        <v/>
      </c>
      <c r="ADN84" s="35"/>
      <c r="ADO84" s="34"/>
      <c r="ADP84" s="36" t="str">
        <f t="shared" si="343"/>
        <v/>
      </c>
      <c r="ADQ84" s="36" t="str">
        <f t="shared" si="344"/>
        <v/>
      </c>
      <c r="ADS84" s="36" t="str">
        <f t="shared" si="345"/>
        <v/>
      </c>
      <c r="ADT84" s="36" t="str">
        <f t="shared" si="346"/>
        <v/>
      </c>
      <c r="ADV84" s="36" t="str">
        <f t="shared" si="347"/>
        <v/>
      </c>
      <c r="ADW84" s="36" t="str">
        <f t="shared" si="348"/>
        <v/>
      </c>
      <c r="ADY84" s="36" t="str">
        <f t="shared" si="349"/>
        <v/>
      </c>
      <c r="ADZ84" s="36" t="str">
        <f t="shared" si="350"/>
        <v/>
      </c>
      <c r="AEB84" s="36" t="str">
        <f t="shared" si="351"/>
        <v/>
      </c>
      <c r="AEC84" s="36" t="str">
        <f t="shared" si="352"/>
        <v/>
      </c>
      <c r="AED84" s="33"/>
      <c r="AEF84" s="36" t="str">
        <f t="shared" si="353"/>
        <v/>
      </c>
      <c r="AEG84" s="36" t="str">
        <f t="shared" si="354"/>
        <v/>
      </c>
      <c r="AEI84" s="36" t="str">
        <f t="shared" si="355"/>
        <v/>
      </c>
      <c r="AEJ84" s="36" t="str">
        <f t="shared" si="356"/>
        <v/>
      </c>
      <c r="AEL84" s="36" t="str">
        <f t="shared" si="357"/>
        <v/>
      </c>
      <c r="AEM84" s="36" t="str">
        <f t="shared" si="358"/>
        <v/>
      </c>
      <c r="AEO84" s="36" t="str">
        <f t="shared" si="359"/>
        <v/>
      </c>
      <c r="AEP84" s="36" t="str">
        <f t="shared" si="360"/>
        <v/>
      </c>
      <c r="AER84" s="36" t="str">
        <f t="shared" si="361"/>
        <v/>
      </c>
      <c r="AES84" s="36" t="str">
        <f t="shared" si="362"/>
        <v/>
      </c>
      <c r="AET84" s="33"/>
      <c r="AEU84" s="57"/>
      <c r="AEV84" s="57"/>
      <c r="AEW84" s="57" t="str">
        <f>IF(ISBLANK(AEV84),"",VLOOKUP(AEV84,related_id_type!A:B,2,FALSE))</f>
        <v/>
      </c>
      <c r="AEX84" s="57"/>
      <c r="AEY84" s="57" t="str">
        <f>IF(ISBLANK(AEX84),"",IF(ISBLANK(VLOOKUP(AEX84,related_id_relation!A:B,2,FALSE)),"",VLOOKUP(AEX84,related_id_relation!A:B,2,FALSE)))</f>
        <v/>
      </c>
      <c r="AEZ84" s="57"/>
      <c r="AFA84" s="57"/>
      <c r="AFB84" s="57" t="str">
        <f>IF(ISBLANK(AFA84),"",VLOOKUP(AFA84,related_id_type!A:B,2,FALSE))</f>
        <v/>
      </c>
      <c r="AFC84" s="57"/>
      <c r="AFD84" s="57" t="str">
        <f>IF(ISBLANK(AFC84),"",IF(ISBLANK(VLOOKUP(AFC84,related_id_relation!A:B,2,FALSE)),"",VLOOKUP(AFC84,related_id_relation!A:B,2,FALSE)))</f>
        <v/>
      </c>
      <c r="AFE84" s="57"/>
      <c r="AFF84" s="57"/>
      <c r="AFG84" s="57" t="str">
        <f>IF(ISBLANK(AFF84),"",VLOOKUP(AFF84,related_id_type!A:B,2,FALSE))</f>
        <v/>
      </c>
      <c r="AFH84" s="57"/>
      <c r="AFI84" s="57" t="str">
        <f>IF(ISBLANK(AFH84),"",IF(ISBLANK(VLOOKUP(AFH84,related_id_relation!A:B,2,FALSE)),"",VLOOKUP(AFH84,related_id_relation!A:B,2,FALSE)))</f>
        <v/>
      </c>
      <c r="AFJ84" s="57"/>
      <c r="AFK84" s="57"/>
      <c r="AFL84" s="57" t="str">
        <f>IF(ISBLANK(AFK84),"",VLOOKUP(AFK84,related_id_type!A:B,2,FALSE))</f>
        <v/>
      </c>
      <c r="AFM84" s="57"/>
      <c r="AFN84" s="57" t="str">
        <f>IF(ISBLANK(AFM84),"",IF(ISBLANK(VLOOKUP(AFM84,related_id_relation!A:B,2,FALSE)),"",VLOOKUP(AFM84,related_id_relation!A:B,2,FALSE)))</f>
        <v/>
      </c>
      <c r="AFO84" s="57"/>
      <c r="AFP84" s="57"/>
      <c r="AFQ84" s="57" t="str">
        <f>IF(ISBLANK(AFP84),"",VLOOKUP(AFP84,related_id_type!A:B,2,FALSE))</f>
        <v/>
      </c>
      <c r="AFR84" s="57"/>
      <c r="AFS84" s="57" t="str">
        <f>IF(ISBLANK(AFR84),"",IF(ISBLANK(VLOOKUP(AFR84,related_id_relation!A:B,2,FALSE)),"",VLOOKUP(AFR84,related_id_relation!A:B,2,FALSE)))</f>
        <v/>
      </c>
      <c r="AFT84" s="37"/>
      <c r="AFU84" s="39"/>
      <c r="AFW84" s="32" t="str">
        <f t="shared" si="363"/>
        <v/>
      </c>
      <c r="AFX84" s="34"/>
      <c r="AFY84" s="36"/>
      <c r="AFZ84" s="36" t="str">
        <f t="shared" si="364"/>
        <v/>
      </c>
      <c r="AGA84" s="32" t="str">
        <f t="shared" si="365"/>
        <v/>
      </c>
      <c r="AGD84" s="36" t="str">
        <f t="shared" si="366"/>
        <v/>
      </c>
      <c r="AGE84" s="32" t="str">
        <f t="shared" si="367"/>
        <v/>
      </c>
      <c r="AGH84" s="36" t="str">
        <f t="shared" si="368"/>
        <v/>
      </c>
      <c r="AGI84" s="32" t="str">
        <f t="shared" si="369"/>
        <v/>
      </c>
      <c r="AGL84" s="36" t="str">
        <f t="shared" si="370"/>
        <v/>
      </c>
      <c r="AGM84" s="32" t="str">
        <f t="shared" si="371"/>
        <v/>
      </c>
      <c r="AGP84" s="36" t="str">
        <f t="shared" si="372"/>
        <v/>
      </c>
      <c r="AGQ84" s="32" t="str">
        <f t="shared" si="373"/>
        <v/>
      </c>
      <c r="AGT84" s="36" t="str">
        <f t="shared" si="374"/>
        <v/>
      </c>
      <c r="AGU84" s="32" t="str">
        <f t="shared" si="375"/>
        <v/>
      </c>
      <c r="AGX84" s="36" t="str">
        <f t="shared" si="376"/>
        <v/>
      </c>
      <c r="AGY84" s="32" t="str">
        <f t="shared" si="377"/>
        <v/>
      </c>
      <c r="AHB84" s="36" t="str">
        <f t="shared" si="378"/>
        <v/>
      </c>
      <c r="AHC84" s="32" t="str">
        <f t="shared" si="379"/>
        <v/>
      </c>
      <c r="AHF84" s="36" t="str">
        <f t="shared" si="380"/>
        <v/>
      </c>
      <c r="AHG84" s="32" t="str">
        <f t="shared" si="381"/>
        <v/>
      </c>
      <c r="AHJ84" s="36" t="str">
        <f t="shared" si="382"/>
        <v/>
      </c>
      <c r="AHK84" s="32" t="str">
        <f t="shared" si="383"/>
        <v/>
      </c>
      <c r="AHL84" s="37"/>
      <c r="AHM84" s="32" t="str">
        <f t="shared" si="384"/>
        <v/>
      </c>
      <c r="AHN84" s="32" t="str">
        <f t="shared" si="385"/>
        <v/>
      </c>
      <c r="AHO84" s="32" t="str">
        <f t="shared" si="386"/>
        <v/>
      </c>
      <c r="AHP84" s="32" t="str">
        <f t="shared" si="387"/>
        <v/>
      </c>
      <c r="AHQ84" s="32" t="str">
        <f t="shared" si="388"/>
        <v/>
      </c>
      <c r="AHR84" s="32" t="str">
        <f t="shared" si="389"/>
        <v/>
      </c>
      <c r="AHS84" s="32" t="str">
        <f t="shared" si="390"/>
        <v/>
      </c>
      <c r="AHT84" s="32" t="str">
        <f t="shared" si="391"/>
        <v/>
      </c>
      <c r="AHU84" s="32" t="str">
        <f t="shared" si="392"/>
        <v/>
      </c>
    </row>
    <row r="85" spans="3:905" s="32" customFormat="1" x14ac:dyDescent="0.35">
      <c r="C85" s="32" t="str">
        <f t="shared" si="201"/>
        <v/>
      </c>
      <c r="E85" s="32" t="str">
        <f t="shared" si="202"/>
        <v/>
      </c>
      <c r="F85" s="32" t="str">
        <f t="shared" si="203"/>
        <v/>
      </c>
      <c r="G85" s="32" t="str">
        <f t="shared" si="204"/>
        <v/>
      </c>
      <c r="J85" s="32" t="str">
        <f t="shared" si="205"/>
        <v/>
      </c>
      <c r="K85" s="32" t="str">
        <f t="shared" si="206"/>
        <v/>
      </c>
      <c r="L85" s="32" t="str">
        <f t="shared" si="207"/>
        <v/>
      </c>
      <c r="N85" s="32" t="str">
        <f t="shared" si="208"/>
        <v/>
      </c>
      <c r="O85" s="32" t="str">
        <f t="shared" si="209"/>
        <v/>
      </c>
      <c r="Q85" s="32" t="str">
        <f t="shared" si="210"/>
        <v/>
      </c>
      <c r="R85" s="32" t="str">
        <f t="shared" si="211"/>
        <v/>
      </c>
      <c r="U85" s="32" t="str">
        <f t="shared" si="212"/>
        <v/>
      </c>
      <c r="V85" s="32" t="str">
        <f t="shared" si="213"/>
        <v/>
      </c>
      <c r="Y85" s="32" t="str">
        <f>IF(ISBLANK(X85),"",VLOOKUP(X85,resource_type!A:C,3,FALSE))</f>
        <v/>
      </c>
      <c r="Z85" s="32" t="str">
        <f>IF(ISBLANK(X85),"",VLOOKUP(X85,resource_type!A:C,2,FALSE))</f>
        <v/>
      </c>
      <c r="AA85" s="32" t="str">
        <f t="shared" si="214"/>
        <v/>
      </c>
      <c r="AB85" s="32" t="str">
        <f t="shared" si="215"/>
        <v/>
      </c>
      <c r="AD85" s="32" t="str">
        <f>IF(ISBLANK(AC85),"",VLOOKUP(AC85,resource_type!A:C,3,FALSE))</f>
        <v/>
      </c>
      <c r="AF85" s="32" t="str">
        <f>IF(ISBLANK(AE85),"",VLOOKUP(AE85,resource_type!A:C,3,FALSE))</f>
        <v/>
      </c>
      <c r="AG85" s="33"/>
      <c r="AI85" s="32" t="str">
        <f t="shared" si="216"/>
        <v/>
      </c>
      <c r="AK85" s="32" t="str">
        <f t="shared" si="217"/>
        <v/>
      </c>
      <c r="AM85" s="32" t="str">
        <f t="shared" si="218"/>
        <v/>
      </c>
      <c r="AO85" s="32" t="str">
        <f t="shared" si="219"/>
        <v/>
      </c>
      <c r="AP85" s="52"/>
      <c r="AQ85" s="34"/>
      <c r="AR85" s="36" t="str">
        <f t="shared" si="220"/>
        <v/>
      </c>
      <c r="AS85" s="36" t="str">
        <f t="shared" si="221"/>
        <v/>
      </c>
      <c r="AT85" s="34"/>
      <c r="AV85" s="32" t="str">
        <f t="shared" si="222"/>
        <v/>
      </c>
      <c r="AW85" s="32" t="str">
        <f t="shared" si="223"/>
        <v/>
      </c>
      <c r="AX85" s="32" t="str">
        <f t="shared" si="224"/>
        <v/>
      </c>
      <c r="AZ85" s="32" t="str">
        <f>IF(ISBLANK(AY85),"",IF(ISBLANK(VLOOKUP(AY85,role!A:E,2,FALSE)),"",VLOOKUP(AY85,role!A:E,2,FALSE)))</f>
        <v/>
      </c>
      <c r="BA85" s="32" t="str">
        <f>IF(ISBLANK(AY85),"",IF(ISBLANK(VLOOKUP(AY85,role!A:E,3,FALSE)),"",VLOOKUP(AY85,role!A:E,3,FALSE)))</f>
        <v/>
      </c>
      <c r="BB85" s="32" t="str">
        <f>IF(ISBLANK(AY85),"",IF(ISBLANK(VLOOKUP(AY85,role!A:E,4,FALSE)),"",VLOOKUP(AY85,role!A:E,4,FALSE)))</f>
        <v/>
      </c>
      <c r="BC85" s="32" t="str">
        <f>IF(ISBLANK(AY85),"",IF(ISBLANK(VLOOKUP(AY85,role!A:E,5,FALSE)),"",VLOOKUP(AY85,role!A:E,5,FALSE)))</f>
        <v/>
      </c>
      <c r="BE85" s="32" t="str">
        <f>IF(ISBLANK(BD85),"",IF(ISBLANK(VLOOKUP(BD85,role!A:E,2,FALSE)),"",VLOOKUP(BD85,role!A:E,2,FALSE)))</f>
        <v/>
      </c>
      <c r="BF85" s="32" t="str">
        <f>IF(ISBLANK(BD85),"",IF(ISBLANK(VLOOKUP(BD85,role!A:E,3,FALSE)),"",VLOOKUP(BD85,role!A:E,3,FALSE)))</f>
        <v/>
      </c>
      <c r="BG85" s="32" t="str">
        <f>IF(ISBLANK(BD85),"",IF(ISBLANK(VLOOKUP(BD85,role!A:E,4,FALSE)),"",VLOOKUP(BD85,role!A:E,4,FALSE)))</f>
        <v/>
      </c>
      <c r="BH85" s="32" t="str">
        <f>IF(ISBLANK(BD85),"",IF(ISBLANK(VLOOKUP(BD85,role!A:E,5,FALSE)),"",VLOOKUP(BD85,role!A:E,5,FALSE)))</f>
        <v/>
      </c>
      <c r="BX85" s="33"/>
      <c r="CA85" s="39"/>
      <c r="CC85" s="32" t="str">
        <f t="shared" si="225"/>
        <v/>
      </c>
      <c r="CD85" s="32" t="str">
        <f t="shared" si="226"/>
        <v/>
      </c>
      <c r="CE85" s="32" t="str">
        <f t="shared" si="227"/>
        <v/>
      </c>
      <c r="CG85" s="32" t="str">
        <f>IF(ISBLANK(CF85),"",IF(ISBLANK(VLOOKUP(CF85,role!A:E,2,FALSE)),"",VLOOKUP(CF85,role!A:E,2,FALSE)))</f>
        <v/>
      </c>
      <c r="CH85" s="32" t="str">
        <f>IF(ISBLANK(CF85),"",IF(ISBLANK(VLOOKUP(CF85,role!A:E,3,FALSE)),"",VLOOKUP(CF85,role!A:E,3,FALSE)))</f>
        <v/>
      </c>
      <c r="CI85" s="32" t="str">
        <f>IF(ISBLANK(CF85),"",IF(ISBLANK(VLOOKUP(CF85,role!A:E,4,FALSE)),"",VLOOKUP(CF85,role!A:E,4,FALSE)))</f>
        <v/>
      </c>
      <c r="CJ85" s="32" t="str">
        <f>IF(ISBLANK(CF85),"",IF(ISBLANK(VLOOKUP(CF85,role!A:E,5,FALSE)),"",VLOOKUP(CF85,role!A:E,5,FALSE)))</f>
        <v/>
      </c>
      <c r="CL85" s="32" t="str">
        <f>IF(ISBLANK(CK85),"",IF(ISBLANK(VLOOKUP(CK85,role!A:E,2,FALSE)),"",VLOOKUP(CK85,role!A:E,2,FALSE)))</f>
        <v/>
      </c>
      <c r="CM85" s="32" t="str">
        <f>IF(ISBLANK(CK85),"",IF(ISBLANK(VLOOKUP(CK85,role!A:E,3,FALSE)),"",VLOOKUP(CK85,role!A:E,3,FALSE)))</f>
        <v/>
      </c>
      <c r="CN85" s="32" t="str">
        <f>IF(ISBLANK(CK85),"",IF(ISBLANK(VLOOKUP(CK85,role!A:E,4,FALSE)),"",VLOOKUP(CK85,role!A:E,4,FALSE)))</f>
        <v/>
      </c>
      <c r="CO85" s="32" t="str">
        <f>IF(ISBLANK(CK85),"",IF(ISBLANK(VLOOKUP(CK85,role!A:E,5,FALSE)),"",VLOOKUP(CK85,role!A:E,5,FALSE)))</f>
        <v/>
      </c>
      <c r="DE85" s="33"/>
      <c r="DH85" s="39"/>
      <c r="DJ85" s="32" t="str">
        <f t="shared" si="228"/>
        <v/>
      </c>
      <c r="DK85" s="32" t="str">
        <f t="shared" si="229"/>
        <v/>
      </c>
      <c r="DL85" s="32" t="str">
        <f t="shared" si="230"/>
        <v/>
      </c>
      <c r="DN85" s="32" t="str">
        <f>IF(ISBLANK(DM85),"",IF(ISBLANK(VLOOKUP(DM85,role!A:E,2,FALSE)),"",VLOOKUP(DM85,role!A:E,2,FALSE)))</f>
        <v/>
      </c>
      <c r="DO85" s="32" t="str">
        <f>IF(ISBLANK(DM85),"",IF(ISBLANK(VLOOKUP(DM85,role!A:E,3,FALSE)),"",VLOOKUP(DM85,role!A:E,3,FALSE)))</f>
        <v/>
      </c>
      <c r="DP85" s="32" t="str">
        <f>IF(ISBLANK(DM85),"",IF(ISBLANK(VLOOKUP(DM85,role!A:E,4,FALSE)),"",VLOOKUP(DM85,role!A:E,4,FALSE)))</f>
        <v/>
      </c>
      <c r="DQ85" s="32" t="str">
        <f>IF(ISBLANK(DM85),"",IF(ISBLANK(VLOOKUP(DM85,role!A:E,5,FALSE)),"",VLOOKUP(DM85,role!A:E,5,FALSE)))</f>
        <v/>
      </c>
      <c r="EG85" s="33"/>
      <c r="EJ85" s="39"/>
      <c r="EL85" s="32" t="str">
        <f t="shared" si="231"/>
        <v/>
      </c>
      <c r="EM85" s="32" t="str">
        <f t="shared" si="232"/>
        <v/>
      </c>
      <c r="EN85" s="32" t="str">
        <f t="shared" si="233"/>
        <v/>
      </c>
      <c r="EP85" s="32" t="str">
        <f>IF(ISBLANK(EO85),"",IF(ISBLANK(VLOOKUP(EO85,role!A:E,2,FALSE)),"",VLOOKUP(EO85,role!A:E,2,FALSE)))</f>
        <v/>
      </c>
      <c r="EQ85" s="32" t="str">
        <f>IF(ISBLANK(EO85),"",IF(ISBLANK(VLOOKUP(EO85,role!A:E,3,FALSE)),"",VLOOKUP(EO85,role!A:E,3,FALSE)))</f>
        <v/>
      </c>
      <c r="ER85" s="32" t="str">
        <f>IF(ISBLANK(EO85),"",IF(ISBLANK(VLOOKUP(EO85,role!A:E,4,FALSE)),"",VLOOKUP(EO85,role!A:E,4,FALSE)))</f>
        <v/>
      </c>
      <c r="ES85" s="32" t="str">
        <f>IF(ISBLANK(EO85),"",IF(ISBLANK(VLOOKUP(EO85,role!A:E,5,FALSE)),"",VLOOKUP(EO85,role!A:E,5,FALSE)))</f>
        <v/>
      </c>
      <c r="FI85" s="33"/>
      <c r="FL85" s="39"/>
      <c r="FN85" s="32" t="str">
        <f t="shared" si="234"/>
        <v/>
      </c>
      <c r="FO85" s="32" t="str">
        <f t="shared" si="235"/>
        <v/>
      </c>
      <c r="FP85" s="32" t="str">
        <f t="shared" si="236"/>
        <v/>
      </c>
      <c r="FR85" s="32" t="str">
        <f>IF(ISBLANK(FQ85),"",VLOOKUP(FQ85,role!A:E,2,FALSE))</f>
        <v/>
      </c>
      <c r="FS85" s="32" t="str">
        <f>IF(ISBLANK(FQ85),"",IF(ISBLANK(VLOOKUP(FQ85,role!A:E,3,FALSE)),"",VLOOKUP(FQ85,role!A:E,3,FALSE)))</f>
        <v/>
      </c>
      <c r="FT85" s="32" t="str">
        <f>IF(ISBLANK(FQ85),"",IF(ISBLANK(VLOOKUP(FQ85,role!A:E,4,FALSE)),"",VLOOKUP(FQ85,role!A:E,4,FALSE)))</f>
        <v/>
      </c>
      <c r="FU85" s="32" t="str">
        <f>IF(ISBLANK(FQ85),"",IF(ISBLANK(VLOOKUP(FQ85,role!A:E,5,FALSE)),"",VLOOKUP(FQ85,role!A:E,5,FALSE)))</f>
        <v/>
      </c>
      <c r="GK85" s="33"/>
      <c r="GN85" s="33"/>
      <c r="GQ85" s="32" t="str">
        <f t="shared" si="237"/>
        <v/>
      </c>
      <c r="GR85" s="32" t="str">
        <f t="shared" si="238"/>
        <v/>
      </c>
      <c r="GS85" s="32" t="str">
        <f t="shared" si="239"/>
        <v/>
      </c>
      <c r="GU85" s="32" t="str">
        <f>IF(ISBLANK(GT85),"",IF(ISBLANK(VLOOKUP(GT85,role!A:E,2,FALSE)),"",VLOOKUP(GT85,role!A:E,2,FALSE)))</f>
        <v/>
      </c>
      <c r="GV85" s="32" t="str">
        <f>IF(ISBLANK(GT85),"",IF(ISBLANK(VLOOKUP(GT85,role!A:E,3,FALSE)),"",VLOOKUP(GT85,role!A:E,3,FALSE)))</f>
        <v/>
      </c>
      <c r="GW85" s="32" t="str">
        <f>IF(ISBLANK(GT85),"",IF(ISBLANK(VLOOKUP(GT85,role!A:E,4,FALSE)),"",VLOOKUP(GT85,role!A:E,4,FALSE)))</f>
        <v/>
      </c>
      <c r="GX85" s="32" t="str">
        <f>IF(ISBLANK(GT85),"",IF(ISBLANK(VLOOKUP(GT85,role!A:E,5,FALSE)),"",VLOOKUP(GT85,role!A:E,5,FALSE)))</f>
        <v/>
      </c>
      <c r="HN85" s="33"/>
      <c r="HQ85" s="39"/>
      <c r="HS85" s="32" t="str">
        <f t="shared" si="240"/>
        <v/>
      </c>
      <c r="HT85" s="32" t="str">
        <f t="shared" si="241"/>
        <v/>
      </c>
      <c r="HU85" s="32" t="str">
        <f t="shared" si="242"/>
        <v/>
      </c>
      <c r="HW85" s="32" t="str">
        <f>IF(ISBLANK(HV85),"",IF(ISBLANK(VLOOKUP(HV85,role!A:E,2,FALSE)),"",VLOOKUP(HV85,role!A:E,2,FALSE)))</f>
        <v/>
      </c>
      <c r="HX85" s="32" t="str">
        <f>IF(ISBLANK(HV85),"",IF(ISBLANK(VLOOKUP(HV85,role!A:E,3,FALSE)),"",VLOOKUP(HV85,role!A:E,3,FALSE)))</f>
        <v/>
      </c>
      <c r="HY85" s="32" t="str">
        <f>IF(ISBLANK(HV85),"",IF(ISBLANK(VLOOKUP(HV85,role!A:E,4,FALSE)),"",VLOOKUP(HV85,role!A:E,4,FALSE)))</f>
        <v/>
      </c>
      <c r="HZ85" s="32" t="str">
        <f>IF(ISBLANK(HV85),"",IF(ISBLANK(VLOOKUP(HV85,role!A:E,5,FALSE)),"",VLOOKUP(HV85,role!A:E,5,FALSE)))</f>
        <v/>
      </c>
      <c r="IP85" s="33"/>
      <c r="IS85" s="39"/>
      <c r="IU85" s="32" t="str">
        <f t="shared" si="243"/>
        <v/>
      </c>
      <c r="IV85" s="32" t="str">
        <f t="shared" si="244"/>
        <v/>
      </c>
      <c r="IW85" s="32" t="str">
        <f t="shared" si="245"/>
        <v/>
      </c>
      <c r="IY85" s="32" t="str">
        <f>IF(ISBLANK(IX85),"",IF(ISBLANK(VLOOKUP(IX85,role!A:E,2,FALSE)),"",VLOOKUP(IX85,role!A:E,2,FALSE)))</f>
        <v/>
      </c>
      <c r="IZ85" s="32" t="str">
        <f>IF(ISBLANK(IX85),"",IF(ISBLANK(VLOOKUP(IX85,role!A:E,3,FALSE)),"",VLOOKUP(IX85,role!A:E,3,FALSE)))</f>
        <v/>
      </c>
      <c r="JA85" s="32" t="str">
        <f>IF(ISBLANK(IX85),"",IF(ISBLANK(VLOOKUP(IX85,role!A:E,4,FALSE)),"",VLOOKUP(IX85,role!A:E,4,FALSE)))</f>
        <v/>
      </c>
      <c r="JB85" s="32" t="str">
        <f>IF(ISBLANK(IX85),"",IF(ISBLANK(VLOOKUP(IX85,role!A:E,5,FALSE)),"",VLOOKUP(IX85,role!A:E,5,FALSE)))</f>
        <v/>
      </c>
      <c r="JR85" s="33"/>
      <c r="JU85" s="39"/>
      <c r="JW85" s="32" t="str">
        <f t="shared" si="246"/>
        <v/>
      </c>
      <c r="JX85" s="32" t="str">
        <f t="shared" si="247"/>
        <v/>
      </c>
      <c r="JY85" s="32" t="str">
        <f t="shared" si="248"/>
        <v/>
      </c>
      <c r="KA85" s="32" t="str">
        <f>IF(ISBLANK(JZ85),"",IF(ISBLANK(VLOOKUP(JZ85,role!A:E,2,FALSE)),"",VLOOKUP(JZ85,role!A:E,2,FALSE)))</f>
        <v/>
      </c>
      <c r="KB85" s="32" t="str">
        <f>IF(ISBLANK(JZ85),"",IF(ISBLANK(VLOOKUP(JZ85,role!A:E,3,FALSE)),"",VLOOKUP(JZ85,role!A:E,3,FALSE)))</f>
        <v/>
      </c>
      <c r="KC85" s="32" t="str">
        <f>IF(ISBLANK(JZ85),"",IF(ISBLANK(VLOOKUP(JZ85,role!A:E,4,FALSE)),"",VLOOKUP(JZ85,role!A:E,4,FALSE)))</f>
        <v/>
      </c>
      <c r="KD85" s="32" t="str">
        <f>IF(ISBLANK(JZ85),"",IF(ISBLANK(VLOOKUP(JZ85,role!A:E,5,FALSE)),"",VLOOKUP(JZ85,role!A:E,5,FALSE)))</f>
        <v/>
      </c>
      <c r="KT85" s="33"/>
      <c r="KW85" s="39"/>
      <c r="KY85" s="32" t="str">
        <f t="shared" si="249"/>
        <v/>
      </c>
      <c r="KZ85" s="32" t="str">
        <f t="shared" si="250"/>
        <v/>
      </c>
      <c r="LA85" s="32" t="str">
        <f t="shared" si="251"/>
        <v/>
      </c>
      <c r="LC85" s="32" t="str">
        <f>IF(ISBLANK(LB85),"",IF(ISBLANK(VLOOKUP(LB85,role!A:E,2,FALSE)),"",VLOOKUP(LB85,role!A:E,2,FALSE)))</f>
        <v/>
      </c>
      <c r="LD85" s="32" t="str">
        <f>IF(ISBLANK(LB85),"",IF(ISBLANK(VLOOKUP(LB85,role!A:E,3,FALSE)),"",VLOOKUP(LB85,role!A:E,3,FALSE)))</f>
        <v/>
      </c>
      <c r="LE85" s="32" t="str">
        <f>IF(ISBLANK(LB85),"",IF(ISBLANK(VLOOKUP(LB85,role!A:E,4,FALSE)),"",VLOOKUP(LB85,role!A:E,4,FALSE)))</f>
        <v/>
      </c>
      <c r="LF85" s="32" t="str">
        <f>IF(ISBLANK(LB85),"",IF(ISBLANK(VLOOKUP(LB85,role!A:E,5,FALSE)),"",VLOOKUP(LB85,role!A:E,5,FALSE)))</f>
        <v/>
      </c>
      <c r="LV85" s="33"/>
      <c r="LY85" s="33"/>
      <c r="MB85" s="32" t="str">
        <f t="shared" si="252"/>
        <v/>
      </c>
      <c r="MC85" s="32" t="str">
        <f t="shared" si="253"/>
        <v/>
      </c>
      <c r="MD85" s="32" t="str">
        <f t="shared" si="254"/>
        <v/>
      </c>
      <c r="MF85" s="32" t="str">
        <f>IF(ISBLANK(ME85),"",IF(ISBLANK(VLOOKUP(ME85,role!A:E,2,FALSE)),"",VLOOKUP(ME85,role!A:E,2,FALSE)))</f>
        <v/>
      </c>
      <c r="MG85" s="32" t="str">
        <f>IF(ISBLANK(ME85),"",IF(ISBLANK(VLOOKUP(ME85,role!A:E,3,FALSE)),"",VLOOKUP(ME85,role!A:E,3,FALSE)))</f>
        <v/>
      </c>
      <c r="MH85" s="32" t="str">
        <f>IF(ISBLANK(ME85),"",IF(ISBLANK(VLOOKUP(ME85,role!A:E,4,FALSE)),"",VLOOKUP(ME85,role!A:E,4,FALSE)))</f>
        <v/>
      </c>
      <c r="MI85" s="32" t="str">
        <f>IF(ISBLANK(ME85),"",IF(ISBLANK(VLOOKUP(ME85,role!A:E,5,FALSE)),"",VLOOKUP(ME85,role!A:E,5,FALSE)))</f>
        <v/>
      </c>
      <c r="MY85" s="33"/>
      <c r="NB85" s="39"/>
      <c r="ND85" s="32" t="str">
        <f t="shared" si="255"/>
        <v/>
      </c>
      <c r="NE85" s="32" t="str">
        <f t="shared" si="256"/>
        <v/>
      </c>
      <c r="NF85" s="32" t="str">
        <f t="shared" si="257"/>
        <v/>
      </c>
      <c r="NH85" s="32" t="str">
        <f>IF(ISBLANK(NG85),"",IF(ISBLANK(VLOOKUP(NG85,role!A:E,2,FALSE)),"",VLOOKUP(NG85,role!A:E,2,FALSE)))</f>
        <v/>
      </c>
      <c r="NI85" s="32" t="str">
        <f>IF(ISBLANK(NG85),"",IF(ISBLANK(VLOOKUP(NG85,role!A:E,3,FALSE)),"",VLOOKUP(NG85,role!A:E,3,FALSE)))</f>
        <v/>
      </c>
      <c r="NJ85" s="32" t="str">
        <f>IF(ISBLANK(NG85),"",IF(ISBLANK(VLOOKUP(NG85,role!A:E,4,FALSE)),"",VLOOKUP(NG85,role!A:E,4,FALSE)))</f>
        <v/>
      </c>
      <c r="NK85" s="32" t="str">
        <f>IF(ISBLANK(NG85),"",IF(ISBLANK(VLOOKUP(NG85,role!A:E,5,FALSE)),"",VLOOKUP(NG85,role!A:E,5,FALSE)))</f>
        <v/>
      </c>
      <c r="OA85" s="33"/>
      <c r="OD85" s="39"/>
      <c r="OF85" s="32" t="str">
        <f t="shared" si="258"/>
        <v/>
      </c>
      <c r="OG85" s="32" t="str">
        <f t="shared" si="259"/>
        <v/>
      </c>
      <c r="OH85" s="32" t="str">
        <f t="shared" si="260"/>
        <v/>
      </c>
      <c r="OJ85" s="32" t="str">
        <f>IF(ISBLANK(OI85),"",IF(ISBLANK(VLOOKUP(OI85,role!A:E,2,FALSE)),"",VLOOKUP(OI85,role!A:E,2,FALSE)))</f>
        <v/>
      </c>
      <c r="OK85" s="32" t="str">
        <f>IF(ISBLANK(OI85),"",IF(ISBLANK(VLOOKUP(OI85,role!A:E,3,FALSE)),"",VLOOKUP(OI85,role!A:E,3,FALSE)))</f>
        <v/>
      </c>
      <c r="OL85" s="32" t="str">
        <f>IF(ISBLANK(OI85),"",IF(ISBLANK(VLOOKUP(OI85,role!A:E,4,FALSE)),"",VLOOKUP(OI85,role!A:E,4,FALSE)))</f>
        <v/>
      </c>
      <c r="OM85" s="32" t="str">
        <f>IF(ISBLANK(OI85),"",IF(ISBLANK(VLOOKUP(OI85,role!A:E,5,FALSE)),"",VLOOKUP(OI85,role!A:E,5,FALSE)))</f>
        <v/>
      </c>
      <c r="PC85" s="33"/>
      <c r="PF85" s="39"/>
      <c r="PH85" s="32" t="str">
        <f t="shared" si="261"/>
        <v/>
      </c>
      <c r="PI85" s="32" t="str">
        <f t="shared" si="262"/>
        <v/>
      </c>
      <c r="PJ85" s="32" t="str">
        <f t="shared" si="263"/>
        <v/>
      </c>
      <c r="PL85" s="32" t="str">
        <f>IF(ISBLANK(PK85),"",IF(ISBLANK(VLOOKUP(PK85,role!A:E,2,FALSE)),"",VLOOKUP(PK85,role!A:E,2,FALSE)))</f>
        <v/>
      </c>
      <c r="PM85" s="32" t="str">
        <f>IF(ISBLANK(PK85),"",IF(ISBLANK(VLOOKUP(PK85,role!A:E,3,FALSE)),"",VLOOKUP(PK85,role!A:E,3,FALSE)))</f>
        <v/>
      </c>
      <c r="PN85" s="32" t="str">
        <f>IF(ISBLANK(PK85),"",IF(ISBLANK(VLOOKUP(PK85,role!A:E,4,FALSE)),"",VLOOKUP(PK85,role!A:E,4,FALSE)))</f>
        <v/>
      </c>
      <c r="PO85" s="32" t="str">
        <f>IF(ISBLANK(PK85),"",IF(ISBLANK(VLOOKUP(PK85,role!A:E,5,FALSE)),"",VLOOKUP(PK85,role!A:E,5,FALSE)))</f>
        <v/>
      </c>
      <c r="QE85" s="33"/>
      <c r="QH85" s="39"/>
      <c r="QJ85" s="32" t="str">
        <f t="shared" si="264"/>
        <v/>
      </c>
      <c r="QK85" s="32" t="str">
        <f t="shared" si="265"/>
        <v/>
      </c>
      <c r="QL85" s="32" t="str">
        <f t="shared" si="266"/>
        <v/>
      </c>
      <c r="QN85" s="32" t="str">
        <f>IF(ISBLANK(QM85),"",IF(ISBLANK(VLOOKUP(QM85,role!A:E,2,FALSE)),"",VLOOKUP(QM85,role!A:E,2,FALSE)))</f>
        <v/>
      </c>
      <c r="QO85" s="32" t="str">
        <f>IF(ISBLANK(QM85),"",IF(ISBLANK(VLOOKUP(QM85,role!A:E,3,FALSE)),"",VLOOKUP(QM85,role!A:E,3,FALSE)))</f>
        <v/>
      </c>
      <c r="QP85" s="32" t="str">
        <f>IF(ISBLANK(QM85),"",IF(ISBLANK(VLOOKUP(QM85,role!A:E,4,FALSE)),"",VLOOKUP(QM85,role!A:E,4,FALSE)))</f>
        <v/>
      </c>
      <c r="QQ85" s="32" t="str">
        <f>IF(ISBLANK(QM85),"",IF(ISBLANK(VLOOKUP(QM85,role!A:E,5,FALSE)),"",VLOOKUP(QM85,role!A:E,5,FALSE)))</f>
        <v/>
      </c>
      <c r="RG85" s="33"/>
      <c r="RJ85" s="39"/>
      <c r="RL85" s="32" t="str">
        <f t="shared" si="267"/>
        <v/>
      </c>
      <c r="RM85" s="32" t="str">
        <f t="shared" si="268"/>
        <v/>
      </c>
      <c r="RN85" s="32" t="str">
        <f t="shared" si="269"/>
        <v/>
      </c>
      <c r="RP85" s="32" t="str">
        <f>IF(ISBLANK(RO85),"",IF(ISBLANK(VLOOKUP(RO85,role!A:E,2,FALSE)),"",VLOOKUP(RO85,role!A:E,2,FALSE)))</f>
        <v/>
      </c>
      <c r="RQ85" s="32" t="str">
        <f>IF(ISBLANK(RO85),"",IF(ISBLANK(VLOOKUP(RO85,role!A:E,3,FALSE)),"",VLOOKUP(RO85,role!A:E,3,FALSE)))</f>
        <v/>
      </c>
      <c r="RR85" s="32" t="str">
        <f>IF(ISBLANK(RO85),"",IF(ISBLANK(VLOOKUP(RO85,role!A:E,4,FALSE)),"",VLOOKUP(RO85,role!A:E,4,FALSE)))</f>
        <v/>
      </c>
      <c r="RS85" s="32" t="str">
        <f>IF(ISBLANK(RO85),"",IF(ISBLANK(VLOOKUP(RO85,role!A:E,5,FALSE)),"",VLOOKUP(RO85,role!A:E,5,FALSE)))</f>
        <v/>
      </c>
      <c r="SI85" s="33"/>
      <c r="SL85" s="39"/>
      <c r="SN85" s="32" t="str">
        <f t="shared" si="270"/>
        <v/>
      </c>
      <c r="SO85" s="32" t="str">
        <f t="shared" si="271"/>
        <v/>
      </c>
      <c r="SP85" s="32" t="str">
        <f t="shared" si="272"/>
        <v/>
      </c>
      <c r="SR85" s="32" t="str">
        <f>IF(ISBLANK(SQ85),"",IF(ISBLANK(VLOOKUP(SQ85,role!A:E,2,FALSE)),"",VLOOKUP(SQ85,role!A:E,2,FALSE)))</f>
        <v/>
      </c>
      <c r="SS85" s="32" t="str">
        <f>IF(ISBLANK(SQ85),"",IF(ISBLANK(VLOOKUP(SQ85,role!A:E,3,FALSE)),"",VLOOKUP(SQ85,role!A:E,3,FALSE)))</f>
        <v/>
      </c>
      <c r="ST85" s="32" t="str">
        <f>IF(ISBLANK(SQ85),"",IF(ISBLANK(VLOOKUP(SQ85,role!A:E,4,FALSE)),"",VLOOKUP(SQ85,role!A:E,4,FALSE)))</f>
        <v/>
      </c>
      <c r="SU85" s="32" t="str">
        <f>IF(ISBLANK(SQ85),"",IF(ISBLANK(VLOOKUP(SQ85,role!A:E,5,FALSE)),"",VLOOKUP(SQ85,role!A:E,5,FALSE)))</f>
        <v/>
      </c>
      <c r="TK85" s="33"/>
      <c r="TN85" s="39"/>
      <c r="TP85" s="32" t="str">
        <f t="shared" si="273"/>
        <v/>
      </c>
      <c r="TQ85" s="32" t="str">
        <f t="shared" si="274"/>
        <v/>
      </c>
      <c r="TR85" s="32" t="str">
        <f t="shared" si="275"/>
        <v/>
      </c>
      <c r="TT85" s="32" t="str">
        <f>IF(ISBLANK(TS85),"",IF(ISBLANK(VLOOKUP(TS85,role!A:E,2,FALSE)),"",VLOOKUP(TS85,role!A:E,2,FALSE)))</f>
        <v/>
      </c>
      <c r="TU85" s="32" t="str">
        <f>IF(ISBLANK(TS85),"",IF(ISBLANK(VLOOKUP(TS85,role!A:E,3,FALSE)),"",VLOOKUP(TS85,role!A:E,3,FALSE)))</f>
        <v/>
      </c>
      <c r="TV85" s="32" t="str">
        <f>IF(ISBLANK(TS85),"",IF(ISBLANK(VLOOKUP(TS85,role!A:E,4,FALSE)),"",VLOOKUP(TS85,role!A:E,4,FALSE)))</f>
        <v/>
      </c>
      <c r="TW85" s="32" t="str">
        <f>IF(ISBLANK(TS85),"",IF(ISBLANK(VLOOKUP(TS85,role!A:E,5,FALSE)),"",VLOOKUP(TS85,role!A:E,5,FALSE)))</f>
        <v/>
      </c>
      <c r="UM85" s="33"/>
      <c r="UP85" s="39"/>
      <c r="UR85" s="32" t="str">
        <f t="shared" si="276"/>
        <v/>
      </c>
      <c r="US85" s="32" t="str">
        <f t="shared" si="277"/>
        <v/>
      </c>
      <c r="UT85" s="32" t="str">
        <f t="shared" si="278"/>
        <v/>
      </c>
      <c r="UV85" s="32" t="str">
        <f>IF(ISBLANK(UU85),"",IF(ISBLANK(VLOOKUP(UU85,role!A:E,2,FALSE)),"",VLOOKUP(UU85,role!A:E,2,FALSE)))</f>
        <v/>
      </c>
      <c r="UW85" s="32" t="str">
        <f>IF(ISBLANK(UU85),"",IF(ISBLANK(VLOOKUP(UU85,role!A:E,3,FALSE)),"",VLOOKUP(UU85,role!A:E,3,FALSE)))</f>
        <v/>
      </c>
      <c r="UX85" s="32" t="str">
        <f>IF(ISBLANK(UU85),"",IF(ISBLANK(VLOOKUP(UU85,role!A:E,4,FALSE)),"",VLOOKUP(UU85,role!A:E,4,FALSE)))</f>
        <v/>
      </c>
      <c r="UY85" s="32" t="str">
        <f>IF(ISBLANK(UU85),"",IF(ISBLANK(VLOOKUP(UU85,role!A:E,5,FALSE)),"",VLOOKUP(UU85,role!A:E,5,FALSE)))</f>
        <v/>
      </c>
      <c r="VO85" s="33"/>
      <c r="VR85" s="39"/>
      <c r="VT85" s="32" t="str">
        <f t="shared" si="279"/>
        <v/>
      </c>
      <c r="VU85" s="32" t="str">
        <f t="shared" si="280"/>
        <v/>
      </c>
      <c r="VV85" s="32" t="str">
        <f t="shared" si="281"/>
        <v/>
      </c>
      <c r="VX85" s="32" t="str">
        <f>IF(ISBLANK(VW85),"",IF(ISBLANK(VLOOKUP(VW85,role!A:E,2,FALSE)),"",VLOOKUP(VW85,role!A:E,2,FALSE)))</f>
        <v/>
      </c>
      <c r="VY85" s="32" t="str">
        <f>IF(ISBLANK(VW85),"",IF(ISBLANK(VLOOKUP(VW85,role!A:E,3,FALSE)),"",VLOOKUP(VW85,role!A:E,3,FALSE)))</f>
        <v/>
      </c>
      <c r="VZ85" s="32" t="str">
        <f>IF(ISBLANK(VW85),"",IF(ISBLANK(VLOOKUP(VW85,role!A:E,4,FALSE)),"",VLOOKUP(VW85,role!A:E,4,FALSE)))</f>
        <v/>
      </c>
      <c r="WA85" s="32" t="str">
        <f>IF(ISBLANK(VW85),"",IF(ISBLANK(VLOOKUP(VW85,role!A:E,5,FALSE)),"",VLOOKUP(VW85,role!A:E,5,FALSE)))</f>
        <v/>
      </c>
      <c r="WQ85" s="33"/>
      <c r="WT85" s="33"/>
      <c r="WU85" s="34"/>
      <c r="WV85" s="36" t="str">
        <f t="shared" si="282"/>
        <v/>
      </c>
      <c r="WW85" s="36" t="str">
        <f t="shared" si="283"/>
        <v/>
      </c>
      <c r="WY85" s="32" t="str">
        <f>IF(ISBLANK(WX85),"",IF(ISBLANK(VLOOKUP(WX85,role!A:E,2,FALSE)),"",VLOOKUP(WX85,role!A:E,2,FALSE)))</f>
        <v/>
      </c>
      <c r="WZ85" s="32" t="str">
        <f>IF(ISBLANK(WX85),"",IF(ISBLANK(VLOOKUP(WX85,role!A:E,3,FALSE)),"",VLOOKUP(WX85,role!A:E,3,FALSE)))</f>
        <v/>
      </c>
      <c r="XA85" s="32" t="str">
        <f>IF(ISBLANK(WX85),"",IF(ISBLANK(VLOOKUP(WX85,role!A:E,4,FALSE)),"",VLOOKUP(WX85,role!A:E,4,FALSE)))</f>
        <v/>
      </c>
      <c r="XB85" s="32" t="str">
        <f>IF(ISBLANK(WX85),"",IF(ISBLANK(VLOOKUP(WX85,role!A:E,5,FALSE)),"",VLOOKUP(WX85,role!A:E,5,FALSE)))</f>
        <v/>
      </c>
      <c r="XC85" s="32" t="str">
        <f>IF(ISBLANK(WX85),"",VLOOKUP(WX85,role!A:F,6,FALSE))</f>
        <v/>
      </c>
      <c r="XD85" s="36"/>
      <c r="XE85" s="36" t="str">
        <f t="shared" si="284"/>
        <v/>
      </c>
      <c r="XF85" s="36" t="str">
        <f t="shared" si="285"/>
        <v/>
      </c>
      <c r="XH85" s="32" t="str">
        <f>IF(ISBLANK(XG85),"",IF(ISBLANK(VLOOKUP(XG85,role!A:E,2,FALSE)),"",VLOOKUP(XG85,role!A:E,2,FALSE)))</f>
        <v/>
      </c>
      <c r="XI85" s="32" t="str">
        <f>IF(ISBLANK(XG85),"",IF(ISBLANK(VLOOKUP(XG85,role!A:E,3,FALSE)),"",VLOOKUP(XG85,role!A:E,3,FALSE)))</f>
        <v/>
      </c>
      <c r="XJ85" s="32" t="str">
        <f>IF(ISBLANK(XG85),"",IF(ISBLANK(VLOOKUP(XG85,role!A:E,4,FALSE)),"",VLOOKUP(XG85,role!A:E,4,FALSE)))</f>
        <v/>
      </c>
      <c r="XK85" s="32" t="str">
        <f>IF(ISBLANK(XG85),"",IF(ISBLANK(VLOOKUP(XG85,role!A:E,5,FALSE)),"",VLOOKUP(XG85,role!A:E,5,FALSE)))</f>
        <v/>
      </c>
      <c r="XL85" s="32" t="str">
        <f>IF(ISBLANK(XG85),"",VLOOKUP(XG85,role!A:F,6,FALSE))</f>
        <v/>
      </c>
      <c r="XM85" s="36"/>
      <c r="XN85" s="36" t="str">
        <f t="shared" si="286"/>
        <v/>
      </c>
      <c r="XO85" s="36" t="str">
        <f t="shared" si="287"/>
        <v/>
      </c>
      <c r="XQ85" s="32" t="str">
        <f>IF(ISBLANK(XP85),"",IF(ISBLANK(VLOOKUP(XP85,role!A:E,2,FALSE)),"",VLOOKUP(XP85,role!A:E,2,FALSE)))</f>
        <v/>
      </c>
      <c r="XR85" s="32" t="str">
        <f>IF(ISBLANK(XP85),"",IF(ISBLANK(VLOOKUP(XP85,role!A:E,3,FALSE)),"",VLOOKUP(XP85,role!A:E,3,FALSE)))</f>
        <v/>
      </c>
      <c r="XS85" s="32" t="str">
        <f>IF(ISBLANK(XP85),"",IF(ISBLANK(VLOOKUP(XP85,role!A:E,4,FALSE)),"",VLOOKUP(XP85,role!A:E,4,FALSE)))</f>
        <v/>
      </c>
      <c r="XT85" s="32" t="str">
        <f>IF(ISBLANK(XP85),"",IF(ISBLANK(VLOOKUP(XP85,role!A:E,5,FALSE)),"",VLOOKUP(XP85,role!A:E,5,FALSE)))</f>
        <v/>
      </c>
      <c r="XU85" s="32" t="str">
        <f>IF(ISBLANK(XP85),"",VLOOKUP(XP85,role!A:F,6,FALSE))</f>
        <v/>
      </c>
      <c r="XV85" s="36"/>
      <c r="XW85" s="36" t="str">
        <f t="shared" si="288"/>
        <v/>
      </c>
      <c r="XX85" s="36" t="str">
        <f t="shared" si="289"/>
        <v/>
      </c>
      <c r="XZ85" s="32" t="str">
        <f>IF(ISBLANK(XY85),"",IF(ISBLANK(VLOOKUP(XY85,role!A:E,2,FALSE)),"",VLOOKUP(XY85,role!A:E,2,FALSE)))</f>
        <v/>
      </c>
      <c r="YA85" s="32" t="str">
        <f>IF(ISBLANK(XY85),"",IF(ISBLANK(VLOOKUP(XY85,role!A:E,3,FALSE)),"",VLOOKUP(XY85,role!A:E,3,FALSE)))</f>
        <v/>
      </c>
      <c r="YB85" s="32" t="str">
        <f>IF(ISBLANK(XY85),"",IF(ISBLANK(VLOOKUP(XY85,role!A:E,4,FALSE)),"",VLOOKUP(XY85,role!A:E,4,FALSE)))</f>
        <v/>
      </c>
      <c r="YC85" s="32" t="str">
        <f>IF(ISBLANK(XY85),"",IF(ISBLANK(VLOOKUP(XY85,role!A:E,5,FALSE)),"",VLOOKUP(XY85,role!A:E,5,FALSE)))</f>
        <v/>
      </c>
      <c r="YD85" s="32" t="str">
        <f>IF(ISBLANK(XY85),"",VLOOKUP(XY85,role!A:F,6,FALSE))</f>
        <v/>
      </c>
      <c r="YE85" s="36"/>
      <c r="YF85" s="36" t="str">
        <f t="shared" si="290"/>
        <v/>
      </c>
      <c r="YG85" s="36" t="str">
        <f t="shared" si="291"/>
        <v/>
      </c>
      <c r="YI85" s="32" t="str">
        <f>IF(ISBLANK(YH85),"",IF(ISBLANK(VLOOKUP(YH85,role!A:E,2,FALSE)),"",VLOOKUP(YH85,role!A:E,2,FALSE)))</f>
        <v/>
      </c>
      <c r="YJ85" s="32" t="str">
        <f>IF(ISBLANK(YH85),"",IF(ISBLANK(VLOOKUP(YH85,role!A:E,3,FALSE)),"",VLOOKUP(YH85,role!A:E,3,FALSE)))</f>
        <v/>
      </c>
      <c r="YK85" s="32" t="str">
        <f>IF(ISBLANK(YH85),"",IF(ISBLANK(VLOOKUP(YH85,role!A:E,4,FALSE)),"",VLOOKUP(YH85,role!A:E,4,FALSE)))</f>
        <v/>
      </c>
      <c r="YL85" s="32" t="str">
        <f>IF(ISBLANK(YH85),"",IF(ISBLANK(VLOOKUP(YH85,role!A:E,5,FALSE)),"",VLOOKUP(YH85,role!A:E,5,FALSE)))</f>
        <v/>
      </c>
      <c r="YM85" s="32" t="str">
        <f>IF(ISBLANK(YH85),"",VLOOKUP(YH85,role!A:F,6,FALSE))</f>
        <v/>
      </c>
      <c r="YN85" s="33"/>
      <c r="YO85" s="36"/>
      <c r="YP85" s="36" t="str">
        <f t="shared" si="292"/>
        <v/>
      </c>
      <c r="YQ85" s="36" t="str">
        <f t="shared" si="293"/>
        <v/>
      </c>
      <c r="YS85" s="32" t="str">
        <f>IF(ISBLANK(YR85),"",IF(ISBLANK(VLOOKUP(YR85,role!A:E,2,FALSE)),"",VLOOKUP(YR85,role!A:E,2,FALSE)))</f>
        <v/>
      </c>
      <c r="YT85" s="32" t="str">
        <f>IF(ISBLANK(YR85),"",IF(ISBLANK(VLOOKUP(YR85,role!A:E,3,FALSE)),"",VLOOKUP(YR85,role!A:E,3,FALSE)))</f>
        <v/>
      </c>
      <c r="YU85" s="32" t="str">
        <f>IF(ISBLANK(YR85),"",IF(ISBLANK(VLOOKUP(YR85,role!A:E,4,FALSE)),"",VLOOKUP(YR85,role!A:E,4,FALSE)))</f>
        <v/>
      </c>
      <c r="YV85" s="32" t="str">
        <f>IF(ISBLANK(YR85),"",IF(ISBLANK(VLOOKUP(YR85,role!A:E,5,FALSE)),"",VLOOKUP(YR85,role!A:E,5,FALSE)))</f>
        <v/>
      </c>
      <c r="YW85" s="32" t="str">
        <f>IF(ISBLANK(YR85),"",VLOOKUP(YR85,role!A:F,6,FALSE))</f>
        <v/>
      </c>
      <c r="YX85" s="36"/>
      <c r="YY85" s="36" t="str">
        <f t="shared" si="294"/>
        <v/>
      </c>
      <c r="YZ85" s="36" t="str">
        <f t="shared" si="295"/>
        <v/>
      </c>
      <c r="ZB85" s="32" t="str">
        <f>IF(ISBLANK(ZA85),"",IF(ISBLANK(VLOOKUP(ZA85,role!A:E,2,FALSE)),"",VLOOKUP(ZA85,role!A:E,2,FALSE)))</f>
        <v/>
      </c>
      <c r="ZC85" s="32" t="str">
        <f>IF(ISBLANK(ZA85),"",IF(ISBLANK(VLOOKUP(ZA85,role!A:E,3,FALSE)),"",VLOOKUP(ZA85,role!A:E,3,FALSE)))</f>
        <v/>
      </c>
      <c r="ZD85" s="32" t="str">
        <f>IF(ISBLANK(ZA85),"",IF(ISBLANK(VLOOKUP(ZA85,role!A:E,4,FALSE)),"",VLOOKUP(ZA85,role!A:E,4,FALSE)))</f>
        <v/>
      </c>
      <c r="ZE85" s="32" t="str">
        <f>IF(ISBLANK(ZA85),"",IF(ISBLANK(VLOOKUP(ZA85,role!A:E,5,FALSE)),"",VLOOKUP(ZA85,role!A:E,5,FALSE)))</f>
        <v/>
      </c>
      <c r="ZF85" s="32" t="str">
        <f>IF(ISBLANK(ZA85),"",VLOOKUP(ZA85,role!A:F,6,FALSE))</f>
        <v/>
      </c>
      <c r="ZG85" s="36"/>
      <c r="ZH85" s="36" t="str">
        <f t="shared" si="296"/>
        <v/>
      </c>
      <c r="ZI85" s="36" t="str">
        <f t="shared" si="297"/>
        <v/>
      </c>
      <c r="ZK85" s="32" t="str">
        <f>IF(ISBLANK(ZJ85),"",IF(ISBLANK(VLOOKUP(ZJ85,role!A:E,2,FALSE)),"",VLOOKUP(ZJ85,role!A:E,2,FALSE)))</f>
        <v/>
      </c>
      <c r="ZL85" s="32" t="str">
        <f>IF(ISBLANK(ZJ85),"",IF(ISBLANK(VLOOKUP(ZJ85,role!A:E,3,FALSE)),"",VLOOKUP(ZJ85,role!A:E,3,FALSE)))</f>
        <v/>
      </c>
      <c r="ZM85" s="32" t="str">
        <f>IF(ISBLANK(ZJ85),"",IF(ISBLANK(VLOOKUP(ZJ85,role!A:E,4,FALSE)),"",VLOOKUP(ZJ85,role!A:E,4,FALSE)))</f>
        <v/>
      </c>
      <c r="ZN85" s="32" t="str">
        <f>IF(ISBLANK(ZJ85),"",IF(ISBLANK(VLOOKUP(ZJ85,role!A:E,5,FALSE)),"",VLOOKUP(ZJ85,role!A:E,5,FALSE)))</f>
        <v/>
      </c>
      <c r="ZO85" s="32" t="str">
        <f>IF(ISBLANK(ZJ85),"",VLOOKUP(ZJ85,role!A:F,6,FALSE))</f>
        <v/>
      </c>
      <c r="ZP85" s="36"/>
      <c r="ZQ85" s="36" t="str">
        <f t="shared" si="298"/>
        <v/>
      </c>
      <c r="ZR85" s="36" t="str">
        <f t="shared" si="299"/>
        <v/>
      </c>
      <c r="ZT85" s="32" t="str">
        <f>IF(ISBLANK(ZS85),"",IF(ISBLANK(VLOOKUP(ZS85,role!A:E,2,FALSE)),"",VLOOKUP(ZS85,role!A:E,2,FALSE)))</f>
        <v/>
      </c>
      <c r="ZU85" s="32" t="str">
        <f>IF(ISBLANK(ZS85),"",IF(ISBLANK(VLOOKUP(ZS85,role!A:E,3,FALSE)),"",VLOOKUP(ZS85,role!A:E,3,FALSE)))</f>
        <v/>
      </c>
      <c r="ZV85" s="32" t="str">
        <f>IF(ISBLANK(ZS85),"",IF(ISBLANK(VLOOKUP(ZS85,role!A:E,4,FALSE)),"",VLOOKUP(ZS85,role!A:E,4,FALSE)))</f>
        <v/>
      </c>
      <c r="ZW85" s="32" t="str">
        <f>IF(ISBLANK(ZS85),"",IF(ISBLANK(VLOOKUP(ZS85,role!A:E,5,FALSE)),"",VLOOKUP(ZS85,role!A:E,5,FALSE)))</f>
        <v/>
      </c>
      <c r="ZX85" s="32" t="str">
        <f>IF(ISBLANK(ZS85),"",VLOOKUP(ZS85,role!A:F,6,FALSE))</f>
        <v/>
      </c>
      <c r="ZY85" s="36"/>
      <c r="ZZ85" s="36" t="str">
        <f t="shared" si="300"/>
        <v/>
      </c>
      <c r="AAA85" s="36" t="str">
        <f t="shared" si="301"/>
        <v/>
      </c>
      <c r="AAC85" s="32" t="str">
        <f>IF(ISBLANK(AAB85),"",IF(ISBLANK(VLOOKUP(AAB85,role!A:E,2,FALSE)),"",VLOOKUP(AAB85,role!A:E,2,FALSE)))</f>
        <v/>
      </c>
      <c r="AAD85" s="32" t="str">
        <f>IF(ISBLANK(AAB85),"",IF(ISBLANK(VLOOKUP(AAB85,role!A:E,3,FALSE)),"",VLOOKUP(AAB85,role!A:E,3,FALSE)))</f>
        <v/>
      </c>
      <c r="AAE85" s="32" t="str">
        <f>IF(ISBLANK(AAB85),"",IF(ISBLANK(VLOOKUP(AAB85,role!A:E,4,FALSE)),"",VLOOKUP(AAB85,role!A:E,4,FALSE)))</f>
        <v/>
      </c>
      <c r="AAF85" s="32" t="str">
        <f>IF(ISBLANK(AAB85),"",IF(ISBLANK(VLOOKUP(AAB85,role!A:E,5,FALSE)),"",VLOOKUP(AAB85,role!A:E,5,FALSE)))</f>
        <v/>
      </c>
      <c r="AAG85" s="32" t="str">
        <f>IF(ISBLANK(AAB85),"",VLOOKUP(AAB85,role!A:F,6,FALSE))</f>
        <v/>
      </c>
      <c r="AAH85" s="33"/>
      <c r="AAI85" s="34"/>
      <c r="AAK85" s="32" t="str">
        <f t="shared" si="302"/>
        <v/>
      </c>
      <c r="AAL85" s="39"/>
      <c r="AAM85" s="32" t="str">
        <f t="shared" si="303"/>
        <v/>
      </c>
      <c r="AAO85" s="32" t="str">
        <f t="shared" si="304"/>
        <v/>
      </c>
      <c r="AAQ85" s="32" t="str">
        <f t="shared" si="305"/>
        <v/>
      </c>
      <c r="AAS85" s="32" t="str">
        <f t="shared" si="306"/>
        <v/>
      </c>
      <c r="AAU85" s="32" t="str">
        <f t="shared" si="307"/>
        <v/>
      </c>
      <c r="AAW85" s="32" t="str">
        <f t="shared" si="308"/>
        <v/>
      </c>
      <c r="AAY85" s="32" t="str">
        <f t="shared" si="309"/>
        <v/>
      </c>
      <c r="ABA85" s="32" t="str">
        <f t="shared" si="310"/>
        <v/>
      </c>
      <c r="ABC85" s="32" t="str">
        <f t="shared" si="311"/>
        <v/>
      </c>
      <c r="ABE85" s="32" t="str">
        <f t="shared" si="312"/>
        <v/>
      </c>
      <c r="ABF85" s="33"/>
      <c r="ABH85" s="32" t="str">
        <f t="shared" si="313"/>
        <v/>
      </c>
      <c r="ABJ85" s="32" t="str">
        <f t="shared" si="314"/>
        <v/>
      </c>
      <c r="ABL85" s="32" t="str">
        <f t="shared" si="315"/>
        <v/>
      </c>
      <c r="ABN85" s="32" t="str">
        <f t="shared" si="316"/>
        <v/>
      </c>
      <c r="ABP85" s="32" t="str">
        <f t="shared" si="317"/>
        <v/>
      </c>
      <c r="ABQ85" s="33"/>
      <c r="ABS85" s="32" t="str">
        <f t="shared" si="318"/>
        <v/>
      </c>
      <c r="ABU85" s="32" t="str">
        <f t="shared" si="319"/>
        <v/>
      </c>
      <c r="ABW85" s="32" t="str">
        <f t="shared" si="320"/>
        <v/>
      </c>
      <c r="ABY85" s="32" t="str">
        <f t="shared" si="321"/>
        <v/>
      </c>
      <c r="ACA85" s="32" t="str">
        <f t="shared" si="322"/>
        <v/>
      </c>
      <c r="ACB85" s="33"/>
      <c r="ACD85" s="32" t="str">
        <f t="shared" si="323"/>
        <v/>
      </c>
      <c r="ACF85" s="32" t="str">
        <f t="shared" si="324"/>
        <v/>
      </c>
      <c r="ACH85" s="32" t="str">
        <f t="shared" si="325"/>
        <v/>
      </c>
      <c r="ACJ85" s="32" t="str">
        <f t="shared" si="326"/>
        <v/>
      </c>
      <c r="ACL85" s="32" t="str">
        <f t="shared" si="327"/>
        <v/>
      </c>
      <c r="ACM85" s="33"/>
      <c r="ACO85" s="32" t="str">
        <f t="shared" si="328"/>
        <v/>
      </c>
      <c r="ACQ85" s="32" t="str">
        <f t="shared" si="329"/>
        <v/>
      </c>
      <c r="ACS85" s="32" t="str">
        <f t="shared" si="330"/>
        <v/>
      </c>
      <c r="ACU85" s="32" t="str">
        <f t="shared" si="331"/>
        <v/>
      </c>
      <c r="ACW85" s="32" t="str">
        <f t="shared" si="332"/>
        <v/>
      </c>
      <c r="ACX85" s="33"/>
      <c r="ACZ85" s="32" t="str">
        <f t="shared" si="333"/>
        <v/>
      </c>
      <c r="ADA85" s="32" t="str">
        <f t="shared" si="334"/>
        <v/>
      </c>
      <c r="ADC85" s="32" t="str">
        <f t="shared" si="335"/>
        <v/>
      </c>
      <c r="ADD85" s="32" t="str">
        <f t="shared" si="336"/>
        <v/>
      </c>
      <c r="ADF85" s="32" t="str">
        <f t="shared" si="337"/>
        <v/>
      </c>
      <c r="ADG85" s="32" t="str">
        <f t="shared" si="338"/>
        <v/>
      </c>
      <c r="ADI85" s="32" t="str">
        <f t="shared" si="339"/>
        <v/>
      </c>
      <c r="ADJ85" s="32" t="str">
        <f t="shared" si="340"/>
        <v/>
      </c>
      <c r="ADL85" s="32" t="str">
        <f t="shared" si="341"/>
        <v/>
      </c>
      <c r="ADM85" s="32" t="str">
        <f t="shared" si="342"/>
        <v/>
      </c>
      <c r="ADN85" s="35"/>
      <c r="ADO85" s="34"/>
      <c r="ADP85" s="36" t="str">
        <f t="shared" si="343"/>
        <v/>
      </c>
      <c r="ADQ85" s="36" t="str">
        <f t="shared" si="344"/>
        <v/>
      </c>
      <c r="ADS85" s="36" t="str">
        <f t="shared" si="345"/>
        <v/>
      </c>
      <c r="ADT85" s="36" t="str">
        <f t="shared" si="346"/>
        <v/>
      </c>
      <c r="ADV85" s="36" t="str">
        <f t="shared" si="347"/>
        <v/>
      </c>
      <c r="ADW85" s="36" t="str">
        <f t="shared" si="348"/>
        <v/>
      </c>
      <c r="ADY85" s="36" t="str">
        <f t="shared" si="349"/>
        <v/>
      </c>
      <c r="ADZ85" s="36" t="str">
        <f t="shared" si="350"/>
        <v/>
      </c>
      <c r="AEB85" s="36" t="str">
        <f t="shared" si="351"/>
        <v/>
      </c>
      <c r="AEC85" s="36" t="str">
        <f t="shared" si="352"/>
        <v/>
      </c>
      <c r="AED85" s="33"/>
      <c r="AEF85" s="36" t="str">
        <f t="shared" si="353"/>
        <v/>
      </c>
      <c r="AEG85" s="36" t="str">
        <f t="shared" si="354"/>
        <v/>
      </c>
      <c r="AEI85" s="36" t="str">
        <f t="shared" si="355"/>
        <v/>
      </c>
      <c r="AEJ85" s="36" t="str">
        <f t="shared" si="356"/>
        <v/>
      </c>
      <c r="AEL85" s="36" t="str">
        <f t="shared" si="357"/>
        <v/>
      </c>
      <c r="AEM85" s="36" t="str">
        <f t="shared" si="358"/>
        <v/>
      </c>
      <c r="AEO85" s="36" t="str">
        <f t="shared" si="359"/>
        <v/>
      </c>
      <c r="AEP85" s="36" t="str">
        <f t="shared" si="360"/>
        <v/>
      </c>
      <c r="AER85" s="36" t="str">
        <f t="shared" si="361"/>
        <v/>
      </c>
      <c r="AES85" s="36" t="str">
        <f t="shared" si="362"/>
        <v/>
      </c>
      <c r="AET85" s="33"/>
      <c r="AEU85" s="57"/>
      <c r="AEV85" s="57"/>
      <c r="AEW85" s="57" t="str">
        <f>IF(ISBLANK(AEV85),"",VLOOKUP(AEV85,related_id_type!A:B,2,FALSE))</f>
        <v/>
      </c>
      <c r="AEX85" s="57"/>
      <c r="AEY85" s="57" t="str">
        <f>IF(ISBLANK(AEX85),"",IF(ISBLANK(VLOOKUP(AEX85,related_id_relation!A:B,2,FALSE)),"",VLOOKUP(AEX85,related_id_relation!A:B,2,FALSE)))</f>
        <v/>
      </c>
      <c r="AEZ85" s="57"/>
      <c r="AFA85" s="57"/>
      <c r="AFB85" s="57" t="str">
        <f>IF(ISBLANK(AFA85),"",VLOOKUP(AFA85,related_id_type!A:B,2,FALSE))</f>
        <v/>
      </c>
      <c r="AFC85" s="57"/>
      <c r="AFD85" s="57" t="str">
        <f>IF(ISBLANK(AFC85),"",IF(ISBLANK(VLOOKUP(AFC85,related_id_relation!A:B,2,FALSE)),"",VLOOKUP(AFC85,related_id_relation!A:B,2,FALSE)))</f>
        <v/>
      </c>
      <c r="AFE85" s="57"/>
      <c r="AFF85" s="57"/>
      <c r="AFG85" s="57" t="str">
        <f>IF(ISBLANK(AFF85),"",VLOOKUP(AFF85,related_id_type!A:B,2,FALSE))</f>
        <v/>
      </c>
      <c r="AFH85" s="57"/>
      <c r="AFI85" s="57" t="str">
        <f>IF(ISBLANK(AFH85),"",IF(ISBLANK(VLOOKUP(AFH85,related_id_relation!A:B,2,FALSE)),"",VLOOKUP(AFH85,related_id_relation!A:B,2,FALSE)))</f>
        <v/>
      </c>
      <c r="AFJ85" s="57"/>
      <c r="AFK85" s="57"/>
      <c r="AFL85" s="57" t="str">
        <f>IF(ISBLANK(AFK85),"",VLOOKUP(AFK85,related_id_type!A:B,2,FALSE))</f>
        <v/>
      </c>
      <c r="AFM85" s="57"/>
      <c r="AFN85" s="57" t="str">
        <f>IF(ISBLANK(AFM85),"",IF(ISBLANK(VLOOKUP(AFM85,related_id_relation!A:B,2,FALSE)),"",VLOOKUP(AFM85,related_id_relation!A:B,2,FALSE)))</f>
        <v/>
      </c>
      <c r="AFO85" s="57"/>
      <c r="AFP85" s="57"/>
      <c r="AFQ85" s="57" t="str">
        <f>IF(ISBLANK(AFP85),"",VLOOKUP(AFP85,related_id_type!A:B,2,FALSE))</f>
        <v/>
      </c>
      <c r="AFR85" s="57"/>
      <c r="AFS85" s="57" t="str">
        <f>IF(ISBLANK(AFR85),"",IF(ISBLANK(VLOOKUP(AFR85,related_id_relation!A:B,2,FALSE)),"",VLOOKUP(AFR85,related_id_relation!A:B,2,FALSE)))</f>
        <v/>
      </c>
      <c r="AFT85" s="37"/>
      <c r="AFU85" s="39"/>
      <c r="AFW85" s="32" t="str">
        <f t="shared" si="363"/>
        <v/>
      </c>
      <c r="AFX85" s="34"/>
      <c r="AFY85" s="36"/>
      <c r="AFZ85" s="36" t="str">
        <f t="shared" si="364"/>
        <v/>
      </c>
      <c r="AGA85" s="32" t="str">
        <f t="shared" si="365"/>
        <v/>
      </c>
      <c r="AGD85" s="36" t="str">
        <f t="shared" si="366"/>
        <v/>
      </c>
      <c r="AGE85" s="32" t="str">
        <f t="shared" si="367"/>
        <v/>
      </c>
      <c r="AGH85" s="36" t="str">
        <f t="shared" si="368"/>
        <v/>
      </c>
      <c r="AGI85" s="32" t="str">
        <f t="shared" si="369"/>
        <v/>
      </c>
      <c r="AGL85" s="36" t="str">
        <f t="shared" si="370"/>
        <v/>
      </c>
      <c r="AGM85" s="32" t="str">
        <f t="shared" si="371"/>
        <v/>
      </c>
      <c r="AGP85" s="36" t="str">
        <f t="shared" si="372"/>
        <v/>
      </c>
      <c r="AGQ85" s="32" t="str">
        <f t="shared" si="373"/>
        <v/>
      </c>
      <c r="AGT85" s="36" t="str">
        <f t="shared" si="374"/>
        <v/>
      </c>
      <c r="AGU85" s="32" t="str">
        <f t="shared" si="375"/>
        <v/>
      </c>
      <c r="AGX85" s="36" t="str">
        <f t="shared" si="376"/>
        <v/>
      </c>
      <c r="AGY85" s="32" t="str">
        <f t="shared" si="377"/>
        <v/>
      </c>
      <c r="AHB85" s="36" t="str">
        <f t="shared" si="378"/>
        <v/>
      </c>
      <c r="AHC85" s="32" t="str">
        <f t="shared" si="379"/>
        <v/>
      </c>
      <c r="AHF85" s="36" t="str">
        <f t="shared" si="380"/>
        <v/>
      </c>
      <c r="AHG85" s="32" t="str">
        <f t="shared" si="381"/>
        <v/>
      </c>
      <c r="AHJ85" s="36" t="str">
        <f t="shared" si="382"/>
        <v/>
      </c>
      <c r="AHK85" s="32" t="str">
        <f t="shared" si="383"/>
        <v/>
      </c>
      <c r="AHL85" s="37"/>
      <c r="AHM85" s="32" t="str">
        <f t="shared" si="384"/>
        <v/>
      </c>
      <c r="AHN85" s="32" t="str">
        <f t="shared" si="385"/>
        <v/>
      </c>
      <c r="AHO85" s="32" t="str">
        <f t="shared" si="386"/>
        <v/>
      </c>
      <c r="AHP85" s="32" t="str">
        <f t="shared" si="387"/>
        <v/>
      </c>
      <c r="AHQ85" s="32" t="str">
        <f t="shared" si="388"/>
        <v/>
      </c>
      <c r="AHR85" s="32" t="str">
        <f t="shared" si="389"/>
        <v/>
      </c>
      <c r="AHS85" s="32" t="str">
        <f t="shared" si="390"/>
        <v/>
      </c>
      <c r="AHT85" s="32" t="str">
        <f t="shared" si="391"/>
        <v/>
      </c>
      <c r="AHU85" s="32" t="str">
        <f t="shared" si="392"/>
        <v/>
      </c>
    </row>
    <row r="86" spans="3:905" s="32" customFormat="1" x14ac:dyDescent="0.35">
      <c r="C86" s="32" t="str">
        <f t="shared" si="201"/>
        <v/>
      </c>
      <c r="E86" s="32" t="str">
        <f t="shared" si="202"/>
        <v/>
      </c>
      <c r="F86" s="32" t="str">
        <f t="shared" si="203"/>
        <v/>
      </c>
      <c r="G86" s="32" t="str">
        <f t="shared" si="204"/>
        <v/>
      </c>
      <c r="J86" s="32" t="str">
        <f t="shared" si="205"/>
        <v/>
      </c>
      <c r="K86" s="32" t="str">
        <f t="shared" si="206"/>
        <v/>
      </c>
      <c r="L86" s="32" t="str">
        <f t="shared" si="207"/>
        <v/>
      </c>
      <c r="N86" s="32" t="str">
        <f t="shared" si="208"/>
        <v/>
      </c>
      <c r="O86" s="32" t="str">
        <f t="shared" si="209"/>
        <v/>
      </c>
      <c r="Q86" s="32" t="str">
        <f t="shared" si="210"/>
        <v/>
      </c>
      <c r="R86" s="32" t="str">
        <f t="shared" si="211"/>
        <v/>
      </c>
      <c r="U86" s="32" t="str">
        <f t="shared" si="212"/>
        <v/>
      </c>
      <c r="V86" s="32" t="str">
        <f t="shared" si="213"/>
        <v/>
      </c>
      <c r="Y86" s="32" t="str">
        <f>IF(ISBLANK(X86),"",VLOOKUP(X86,resource_type!A:C,3,FALSE))</f>
        <v/>
      </c>
      <c r="Z86" s="32" t="str">
        <f>IF(ISBLANK(X86),"",VLOOKUP(X86,resource_type!A:C,2,FALSE))</f>
        <v/>
      </c>
      <c r="AA86" s="32" t="str">
        <f t="shared" si="214"/>
        <v/>
      </c>
      <c r="AB86" s="32" t="str">
        <f t="shared" si="215"/>
        <v/>
      </c>
      <c r="AD86" s="32" t="str">
        <f>IF(ISBLANK(AC86),"",VLOOKUP(AC86,resource_type!A:C,3,FALSE))</f>
        <v/>
      </c>
      <c r="AF86" s="32" t="str">
        <f>IF(ISBLANK(AE86),"",VLOOKUP(AE86,resource_type!A:C,3,FALSE))</f>
        <v/>
      </c>
      <c r="AG86" s="33"/>
      <c r="AI86" s="32" t="str">
        <f t="shared" si="216"/>
        <v/>
      </c>
      <c r="AK86" s="32" t="str">
        <f t="shared" si="217"/>
        <v/>
      </c>
      <c r="AM86" s="32" t="str">
        <f t="shared" si="218"/>
        <v/>
      </c>
      <c r="AO86" s="32" t="str">
        <f t="shared" si="219"/>
        <v/>
      </c>
      <c r="AP86" s="52"/>
      <c r="AQ86" s="34"/>
      <c r="AR86" s="36" t="str">
        <f t="shared" si="220"/>
        <v/>
      </c>
      <c r="AS86" s="36" t="str">
        <f t="shared" si="221"/>
        <v/>
      </c>
      <c r="AT86" s="34"/>
      <c r="AV86" s="32" t="str">
        <f t="shared" si="222"/>
        <v/>
      </c>
      <c r="AW86" s="32" t="str">
        <f t="shared" si="223"/>
        <v/>
      </c>
      <c r="AX86" s="32" t="str">
        <f t="shared" si="224"/>
        <v/>
      </c>
      <c r="AZ86" s="32" t="str">
        <f>IF(ISBLANK(AY86),"",IF(ISBLANK(VLOOKUP(AY86,role!A:E,2,FALSE)),"",VLOOKUP(AY86,role!A:E,2,FALSE)))</f>
        <v/>
      </c>
      <c r="BA86" s="32" t="str">
        <f>IF(ISBLANK(AY86),"",IF(ISBLANK(VLOOKUP(AY86,role!A:E,3,FALSE)),"",VLOOKUP(AY86,role!A:E,3,FALSE)))</f>
        <v/>
      </c>
      <c r="BB86" s="32" t="str">
        <f>IF(ISBLANK(AY86),"",IF(ISBLANK(VLOOKUP(AY86,role!A:E,4,FALSE)),"",VLOOKUP(AY86,role!A:E,4,FALSE)))</f>
        <v/>
      </c>
      <c r="BC86" s="32" t="str">
        <f>IF(ISBLANK(AY86),"",IF(ISBLANK(VLOOKUP(AY86,role!A:E,5,FALSE)),"",VLOOKUP(AY86,role!A:E,5,FALSE)))</f>
        <v/>
      </c>
      <c r="BE86" s="32" t="str">
        <f>IF(ISBLANK(BD86),"",IF(ISBLANK(VLOOKUP(BD86,role!A:E,2,FALSE)),"",VLOOKUP(BD86,role!A:E,2,FALSE)))</f>
        <v/>
      </c>
      <c r="BF86" s="32" t="str">
        <f>IF(ISBLANK(BD86),"",IF(ISBLANK(VLOOKUP(BD86,role!A:E,3,FALSE)),"",VLOOKUP(BD86,role!A:E,3,FALSE)))</f>
        <v/>
      </c>
      <c r="BG86" s="32" t="str">
        <f>IF(ISBLANK(BD86),"",IF(ISBLANK(VLOOKUP(BD86,role!A:E,4,FALSE)),"",VLOOKUP(BD86,role!A:E,4,FALSE)))</f>
        <v/>
      </c>
      <c r="BH86" s="32" t="str">
        <f>IF(ISBLANK(BD86),"",IF(ISBLANK(VLOOKUP(BD86,role!A:E,5,FALSE)),"",VLOOKUP(BD86,role!A:E,5,FALSE)))</f>
        <v/>
      </c>
      <c r="BX86" s="33"/>
      <c r="CA86" s="39"/>
      <c r="CC86" s="32" t="str">
        <f t="shared" si="225"/>
        <v/>
      </c>
      <c r="CD86" s="32" t="str">
        <f t="shared" si="226"/>
        <v/>
      </c>
      <c r="CE86" s="32" t="str">
        <f t="shared" si="227"/>
        <v/>
      </c>
      <c r="CG86" s="32" t="str">
        <f>IF(ISBLANK(CF86),"",IF(ISBLANK(VLOOKUP(CF86,role!A:E,2,FALSE)),"",VLOOKUP(CF86,role!A:E,2,FALSE)))</f>
        <v/>
      </c>
      <c r="CH86" s="32" t="str">
        <f>IF(ISBLANK(CF86),"",IF(ISBLANK(VLOOKUP(CF86,role!A:E,3,FALSE)),"",VLOOKUP(CF86,role!A:E,3,FALSE)))</f>
        <v/>
      </c>
      <c r="CI86" s="32" t="str">
        <f>IF(ISBLANK(CF86),"",IF(ISBLANK(VLOOKUP(CF86,role!A:E,4,FALSE)),"",VLOOKUP(CF86,role!A:E,4,FALSE)))</f>
        <v/>
      </c>
      <c r="CJ86" s="32" t="str">
        <f>IF(ISBLANK(CF86),"",IF(ISBLANK(VLOOKUP(CF86,role!A:E,5,FALSE)),"",VLOOKUP(CF86,role!A:E,5,FALSE)))</f>
        <v/>
      </c>
      <c r="CL86" s="32" t="str">
        <f>IF(ISBLANK(CK86),"",IF(ISBLANK(VLOOKUP(CK86,role!A:E,2,FALSE)),"",VLOOKUP(CK86,role!A:E,2,FALSE)))</f>
        <v/>
      </c>
      <c r="CM86" s="32" t="str">
        <f>IF(ISBLANK(CK86),"",IF(ISBLANK(VLOOKUP(CK86,role!A:E,3,FALSE)),"",VLOOKUP(CK86,role!A:E,3,FALSE)))</f>
        <v/>
      </c>
      <c r="CN86" s="32" t="str">
        <f>IF(ISBLANK(CK86),"",IF(ISBLANK(VLOOKUP(CK86,role!A:E,4,FALSE)),"",VLOOKUP(CK86,role!A:E,4,FALSE)))</f>
        <v/>
      </c>
      <c r="CO86" s="32" t="str">
        <f>IF(ISBLANK(CK86),"",IF(ISBLANK(VLOOKUP(CK86,role!A:E,5,FALSE)),"",VLOOKUP(CK86,role!A:E,5,FALSE)))</f>
        <v/>
      </c>
      <c r="DE86" s="33"/>
      <c r="DH86" s="39"/>
      <c r="DJ86" s="32" t="str">
        <f t="shared" si="228"/>
        <v/>
      </c>
      <c r="DK86" s="32" t="str">
        <f t="shared" si="229"/>
        <v/>
      </c>
      <c r="DL86" s="32" t="str">
        <f t="shared" si="230"/>
        <v/>
      </c>
      <c r="DN86" s="32" t="str">
        <f>IF(ISBLANK(DM86),"",IF(ISBLANK(VLOOKUP(DM86,role!A:E,2,FALSE)),"",VLOOKUP(DM86,role!A:E,2,FALSE)))</f>
        <v/>
      </c>
      <c r="DO86" s="32" t="str">
        <f>IF(ISBLANK(DM86),"",IF(ISBLANK(VLOOKUP(DM86,role!A:E,3,FALSE)),"",VLOOKUP(DM86,role!A:E,3,FALSE)))</f>
        <v/>
      </c>
      <c r="DP86" s="32" t="str">
        <f>IF(ISBLANK(DM86),"",IF(ISBLANK(VLOOKUP(DM86,role!A:E,4,FALSE)),"",VLOOKUP(DM86,role!A:E,4,FALSE)))</f>
        <v/>
      </c>
      <c r="DQ86" s="32" t="str">
        <f>IF(ISBLANK(DM86),"",IF(ISBLANK(VLOOKUP(DM86,role!A:E,5,FALSE)),"",VLOOKUP(DM86,role!A:E,5,FALSE)))</f>
        <v/>
      </c>
      <c r="EG86" s="33"/>
      <c r="EJ86" s="39"/>
      <c r="EL86" s="32" t="str">
        <f t="shared" si="231"/>
        <v/>
      </c>
      <c r="EM86" s="32" t="str">
        <f t="shared" si="232"/>
        <v/>
      </c>
      <c r="EN86" s="32" t="str">
        <f t="shared" si="233"/>
        <v/>
      </c>
      <c r="EP86" s="32" t="str">
        <f>IF(ISBLANK(EO86),"",IF(ISBLANK(VLOOKUP(EO86,role!A:E,2,FALSE)),"",VLOOKUP(EO86,role!A:E,2,FALSE)))</f>
        <v/>
      </c>
      <c r="EQ86" s="32" t="str">
        <f>IF(ISBLANK(EO86),"",IF(ISBLANK(VLOOKUP(EO86,role!A:E,3,FALSE)),"",VLOOKUP(EO86,role!A:E,3,FALSE)))</f>
        <v/>
      </c>
      <c r="ER86" s="32" t="str">
        <f>IF(ISBLANK(EO86),"",IF(ISBLANK(VLOOKUP(EO86,role!A:E,4,FALSE)),"",VLOOKUP(EO86,role!A:E,4,FALSE)))</f>
        <v/>
      </c>
      <c r="ES86" s="32" t="str">
        <f>IF(ISBLANK(EO86),"",IF(ISBLANK(VLOOKUP(EO86,role!A:E,5,FALSE)),"",VLOOKUP(EO86,role!A:E,5,FALSE)))</f>
        <v/>
      </c>
      <c r="FI86" s="33"/>
      <c r="FL86" s="39"/>
      <c r="FN86" s="32" t="str">
        <f t="shared" si="234"/>
        <v/>
      </c>
      <c r="FO86" s="32" t="str">
        <f t="shared" si="235"/>
        <v/>
      </c>
      <c r="FP86" s="32" t="str">
        <f t="shared" si="236"/>
        <v/>
      </c>
      <c r="FR86" s="32" t="str">
        <f>IF(ISBLANK(FQ86),"",VLOOKUP(FQ86,role!A:E,2,FALSE))</f>
        <v/>
      </c>
      <c r="FS86" s="32" t="str">
        <f>IF(ISBLANK(FQ86),"",IF(ISBLANK(VLOOKUP(FQ86,role!A:E,3,FALSE)),"",VLOOKUP(FQ86,role!A:E,3,FALSE)))</f>
        <v/>
      </c>
      <c r="FT86" s="32" t="str">
        <f>IF(ISBLANK(FQ86),"",IF(ISBLANK(VLOOKUP(FQ86,role!A:E,4,FALSE)),"",VLOOKUP(FQ86,role!A:E,4,FALSE)))</f>
        <v/>
      </c>
      <c r="FU86" s="32" t="str">
        <f>IF(ISBLANK(FQ86),"",IF(ISBLANK(VLOOKUP(FQ86,role!A:E,5,FALSE)),"",VLOOKUP(FQ86,role!A:E,5,FALSE)))</f>
        <v/>
      </c>
      <c r="GK86" s="33"/>
      <c r="GN86" s="33"/>
      <c r="GQ86" s="32" t="str">
        <f t="shared" si="237"/>
        <v/>
      </c>
      <c r="GR86" s="32" t="str">
        <f t="shared" si="238"/>
        <v/>
      </c>
      <c r="GS86" s="32" t="str">
        <f t="shared" si="239"/>
        <v/>
      </c>
      <c r="GU86" s="32" t="str">
        <f>IF(ISBLANK(GT86),"",IF(ISBLANK(VLOOKUP(GT86,role!A:E,2,FALSE)),"",VLOOKUP(GT86,role!A:E,2,FALSE)))</f>
        <v/>
      </c>
      <c r="GV86" s="32" t="str">
        <f>IF(ISBLANK(GT86),"",IF(ISBLANK(VLOOKUP(GT86,role!A:E,3,FALSE)),"",VLOOKUP(GT86,role!A:E,3,FALSE)))</f>
        <v/>
      </c>
      <c r="GW86" s="32" t="str">
        <f>IF(ISBLANK(GT86),"",IF(ISBLANK(VLOOKUP(GT86,role!A:E,4,FALSE)),"",VLOOKUP(GT86,role!A:E,4,FALSE)))</f>
        <v/>
      </c>
      <c r="GX86" s="32" t="str">
        <f>IF(ISBLANK(GT86),"",IF(ISBLANK(VLOOKUP(GT86,role!A:E,5,FALSE)),"",VLOOKUP(GT86,role!A:E,5,FALSE)))</f>
        <v/>
      </c>
      <c r="HN86" s="33"/>
      <c r="HQ86" s="39"/>
      <c r="HS86" s="32" t="str">
        <f t="shared" si="240"/>
        <v/>
      </c>
      <c r="HT86" s="32" t="str">
        <f t="shared" si="241"/>
        <v/>
      </c>
      <c r="HU86" s="32" t="str">
        <f t="shared" si="242"/>
        <v/>
      </c>
      <c r="HW86" s="32" t="str">
        <f>IF(ISBLANK(HV86),"",IF(ISBLANK(VLOOKUP(HV86,role!A:E,2,FALSE)),"",VLOOKUP(HV86,role!A:E,2,FALSE)))</f>
        <v/>
      </c>
      <c r="HX86" s="32" t="str">
        <f>IF(ISBLANK(HV86),"",IF(ISBLANK(VLOOKUP(HV86,role!A:E,3,FALSE)),"",VLOOKUP(HV86,role!A:E,3,FALSE)))</f>
        <v/>
      </c>
      <c r="HY86" s="32" t="str">
        <f>IF(ISBLANK(HV86),"",IF(ISBLANK(VLOOKUP(HV86,role!A:E,4,FALSE)),"",VLOOKUP(HV86,role!A:E,4,FALSE)))</f>
        <v/>
      </c>
      <c r="HZ86" s="32" t="str">
        <f>IF(ISBLANK(HV86),"",IF(ISBLANK(VLOOKUP(HV86,role!A:E,5,FALSE)),"",VLOOKUP(HV86,role!A:E,5,FALSE)))</f>
        <v/>
      </c>
      <c r="IP86" s="33"/>
      <c r="IS86" s="39"/>
      <c r="IU86" s="32" t="str">
        <f t="shared" si="243"/>
        <v/>
      </c>
      <c r="IV86" s="32" t="str">
        <f t="shared" si="244"/>
        <v/>
      </c>
      <c r="IW86" s="32" t="str">
        <f t="shared" si="245"/>
        <v/>
      </c>
      <c r="IY86" s="32" t="str">
        <f>IF(ISBLANK(IX86),"",IF(ISBLANK(VLOOKUP(IX86,role!A:E,2,FALSE)),"",VLOOKUP(IX86,role!A:E,2,FALSE)))</f>
        <v/>
      </c>
      <c r="IZ86" s="32" t="str">
        <f>IF(ISBLANK(IX86),"",IF(ISBLANK(VLOOKUP(IX86,role!A:E,3,FALSE)),"",VLOOKUP(IX86,role!A:E,3,FALSE)))</f>
        <v/>
      </c>
      <c r="JA86" s="32" t="str">
        <f>IF(ISBLANK(IX86),"",IF(ISBLANK(VLOOKUP(IX86,role!A:E,4,FALSE)),"",VLOOKUP(IX86,role!A:E,4,FALSE)))</f>
        <v/>
      </c>
      <c r="JB86" s="32" t="str">
        <f>IF(ISBLANK(IX86),"",IF(ISBLANK(VLOOKUP(IX86,role!A:E,5,FALSE)),"",VLOOKUP(IX86,role!A:E,5,FALSE)))</f>
        <v/>
      </c>
      <c r="JR86" s="33"/>
      <c r="JU86" s="39"/>
      <c r="JW86" s="32" t="str">
        <f t="shared" si="246"/>
        <v/>
      </c>
      <c r="JX86" s="32" t="str">
        <f t="shared" si="247"/>
        <v/>
      </c>
      <c r="JY86" s="32" t="str">
        <f t="shared" si="248"/>
        <v/>
      </c>
      <c r="KA86" s="32" t="str">
        <f>IF(ISBLANK(JZ86),"",IF(ISBLANK(VLOOKUP(JZ86,role!A:E,2,FALSE)),"",VLOOKUP(JZ86,role!A:E,2,FALSE)))</f>
        <v/>
      </c>
      <c r="KB86" s="32" t="str">
        <f>IF(ISBLANK(JZ86),"",IF(ISBLANK(VLOOKUP(JZ86,role!A:E,3,FALSE)),"",VLOOKUP(JZ86,role!A:E,3,FALSE)))</f>
        <v/>
      </c>
      <c r="KC86" s="32" t="str">
        <f>IF(ISBLANK(JZ86),"",IF(ISBLANK(VLOOKUP(JZ86,role!A:E,4,FALSE)),"",VLOOKUP(JZ86,role!A:E,4,FALSE)))</f>
        <v/>
      </c>
      <c r="KD86" s="32" t="str">
        <f>IF(ISBLANK(JZ86),"",IF(ISBLANK(VLOOKUP(JZ86,role!A:E,5,FALSE)),"",VLOOKUP(JZ86,role!A:E,5,FALSE)))</f>
        <v/>
      </c>
      <c r="KT86" s="33"/>
      <c r="KW86" s="39"/>
      <c r="KY86" s="32" t="str">
        <f t="shared" si="249"/>
        <v/>
      </c>
      <c r="KZ86" s="32" t="str">
        <f t="shared" si="250"/>
        <v/>
      </c>
      <c r="LA86" s="32" t="str">
        <f t="shared" si="251"/>
        <v/>
      </c>
      <c r="LC86" s="32" t="str">
        <f>IF(ISBLANK(LB86),"",IF(ISBLANK(VLOOKUP(LB86,role!A:E,2,FALSE)),"",VLOOKUP(LB86,role!A:E,2,FALSE)))</f>
        <v/>
      </c>
      <c r="LD86" s="32" t="str">
        <f>IF(ISBLANK(LB86),"",IF(ISBLANK(VLOOKUP(LB86,role!A:E,3,FALSE)),"",VLOOKUP(LB86,role!A:E,3,FALSE)))</f>
        <v/>
      </c>
      <c r="LE86" s="32" t="str">
        <f>IF(ISBLANK(LB86),"",IF(ISBLANK(VLOOKUP(LB86,role!A:E,4,FALSE)),"",VLOOKUP(LB86,role!A:E,4,FALSE)))</f>
        <v/>
      </c>
      <c r="LF86" s="32" t="str">
        <f>IF(ISBLANK(LB86),"",IF(ISBLANK(VLOOKUP(LB86,role!A:E,5,FALSE)),"",VLOOKUP(LB86,role!A:E,5,FALSE)))</f>
        <v/>
      </c>
      <c r="LV86" s="33"/>
      <c r="LY86" s="33"/>
      <c r="MB86" s="32" t="str">
        <f t="shared" si="252"/>
        <v/>
      </c>
      <c r="MC86" s="32" t="str">
        <f t="shared" si="253"/>
        <v/>
      </c>
      <c r="MD86" s="32" t="str">
        <f t="shared" si="254"/>
        <v/>
      </c>
      <c r="MF86" s="32" t="str">
        <f>IF(ISBLANK(ME86),"",IF(ISBLANK(VLOOKUP(ME86,role!A:E,2,FALSE)),"",VLOOKUP(ME86,role!A:E,2,FALSE)))</f>
        <v/>
      </c>
      <c r="MG86" s="32" t="str">
        <f>IF(ISBLANK(ME86),"",IF(ISBLANK(VLOOKUP(ME86,role!A:E,3,FALSE)),"",VLOOKUP(ME86,role!A:E,3,FALSE)))</f>
        <v/>
      </c>
      <c r="MH86" s="32" t="str">
        <f>IF(ISBLANK(ME86),"",IF(ISBLANK(VLOOKUP(ME86,role!A:E,4,FALSE)),"",VLOOKUP(ME86,role!A:E,4,FALSE)))</f>
        <v/>
      </c>
      <c r="MI86" s="32" t="str">
        <f>IF(ISBLANK(ME86),"",IF(ISBLANK(VLOOKUP(ME86,role!A:E,5,FALSE)),"",VLOOKUP(ME86,role!A:E,5,FALSE)))</f>
        <v/>
      </c>
      <c r="MY86" s="33"/>
      <c r="NB86" s="39"/>
      <c r="ND86" s="32" t="str">
        <f t="shared" si="255"/>
        <v/>
      </c>
      <c r="NE86" s="32" t="str">
        <f t="shared" si="256"/>
        <v/>
      </c>
      <c r="NF86" s="32" t="str">
        <f t="shared" si="257"/>
        <v/>
      </c>
      <c r="NH86" s="32" t="str">
        <f>IF(ISBLANK(NG86),"",IF(ISBLANK(VLOOKUP(NG86,role!A:E,2,FALSE)),"",VLOOKUP(NG86,role!A:E,2,FALSE)))</f>
        <v/>
      </c>
      <c r="NI86" s="32" t="str">
        <f>IF(ISBLANK(NG86),"",IF(ISBLANK(VLOOKUP(NG86,role!A:E,3,FALSE)),"",VLOOKUP(NG86,role!A:E,3,FALSE)))</f>
        <v/>
      </c>
      <c r="NJ86" s="32" t="str">
        <f>IF(ISBLANK(NG86),"",IF(ISBLANK(VLOOKUP(NG86,role!A:E,4,FALSE)),"",VLOOKUP(NG86,role!A:E,4,FALSE)))</f>
        <v/>
      </c>
      <c r="NK86" s="32" t="str">
        <f>IF(ISBLANK(NG86),"",IF(ISBLANK(VLOOKUP(NG86,role!A:E,5,FALSE)),"",VLOOKUP(NG86,role!A:E,5,FALSE)))</f>
        <v/>
      </c>
      <c r="OA86" s="33"/>
      <c r="OD86" s="39"/>
      <c r="OF86" s="32" t="str">
        <f t="shared" si="258"/>
        <v/>
      </c>
      <c r="OG86" s="32" t="str">
        <f t="shared" si="259"/>
        <v/>
      </c>
      <c r="OH86" s="32" t="str">
        <f t="shared" si="260"/>
        <v/>
      </c>
      <c r="OJ86" s="32" t="str">
        <f>IF(ISBLANK(OI86),"",IF(ISBLANK(VLOOKUP(OI86,role!A:E,2,FALSE)),"",VLOOKUP(OI86,role!A:E,2,FALSE)))</f>
        <v/>
      </c>
      <c r="OK86" s="32" t="str">
        <f>IF(ISBLANK(OI86),"",IF(ISBLANK(VLOOKUP(OI86,role!A:E,3,FALSE)),"",VLOOKUP(OI86,role!A:E,3,FALSE)))</f>
        <v/>
      </c>
      <c r="OL86" s="32" t="str">
        <f>IF(ISBLANK(OI86),"",IF(ISBLANK(VLOOKUP(OI86,role!A:E,4,FALSE)),"",VLOOKUP(OI86,role!A:E,4,FALSE)))</f>
        <v/>
      </c>
      <c r="OM86" s="32" t="str">
        <f>IF(ISBLANK(OI86),"",IF(ISBLANK(VLOOKUP(OI86,role!A:E,5,FALSE)),"",VLOOKUP(OI86,role!A:E,5,FALSE)))</f>
        <v/>
      </c>
      <c r="PC86" s="33"/>
      <c r="PF86" s="39"/>
      <c r="PH86" s="32" t="str">
        <f t="shared" si="261"/>
        <v/>
      </c>
      <c r="PI86" s="32" t="str">
        <f t="shared" si="262"/>
        <v/>
      </c>
      <c r="PJ86" s="32" t="str">
        <f t="shared" si="263"/>
        <v/>
      </c>
      <c r="PL86" s="32" t="str">
        <f>IF(ISBLANK(PK86),"",IF(ISBLANK(VLOOKUP(PK86,role!A:E,2,FALSE)),"",VLOOKUP(PK86,role!A:E,2,FALSE)))</f>
        <v/>
      </c>
      <c r="PM86" s="32" t="str">
        <f>IF(ISBLANK(PK86),"",IF(ISBLANK(VLOOKUP(PK86,role!A:E,3,FALSE)),"",VLOOKUP(PK86,role!A:E,3,FALSE)))</f>
        <v/>
      </c>
      <c r="PN86" s="32" t="str">
        <f>IF(ISBLANK(PK86),"",IF(ISBLANK(VLOOKUP(PK86,role!A:E,4,FALSE)),"",VLOOKUP(PK86,role!A:E,4,FALSE)))</f>
        <v/>
      </c>
      <c r="PO86" s="32" t="str">
        <f>IF(ISBLANK(PK86),"",IF(ISBLANK(VLOOKUP(PK86,role!A:E,5,FALSE)),"",VLOOKUP(PK86,role!A:E,5,FALSE)))</f>
        <v/>
      </c>
      <c r="QE86" s="33"/>
      <c r="QH86" s="39"/>
      <c r="QJ86" s="32" t="str">
        <f t="shared" si="264"/>
        <v/>
      </c>
      <c r="QK86" s="32" t="str">
        <f t="shared" si="265"/>
        <v/>
      </c>
      <c r="QL86" s="32" t="str">
        <f t="shared" si="266"/>
        <v/>
      </c>
      <c r="QN86" s="32" t="str">
        <f>IF(ISBLANK(QM86),"",IF(ISBLANK(VLOOKUP(QM86,role!A:E,2,FALSE)),"",VLOOKUP(QM86,role!A:E,2,FALSE)))</f>
        <v/>
      </c>
      <c r="QO86" s="32" t="str">
        <f>IF(ISBLANK(QM86),"",IF(ISBLANK(VLOOKUP(QM86,role!A:E,3,FALSE)),"",VLOOKUP(QM86,role!A:E,3,FALSE)))</f>
        <v/>
      </c>
      <c r="QP86" s="32" t="str">
        <f>IF(ISBLANK(QM86),"",IF(ISBLANK(VLOOKUP(QM86,role!A:E,4,FALSE)),"",VLOOKUP(QM86,role!A:E,4,FALSE)))</f>
        <v/>
      </c>
      <c r="QQ86" s="32" t="str">
        <f>IF(ISBLANK(QM86),"",IF(ISBLANK(VLOOKUP(QM86,role!A:E,5,FALSE)),"",VLOOKUP(QM86,role!A:E,5,FALSE)))</f>
        <v/>
      </c>
      <c r="RG86" s="33"/>
      <c r="RJ86" s="39"/>
      <c r="RL86" s="32" t="str">
        <f t="shared" si="267"/>
        <v/>
      </c>
      <c r="RM86" s="32" t="str">
        <f t="shared" si="268"/>
        <v/>
      </c>
      <c r="RN86" s="32" t="str">
        <f t="shared" si="269"/>
        <v/>
      </c>
      <c r="RP86" s="32" t="str">
        <f>IF(ISBLANK(RO86),"",IF(ISBLANK(VLOOKUP(RO86,role!A:E,2,FALSE)),"",VLOOKUP(RO86,role!A:E,2,FALSE)))</f>
        <v/>
      </c>
      <c r="RQ86" s="32" t="str">
        <f>IF(ISBLANK(RO86),"",IF(ISBLANK(VLOOKUP(RO86,role!A:E,3,FALSE)),"",VLOOKUP(RO86,role!A:E,3,FALSE)))</f>
        <v/>
      </c>
      <c r="RR86" s="32" t="str">
        <f>IF(ISBLANK(RO86),"",IF(ISBLANK(VLOOKUP(RO86,role!A:E,4,FALSE)),"",VLOOKUP(RO86,role!A:E,4,FALSE)))</f>
        <v/>
      </c>
      <c r="RS86" s="32" t="str">
        <f>IF(ISBLANK(RO86),"",IF(ISBLANK(VLOOKUP(RO86,role!A:E,5,FALSE)),"",VLOOKUP(RO86,role!A:E,5,FALSE)))</f>
        <v/>
      </c>
      <c r="SI86" s="33"/>
      <c r="SL86" s="39"/>
      <c r="SN86" s="32" t="str">
        <f t="shared" si="270"/>
        <v/>
      </c>
      <c r="SO86" s="32" t="str">
        <f t="shared" si="271"/>
        <v/>
      </c>
      <c r="SP86" s="32" t="str">
        <f t="shared" si="272"/>
        <v/>
      </c>
      <c r="SR86" s="32" t="str">
        <f>IF(ISBLANK(SQ86),"",IF(ISBLANK(VLOOKUP(SQ86,role!A:E,2,FALSE)),"",VLOOKUP(SQ86,role!A:E,2,FALSE)))</f>
        <v/>
      </c>
      <c r="SS86" s="32" t="str">
        <f>IF(ISBLANK(SQ86),"",IF(ISBLANK(VLOOKUP(SQ86,role!A:E,3,FALSE)),"",VLOOKUP(SQ86,role!A:E,3,FALSE)))</f>
        <v/>
      </c>
      <c r="ST86" s="32" t="str">
        <f>IF(ISBLANK(SQ86),"",IF(ISBLANK(VLOOKUP(SQ86,role!A:E,4,FALSE)),"",VLOOKUP(SQ86,role!A:E,4,FALSE)))</f>
        <v/>
      </c>
      <c r="SU86" s="32" t="str">
        <f>IF(ISBLANK(SQ86),"",IF(ISBLANK(VLOOKUP(SQ86,role!A:E,5,FALSE)),"",VLOOKUP(SQ86,role!A:E,5,FALSE)))</f>
        <v/>
      </c>
      <c r="TK86" s="33"/>
      <c r="TN86" s="39"/>
      <c r="TP86" s="32" t="str">
        <f t="shared" si="273"/>
        <v/>
      </c>
      <c r="TQ86" s="32" t="str">
        <f t="shared" si="274"/>
        <v/>
      </c>
      <c r="TR86" s="32" t="str">
        <f t="shared" si="275"/>
        <v/>
      </c>
      <c r="TT86" s="32" t="str">
        <f>IF(ISBLANK(TS86),"",IF(ISBLANK(VLOOKUP(TS86,role!A:E,2,FALSE)),"",VLOOKUP(TS86,role!A:E,2,FALSE)))</f>
        <v/>
      </c>
      <c r="TU86" s="32" t="str">
        <f>IF(ISBLANK(TS86),"",IF(ISBLANK(VLOOKUP(TS86,role!A:E,3,FALSE)),"",VLOOKUP(TS86,role!A:E,3,FALSE)))</f>
        <v/>
      </c>
      <c r="TV86" s="32" t="str">
        <f>IF(ISBLANK(TS86),"",IF(ISBLANK(VLOOKUP(TS86,role!A:E,4,FALSE)),"",VLOOKUP(TS86,role!A:E,4,FALSE)))</f>
        <v/>
      </c>
      <c r="TW86" s="32" t="str">
        <f>IF(ISBLANK(TS86),"",IF(ISBLANK(VLOOKUP(TS86,role!A:E,5,FALSE)),"",VLOOKUP(TS86,role!A:E,5,FALSE)))</f>
        <v/>
      </c>
      <c r="UM86" s="33"/>
      <c r="UP86" s="39"/>
      <c r="UR86" s="32" t="str">
        <f t="shared" si="276"/>
        <v/>
      </c>
      <c r="US86" s="32" t="str">
        <f t="shared" si="277"/>
        <v/>
      </c>
      <c r="UT86" s="32" t="str">
        <f t="shared" si="278"/>
        <v/>
      </c>
      <c r="UV86" s="32" t="str">
        <f>IF(ISBLANK(UU86),"",IF(ISBLANK(VLOOKUP(UU86,role!A:E,2,FALSE)),"",VLOOKUP(UU86,role!A:E,2,FALSE)))</f>
        <v/>
      </c>
      <c r="UW86" s="32" t="str">
        <f>IF(ISBLANK(UU86),"",IF(ISBLANK(VLOOKUP(UU86,role!A:E,3,FALSE)),"",VLOOKUP(UU86,role!A:E,3,FALSE)))</f>
        <v/>
      </c>
      <c r="UX86" s="32" t="str">
        <f>IF(ISBLANK(UU86),"",IF(ISBLANK(VLOOKUP(UU86,role!A:E,4,FALSE)),"",VLOOKUP(UU86,role!A:E,4,FALSE)))</f>
        <v/>
      </c>
      <c r="UY86" s="32" t="str">
        <f>IF(ISBLANK(UU86),"",IF(ISBLANK(VLOOKUP(UU86,role!A:E,5,FALSE)),"",VLOOKUP(UU86,role!A:E,5,FALSE)))</f>
        <v/>
      </c>
      <c r="VO86" s="33"/>
      <c r="VR86" s="39"/>
      <c r="VT86" s="32" t="str">
        <f t="shared" si="279"/>
        <v/>
      </c>
      <c r="VU86" s="32" t="str">
        <f t="shared" si="280"/>
        <v/>
      </c>
      <c r="VV86" s="32" t="str">
        <f t="shared" si="281"/>
        <v/>
      </c>
      <c r="VX86" s="32" t="str">
        <f>IF(ISBLANK(VW86),"",IF(ISBLANK(VLOOKUP(VW86,role!A:E,2,FALSE)),"",VLOOKUP(VW86,role!A:E,2,FALSE)))</f>
        <v/>
      </c>
      <c r="VY86" s="32" t="str">
        <f>IF(ISBLANK(VW86),"",IF(ISBLANK(VLOOKUP(VW86,role!A:E,3,FALSE)),"",VLOOKUP(VW86,role!A:E,3,FALSE)))</f>
        <v/>
      </c>
      <c r="VZ86" s="32" t="str">
        <f>IF(ISBLANK(VW86),"",IF(ISBLANK(VLOOKUP(VW86,role!A:E,4,FALSE)),"",VLOOKUP(VW86,role!A:E,4,FALSE)))</f>
        <v/>
      </c>
      <c r="WA86" s="32" t="str">
        <f>IF(ISBLANK(VW86),"",IF(ISBLANK(VLOOKUP(VW86,role!A:E,5,FALSE)),"",VLOOKUP(VW86,role!A:E,5,FALSE)))</f>
        <v/>
      </c>
      <c r="WQ86" s="33"/>
      <c r="WT86" s="33"/>
      <c r="WU86" s="34"/>
      <c r="WV86" s="36" t="str">
        <f t="shared" si="282"/>
        <v/>
      </c>
      <c r="WW86" s="36" t="str">
        <f t="shared" si="283"/>
        <v/>
      </c>
      <c r="WY86" s="32" t="str">
        <f>IF(ISBLANK(WX86),"",IF(ISBLANK(VLOOKUP(WX86,role!A:E,2,FALSE)),"",VLOOKUP(WX86,role!A:E,2,FALSE)))</f>
        <v/>
      </c>
      <c r="WZ86" s="32" t="str">
        <f>IF(ISBLANK(WX86),"",IF(ISBLANK(VLOOKUP(WX86,role!A:E,3,FALSE)),"",VLOOKUP(WX86,role!A:E,3,FALSE)))</f>
        <v/>
      </c>
      <c r="XA86" s="32" t="str">
        <f>IF(ISBLANK(WX86),"",IF(ISBLANK(VLOOKUP(WX86,role!A:E,4,FALSE)),"",VLOOKUP(WX86,role!A:E,4,FALSE)))</f>
        <v/>
      </c>
      <c r="XB86" s="32" t="str">
        <f>IF(ISBLANK(WX86),"",IF(ISBLANK(VLOOKUP(WX86,role!A:E,5,FALSE)),"",VLOOKUP(WX86,role!A:E,5,FALSE)))</f>
        <v/>
      </c>
      <c r="XC86" s="32" t="str">
        <f>IF(ISBLANK(WX86),"",VLOOKUP(WX86,role!A:F,6,FALSE))</f>
        <v/>
      </c>
      <c r="XD86" s="36"/>
      <c r="XE86" s="36" t="str">
        <f t="shared" si="284"/>
        <v/>
      </c>
      <c r="XF86" s="36" t="str">
        <f t="shared" si="285"/>
        <v/>
      </c>
      <c r="XH86" s="32" t="str">
        <f>IF(ISBLANK(XG86),"",IF(ISBLANK(VLOOKUP(XG86,role!A:E,2,FALSE)),"",VLOOKUP(XG86,role!A:E,2,FALSE)))</f>
        <v/>
      </c>
      <c r="XI86" s="32" t="str">
        <f>IF(ISBLANK(XG86),"",IF(ISBLANK(VLOOKUP(XG86,role!A:E,3,FALSE)),"",VLOOKUP(XG86,role!A:E,3,FALSE)))</f>
        <v/>
      </c>
      <c r="XJ86" s="32" t="str">
        <f>IF(ISBLANK(XG86),"",IF(ISBLANK(VLOOKUP(XG86,role!A:E,4,FALSE)),"",VLOOKUP(XG86,role!A:E,4,FALSE)))</f>
        <v/>
      </c>
      <c r="XK86" s="32" t="str">
        <f>IF(ISBLANK(XG86),"",IF(ISBLANK(VLOOKUP(XG86,role!A:E,5,FALSE)),"",VLOOKUP(XG86,role!A:E,5,FALSE)))</f>
        <v/>
      </c>
      <c r="XL86" s="32" t="str">
        <f>IF(ISBLANK(XG86),"",VLOOKUP(XG86,role!A:F,6,FALSE))</f>
        <v/>
      </c>
      <c r="XM86" s="36"/>
      <c r="XN86" s="36" t="str">
        <f t="shared" si="286"/>
        <v/>
      </c>
      <c r="XO86" s="36" t="str">
        <f t="shared" si="287"/>
        <v/>
      </c>
      <c r="XQ86" s="32" t="str">
        <f>IF(ISBLANK(XP86),"",IF(ISBLANK(VLOOKUP(XP86,role!A:E,2,FALSE)),"",VLOOKUP(XP86,role!A:E,2,FALSE)))</f>
        <v/>
      </c>
      <c r="XR86" s="32" t="str">
        <f>IF(ISBLANK(XP86),"",IF(ISBLANK(VLOOKUP(XP86,role!A:E,3,FALSE)),"",VLOOKUP(XP86,role!A:E,3,FALSE)))</f>
        <v/>
      </c>
      <c r="XS86" s="32" t="str">
        <f>IF(ISBLANK(XP86),"",IF(ISBLANK(VLOOKUP(XP86,role!A:E,4,FALSE)),"",VLOOKUP(XP86,role!A:E,4,FALSE)))</f>
        <v/>
      </c>
      <c r="XT86" s="32" t="str">
        <f>IF(ISBLANK(XP86),"",IF(ISBLANK(VLOOKUP(XP86,role!A:E,5,FALSE)),"",VLOOKUP(XP86,role!A:E,5,FALSE)))</f>
        <v/>
      </c>
      <c r="XU86" s="32" t="str">
        <f>IF(ISBLANK(XP86),"",VLOOKUP(XP86,role!A:F,6,FALSE))</f>
        <v/>
      </c>
      <c r="XV86" s="36"/>
      <c r="XW86" s="36" t="str">
        <f t="shared" si="288"/>
        <v/>
      </c>
      <c r="XX86" s="36" t="str">
        <f t="shared" si="289"/>
        <v/>
      </c>
      <c r="XZ86" s="32" t="str">
        <f>IF(ISBLANK(XY86),"",IF(ISBLANK(VLOOKUP(XY86,role!A:E,2,FALSE)),"",VLOOKUP(XY86,role!A:E,2,FALSE)))</f>
        <v/>
      </c>
      <c r="YA86" s="32" t="str">
        <f>IF(ISBLANK(XY86),"",IF(ISBLANK(VLOOKUP(XY86,role!A:E,3,FALSE)),"",VLOOKUP(XY86,role!A:E,3,FALSE)))</f>
        <v/>
      </c>
      <c r="YB86" s="32" t="str">
        <f>IF(ISBLANK(XY86),"",IF(ISBLANK(VLOOKUP(XY86,role!A:E,4,FALSE)),"",VLOOKUP(XY86,role!A:E,4,FALSE)))</f>
        <v/>
      </c>
      <c r="YC86" s="32" t="str">
        <f>IF(ISBLANK(XY86),"",IF(ISBLANK(VLOOKUP(XY86,role!A:E,5,FALSE)),"",VLOOKUP(XY86,role!A:E,5,FALSE)))</f>
        <v/>
      </c>
      <c r="YD86" s="32" t="str">
        <f>IF(ISBLANK(XY86),"",VLOOKUP(XY86,role!A:F,6,FALSE))</f>
        <v/>
      </c>
      <c r="YE86" s="36"/>
      <c r="YF86" s="36" t="str">
        <f t="shared" si="290"/>
        <v/>
      </c>
      <c r="YG86" s="36" t="str">
        <f t="shared" si="291"/>
        <v/>
      </c>
      <c r="YI86" s="32" t="str">
        <f>IF(ISBLANK(YH86),"",IF(ISBLANK(VLOOKUP(YH86,role!A:E,2,FALSE)),"",VLOOKUP(YH86,role!A:E,2,FALSE)))</f>
        <v/>
      </c>
      <c r="YJ86" s="32" t="str">
        <f>IF(ISBLANK(YH86),"",IF(ISBLANK(VLOOKUP(YH86,role!A:E,3,FALSE)),"",VLOOKUP(YH86,role!A:E,3,FALSE)))</f>
        <v/>
      </c>
      <c r="YK86" s="32" t="str">
        <f>IF(ISBLANK(YH86),"",IF(ISBLANK(VLOOKUP(YH86,role!A:E,4,FALSE)),"",VLOOKUP(YH86,role!A:E,4,FALSE)))</f>
        <v/>
      </c>
      <c r="YL86" s="32" t="str">
        <f>IF(ISBLANK(YH86),"",IF(ISBLANK(VLOOKUP(YH86,role!A:E,5,FALSE)),"",VLOOKUP(YH86,role!A:E,5,FALSE)))</f>
        <v/>
      </c>
      <c r="YM86" s="32" t="str">
        <f>IF(ISBLANK(YH86),"",VLOOKUP(YH86,role!A:F,6,FALSE))</f>
        <v/>
      </c>
      <c r="YN86" s="33"/>
      <c r="YO86" s="36"/>
      <c r="YP86" s="36" t="str">
        <f t="shared" si="292"/>
        <v/>
      </c>
      <c r="YQ86" s="36" t="str">
        <f t="shared" si="293"/>
        <v/>
      </c>
      <c r="YS86" s="32" t="str">
        <f>IF(ISBLANK(YR86),"",IF(ISBLANK(VLOOKUP(YR86,role!A:E,2,FALSE)),"",VLOOKUP(YR86,role!A:E,2,FALSE)))</f>
        <v/>
      </c>
      <c r="YT86" s="32" t="str">
        <f>IF(ISBLANK(YR86),"",IF(ISBLANK(VLOOKUP(YR86,role!A:E,3,FALSE)),"",VLOOKUP(YR86,role!A:E,3,FALSE)))</f>
        <v/>
      </c>
      <c r="YU86" s="32" t="str">
        <f>IF(ISBLANK(YR86),"",IF(ISBLANK(VLOOKUP(YR86,role!A:E,4,FALSE)),"",VLOOKUP(YR86,role!A:E,4,FALSE)))</f>
        <v/>
      </c>
      <c r="YV86" s="32" t="str">
        <f>IF(ISBLANK(YR86),"",IF(ISBLANK(VLOOKUP(YR86,role!A:E,5,FALSE)),"",VLOOKUP(YR86,role!A:E,5,FALSE)))</f>
        <v/>
      </c>
      <c r="YW86" s="32" t="str">
        <f>IF(ISBLANK(YR86),"",VLOOKUP(YR86,role!A:F,6,FALSE))</f>
        <v/>
      </c>
      <c r="YX86" s="36"/>
      <c r="YY86" s="36" t="str">
        <f t="shared" si="294"/>
        <v/>
      </c>
      <c r="YZ86" s="36" t="str">
        <f t="shared" si="295"/>
        <v/>
      </c>
      <c r="ZB86" s="32" t="str">
        <f>IF(ISBLANK(ZA86),"",IF(ISBLANK(VLOOKUP(ZA86,role!A:E,2,FALSE)),"",VLOOKUP(ZA86,role!A:E,2,FALSE)))</f>
        <v/>
      </c>
      <c r="ZC86" s="32" t="str">
        <f>IF(ISBLANK(ZA86),"",IF(ISBLANK(VLOOKUP(ZA86,role!A:E,3,FALSE)),"",VLOOKUP(ZA86,role!A:E,3,FALSE)))</f>
        <v/>
      </c>
      <c r="ZD86" s="32" t="str">
        <f>IF(ISBLANK(ZA86),"",IF(ISBLANK(VLOOKUP(ZA86,role!A:E,4,FALSE)),"",VLOOKUP(ZA86,role!A:E,4,FALSE)))</f>
        <v/>
      </c>
      <c r="ZE86" s="32" t="str">
        <f>IF(ISBLANK(ZA86),"",IF(ISBLANK(VLOOKUP(ZA86,role!A:E,5,FALSE)),"",VLOOKUP(ZA86,role!A:E,5,FALSE)))</f>
        <v/>
      </c>
      <c r="ZF86" s="32" t="str">
        <f>IF(ISBLANK(ZA86),"",VLOOKUP(ZA86,role!A:F,6,FALSE))</f>
        <v/>
      </c>
      <c r="ZG86" s="36"/>
      <c r="ZH86" s="36" t="str">
        <f t="shared" si="296"/>
        <v/>
      </c>
      <c r="ZI86" s="36" t="str">
        <f t="shared" si="297"/>
        <v/>
      </c>
      <c r="ZK86" s="32" t="str">
        <f>IF(ISBLANK(ZJ86),"",IF(ISBLANK(VLOOKUP(ZJ86,role!A:E,2,FALSE)),"",VLOOKUP(ZJ86,role!A:E,2,FALSE)))</f>
        <v/>
      </c>
      <c r="ZL86" s="32" t="str">
        <f>IF(ISBLANK(ZJ86),"",IF(ISBLANK(VLOOKUP(ZJ86,role!A:E,3,FALSE)),"",VLOOKUP(ZJ86,role!A:E,3,FALSE)))</f>
        <v/>
      </c>
      <c r="ZM86" s="32" t="str">
        <f>IF(ISBLANK(ZJ86),"",IF(ISBLANK(VLOOKUP(ZJ86,role!A:E,4,FALSE)),"",VLOOKUP(ZJ86,role!A:E,4,FALSE)))</f>
        <v/>
      </c>
      <c r="ZN86" s="32" t="str">
        <f>IF(ISBLANK(ZJ86),"",IF(ISBLANK(VLOOKUP(ZJ86,role!A:E,5,FALSE)),"",VLOOKUP(ZJ86,role!A:E,5,FALSE)))</f>
        <v/>
      </c>
      <c r="ZO86" s="32" t="str">
        <f>IF(ISBLANK(ZJ86),"",VLOOKUP(ZJ86,role!A:F,6,FALSE))</f>
        <v/>
      </c>
      <c r="ZP86" s="36"/>
      <c r="ZQ86" s="36" t="str">
        <f t="shared" si="298"/>
        <v/>
      </c>
      <c r="ZR86" s="36" t="str">
        <f t="shared" si="299"/>
        <v/>
      </c>
      <c r="ZT86" s="32" t="str">
        <f>IF(ISBLANK(ZS86),"",IF(ISBLANK(VLOOKUP(ZS86,role!A:E,2,FALSE)),"",VLOOKUP(ZS86,role!A:E,2,FALSE)))</f>
        <v/>
      </c>
      <c r="ZU86" s="32" t="str">
        <f>IF(ISBLANK(ZS86),"",IF(ISBLANK(VLOOKUP(ZS86,role!A:E,3,FALSE)),"",VLOOKUP(ZS86,role!A:E,3,FALSE)))</f>
        <v/>
      </c>
      <c r="ZV86" s="32" t="str">
        <f>IF(ISBLANK(ZS86),"",IF(ISBLANK(VLOOKUP(ZS86,role!A:E,4,FALSE)),"",VLOOKUP(ZS86,role!A:E,4,FALSE)))</f>
        <v/>
      </c>
      <c r="ZW86" s="32" t="str">
        <f>IF(ISBLANK(ZS86),"",IF(ISBLANK(VLOOKUP(ZS86,role!A:E,5,FALSE)),"",VLOOKUP(ZS86,role!A:E,5,FALSE)))</f>
        <v/>
      </c>
      <c r="ZX86" s="32" t="str">
        <f>IF(ISBLANK(ZS86),"",VLOOKUP(ZS86,role!A:F,6,FALSE))</f>
        <v/>
      </c>
      <c r="ZY86" s="36"/>
      <c r="ZZ86" s="36" t="str">
        <f t="shared" si="300"/>
        <v/>
      </c>
      <c r="AAA86" s="36" t="str">
        <f t="shared" si="301"/>
        <v/>
      </c>
      <c r="AAC86" s="32" t="str">
        <f>IF(ISBLANK(AAB86),"",IF(ISBLANK(VLOOKUP(AAB86,role!A:E,2,FALSE)),"",VLOOKUP(AAB86,role!A:E,2,FALSE)))</f>
        <v/>
      </c>
      <c r="AAD86" s="32" t="str">
        <f>IF(ISBLANK(AAB86),"",IF(ISBLANK(VLOOKUP(AAB86,role!A:E,3,FALSE)),"",VLOOKUP(AAB86,role!A:E,3,FALSE)))</f>
        <v/>
      </c>
      <c r="AAE86" s="32" t="str">
        <f>IF(ISBLANK(AAB86),"",IF(ISBLANK(VLOOKUP(AAB86,role!A:E,4,FALSE)),"",VLOOKUP(AAB86,role!A:E,4,FALSE)))</f>
        <v/>
      </c>
      <c r="AAF86" s="32" t="str">
        <f>IF(ISBLANK(AAB86),"",IF(ISBLANK(VLOOKUP(AAB86,role!A:E,5,FALSE)),"",VLOOKUP(AAB86,role!A:E,5,FALSE)))</f>
        <v/>
      </c>
      <c r="AAG86" s="32" t="str">
        <f>IF(ISBLANK(AAB86),"",VLOOKUP(AAB86,role!A:F,6,FALSE))</f>
        <v/>
      </c>
      <c r="AAH86" s="33"/>
      <c r="AAI86" s="34"/>
      <c r="AAK86" s="32" t="str">
        <f t="shared" si="302"/>
        <v/>
      </c>
      <c r="AAL86" s="39"/>
      <c r="AAM86" s="32" t="str">
        <f t="shared" si="303"/>
        <v/>
      </c>
      <c r="AAO86" s="32" t="str">
        <f t="shared" si="304"/>
        <v/>
      </c>
      <c r="AAQ86" s="32" t="str">
        <f t="shared" si="305"/>
        <v/>
      </c>
      <c r="AAS86" s="32" t="str">
        <f t="shared" si="306"/>
        <v/>
      </c>
      <c r="AAU86" s="32" t="str">
        <f t="shared" si="307"/>
        <v/>
      </c>
      <c r="AAW86" s="32" t="str">
        <f t="shared" si="308"/>
        <v/>
      </c>
      <c r="AAY86" s="32" t="str">
        <f t="shared" si="309"/>
        <v/>
      </c>
      <c r="ABA86" s="32" t="str">
        <f t="shared" si="310"/>
        <v/>
      </c>
      <c r="ABC86" s="32" t="str">
        <f t="shared" si="311"/>
        <v/>
      </c>
      <c r="ABE86" s="32" t="str">
        <f t="shared" si="312"/>
        <v/>
      </c>
      <c r="ABF86" s="33"/>
      <c r="ABH86" s="32" t="str">
        <f t="shared" si="313"/>
        <v/>
      </c>
      <c r="ABJ86" s="32" t="str">
        <f t="shared" si="314"/>
        <v/>
      </c>
      <c r="ABL86" s="32" t="str">
        <f t="shared" si="315"/>
        <v/>
      </c>
      <c r="ABN86" s="32" t="str">
        <f t="shared" si="316"/>
        <v/>
      </c>
      <c r="ABP86" s="32" t="str">
        <f t="shared" si="317"/>
        <v/>
      </c>
      <c r="ABQ86" s="33"/>
      <c r="ABS86" s="32" t="str">
        <f t="shared" si="318"/>
        <v/>
      </c>
      <c r="ABU86" s="32" t="str">
        <f t="shared" si="319"/>
        <v/>
      </c>
      <c r="ABW86" s="32" t="str">
        <f t="shared" si="320"/>
        <v/>
      </c>
      <c r="ABY86" s="32" t="str">
        <f t="shared" si="321"/>
        <v/>
      </c>
      <c r="ACA86" s="32" t="str">
        <f t="shared" si="322"/>
        <v/>
      </c>
      <c r="ACB86" s="33"/>
      <c r="ACD86" s="32" t="str">
        <f t="shared" si="323"/>
        <v/>
      </c>
      <c r="ACF86" s="32" t="str">
        <f t="shared" si="324"/>
        <v/>
      </c>
      <c r="ACH86" s="32" t="str">
        <f t="shared" si="325"/>
        <v/>
      </c>
      <c r="ACJ86" s="32" t="str">
        <f t="shared" si="326"/>
        <v/>
      </c>
      <c r="ACL86" s="32" t="str">
        <f t="shared" si="327"/>
        <v/>
      </c>
      <c r="ACM86" s="33"/>
      <c r="ACO86" s="32" t="str">
        <f t="shared" si="328"/>
        <v/>
      </c>
      <c r="ACQ86" s="32" t="str">
        <f t="shared" si="329"/>
        <v/>
      </c>
      <c r="ACS86" s="32" t="str">
        <f t="shared" si="330"/>
        <v/>
      </c>
      <c r="ACU86" s="32" t="str">
        <f t="shared" si="331"/>
        <v/>
      </c>
      <c r="ACW86" s="32" t="str">
        <f t="shared" si="332"/>
        <v/>
      </c>
      <c r="ACX86" s="33"/>
      <c r="ACZ86" s="32" t="str">
        <f t="shared" si="333"/>
        <v/>
      </c>
      <c r="ADA86" s="32" t="str">
        <f t="shared" si="334"/>
        <v/>
      </c>
      <c r="ADC86" s="32" t="str">
        <f t="shared" si="335"/>
        <v/>
      </c>
      <c r="ADD86" s="32" t="str">
        <f t="shared" si="336"/>
        <v/>
      </c>
      <c r="ADF86" s="32" t="str">
        <f t="shared" si="337"/>
        <v/>
      </c>
      <c r="ADG86" s="32" t="str">
        <f t="shared" si="338"/>
        <v/>
      </c>
      <c r="ADI86" s="32" t="str">
        <f t="shared" si="339"/>
        <v/>
      </c>
      <c r="ADJ86" s="32" t="str">
        <f t="shared" si="340"/>
        <v/>
      </c>
      <c r="ADL86" s="32" t="str">
        <f t="shared" si="341"/>
        <v/>
      </c>
      <c r="ADM86" s="32" t="str">
        <f t="shared" si="342"/>
        <v/>
      </c>
      <c r="ADN86" s="35"/>
      <c r="ADO86" s="34"/>
      <c r="ADP86" s="36" t="str">
        <f t="shared" si="343"/>
        <v/>
      </c>
      <c r="ADQ86" s="36" t="str">
        <f t="shared" si="344"/>
        <v/>
      </c>
      <c r="ADS86" s="36" t="str">
        <f t="shared" si="345"/>
        <v/>
      </c>
      <c r="ADT86" s="36" t="str">
        <f t="shared" si="346"/>
        <v/>
      </c>
      <c r="ADV86" s="36" t="str">
        <f t="shared" si="347"/>
        <v/>
      </c>
      <c r="ADW86" s="36" t="str">
        <f t="shared" si="348"/>
        <v/>
      </c>
      <c r="ADY86" s="36" t="str">
        <f t="shared" si="349"/>
        <v/>
      </c>
      <c r="ADZ86" s="36" t="str">
        <f t="shared" si="350"/>
        <v/>
      </c>
      <c r="AEB86" s="36" t="str">
        <f t="shared" si="351"/>
        <v/>
      </c>
      <c r="AEC86" s="36" t="str">
        <f t="shared" si="352"/>
        <v/>
      </c>
      <c r="AED86" s="33"/>
      <c r="AEF86" s="36" t="str">
        <f t="shared" si="353"/>
        <v/>
      </c>
      <c r="AEG86" s="36" t="str">
        <f t="shared" si="354"/>
        <v/>
      </c>
      <c r="AEI86" s="36" t="str">
        <f t="shared" si="355"/>
        <v/>
      </c>
      <c r="AEJ86" s="36" t="str">
        <f t="shared" si="356"/>
        <v/>
      </c>
      <c r="AEL86" s="36" t="str">
        <f t="shared" si="357"/>
        <v/>
      </c>
      <c r="AEM86" s="36" t="str">
        <f t="shared" si="358"/>
        <v/>
      </c>
      <c r="AEO86" s="36" t="str">
        <f t="shared" si="359"/>
        <v/>
      </c>
      <c r="AEP86" s="36" t="str">
        <f t="shared" si="360"/>
        <v/>
      </c>
      <c r="AER86" s="36" t="str">
        <f t="shared" si="361"/>
        <v/>
      </c>
      <c r="AES86" s="36" t="str">
        <f t="shared" si="362"/>
        <v/>
      </c>
      <c r="AET86" s="33"/>
      <c r="AEU86" s="57"/>
      <c r="AEV86" s="57"/>
      <c r="AEW86" s="57" t="str">
        <f>IF(ISBLANK(AEV86),"",VLOOKUP(AEV86,related_id_type!A:B,2,FALSE))</f>
        <v/>
      </c>
      <c r="AEX86" s="57"/>
      <c r="AEY86" s="57" t="str">
        <f>IF(ISBLANK(AEX86),"",IF(ISBLANK(VLOOKUP(AEX86,related_id_relation!A:B,2,FALSE)),"",VLOOKUP(AEX86,related_id_relation!A:B,2,FALSE)))</f>
        <v/>
      </c>
      <c r="AEZ86" s="57"/>
      <c r="AFA86" s="57"/>
      <c r="AFB86" s="57" t="str">
        <f>IF(ISBLANK(AFA86),"",VLOOKUP(AFA86,related_id_type!A:B,2,FALSE))</f>
        <v/>
      </c>
      <c r="AFC86" s="57"/>
      <c r="AFD86" s="57" t="str">
        <f>IF(ISBLANK(AFC86),"",IF(ISBLANK(VLOOKUP(AFC86,related_id_relation!A:B,2,FALSE)),"",VLOOKUP(AFC86,related_id_relation!A:B,2,FALSE)))</f>
        <v/>
      </c>
      <c r="AFE86" s="57"/>
      <c r="AFF86" s="57"/>
      <c r="AFG86" s="57" t="str">
        <f>IF(ISBLANK(AFF86),"",VLOOKUP(AFF86,related_id_type!A:B,2,FALSE))</f>
        <v/>
      </c>
      <c r="AFH86" s="57"/>
      <c r="AFI86" s="57" t="str">
        <f>IF(ISBLANK(AFH86),"",IF(ISBLANK(VLOOKUP(AFH86,related_id_relation!A:B,2,FALSE)),"",VLOOKUP(AFH86,related_id_relation!A:B,2,FALSE)))</f>
        <v/>
      </c>
      <c r="AFJ86" s="57"/>
      <c r="AFK86" s="57"/>
      <c r="AFL86" s="57" t="str">
        <f>IF(ISBLANK(AFK86),"",VLOOKUP(AFK86,related_id_type!A:B,2,FALSE))</f>
        <v/>
      </c>
      <c r="AFM86" s="57"/>
      <c r="AFN86" s="57" t="str">
        <f>IF(ISBLANK(AFM86),"",IF(ISBLANK(VLOOKUP(AFM86,related_id_relation!A:B,2,FALSE)),"",VLOOKUP(AFM86,related_id_relation!A:B,2,FALSE)))</f>
        <v/>
      </c>
      <c r="AFO86" s="57"/>
      <c r="AFP86" s="57"/>
      <c r="AFQ86" s="57" t="str">
        <f>IF(ISBLANK(AFP86),"",VLOOKUP(AFP86,related_id_type!A:B,2,FALSE))</f>
        <v/>
      </c>
      <c r="AFR86" s="57"/>
      <c r="AFS86" s="57" t="str">
        <f>IF(ISBLANK(AFR86),"",IF(ISBLANK(VLOOKUP(AFR86,related_id_relation!A:B,2,FALSE)),"",VLOOKUP(AFR86,related_id_relation!A:B,2,FALSE)))</f>
        <v/>
      </c>
      <c r="AFT86" s="37"/>
      <c r="AFU86" s="39"/>
      <c r="AFW86" s="32" t="str">
        <f t="shared" si="363"/>
        <v/>
      </c>
      <c r="AFX86" s="34"/>
      <c r="AFY86" s="36"/>
      <c r="AFZ86" s="36" t="str">
        <f t="shared" si="364"/>
        <v/>
      </c>
      <c r="AGA86" s="32" t="str">
        <f t="shared" si="365"/>
        <v/>
      </c>
      <c r="AGD86" s="36" t="str">
        <f t="shared" si="366"/>
        <v/>
      </c>
      <c r="AGE86" s="32" t="str">
        <f t="shared" si="367"/>
        <v/>
      </c>
      <c r="AGH86" s="36" t="str">
        <f t="shared" si="368"/>
        <v/>
      </c>
      <c r="AGI86" s="32" t="str">
        <f t="shared" si="369"/>
        <v/>
      </c>
      <c r="AGL86" s="36" t="str">
        <f t="shared" si="370"/>
        <v/>
      </c>
      <c r="AGM86" s="32" t="str">
        <f t="shared" si="371"/>
        <v/>
      </c>
      <c r="AGP86" s="36" t="str">
        <f t="shared" si="372"/>
        <v/>
      </c>
      <c r="AGQ86" s="32" t="str">
        <f t="shared" si="373"/>
        <v/>
      </c>
      <c r="AGT86" s="36" t="str">
        <f t="shared" si="374"/>
        <v/>
      </c>
      <c r="AGU86" s="32" t="str">
        <f t="shared" si="375"/>
        <v/>
      </c>
      <c r="AGX86" s="36" t="str">
        <f t="shared" si="376"/>
        <v/>
      </c>
      <c r="AGY86" s="32" t="str">
        <f t="shared" si="377"/>
        <v/>
      </c>
      <c r="AHB86" s="36" t="str">
        <f t="shared" si="378"/>
        <v/>
      </c>
      <c r="AHC86" s="32" t="str">
        <f t="shared" si="379"/>
        <v/>
      </c>
      <c r="AHF86" s="36" t="str">
        <f t="shared" si="380"/>
        <v/>
      </c>
      <c r="AHG86" s="32" t="str">
        <f t="shared" si="381"/>
        <v/>
      </c>
      <c r="AHJ86" s="36" t="str">
        <f t="shared" si="382"/>
        <v/>
      </c>
      <c r="AHK86" s="32" t="str">
        <f t="shared" si="383"/>
        <v/>
      </c>
      <c r="AHL86" s="37"/>
      <c r="AHM86" s="32" t="str">
        <f t="shared" si="384"/>
        <v/>
      </c>
      <c r="AHN86" s="32" t="str">
        <f t="shared" si="385"/>
        <v/>
      </c>
      <c r="AHO86" s="32" t="str">
        <f t="shared" si="386"/>
        <v/>
      </c>
      <c r="AHP86" s="32" t="str">
        <f t="shared" si="387"/>
        <v/>
      </c>
      <c r="AHQ86" s="32" t="str">
        <f t="shared" si="388"/>
        <v/>
      </c>
      <c r="AHR86" s="32" t="str">
        <f t="shared" si="389"/>
        <v/>
      </c>
      <c r="AHS86" s="32" t="str">
        <f t="shared" si="390"/>
        <v/>
      </c>
      <c r="AHT86" s="32" t="str">
        <f t="shared" si="391"/>
        <v/>
      </c>
      <c r="AHU86" s="32" t="str">
        <f t="shared" si="392"/>
        <v/>
      </c>
    </row>
    <row r="87" spans="3:905" s="32" customFormat="1" x14ac:dyDescent="0.35">
      <c r="C87" s="32" t="str">
        <f t="shared" si="201"/>
        <v/>
      </c>
      <c r="E87" s="32" t="str">
        <f t="shared" si="202"/>
        <v/>
      </c>
      <c r="F87" s="32" t="str">
        <f t="shared" si="203"/>
        <v/>
      </c>
      <c r="G87" s="32" t="str">
        <f t="shared" si="204"/>
        <v/>
      </c>
      <c r="J87" s="32" t="str">
        <f t="shared" si="205"/>
        <v/>
      </c>
      <c r="K87" s="32" t="str">
        <f t="shared" si="206"/>
        <v/>
      </c>
      <c r="L87" s="32" t="str">
        <f t="shared" si="207"/>
        <v/>
      </c>
      <c r="N87" s="32" t="str">
        <f t="shared" si="208"/>
        <v/>
      </c>
      <c r="O87" s="32" t="str">
        <f t="shared" si="209"/>
        <v/>
      </c>
      <c r="Q87" s="32" t="str">
        <f t="shared" si="210"/>
        <v/>
      </c>
      <c r="R87" s="32" t="str">
        <f t="shared" si="211"/>
        <v/>
      </c>
      <c r="U87" s="32" t="str">
        <f t="shared" si="212"/>
        <v/>
      </c>
      <c r="V87" s="32" t="str">
        <f t="shared" si="213"/>
        <v/>
      </c>
      <c r="Y87" s="32" t="str">
        <f>IF(ISBLANK(X87),"",VLOOKUP(X87,resource_type!A:C,3,FALSE))</f>
        <v/>
      </c>
      <c r="Z87" s="32" t="str">
        <f>IF(ISBLANK(X87),"",VLOOKUP(X87,resource_type!A:C,2,FALSE))</f>
        <v/>
      </c>
      <c r="AA87" s="32" t="str">
        <f t="shared" si="214"/>
        <v/>
      </c>
      <c r="AB87" s="32" t="str">
        <f t="shared" si="215"/>
        <v/>
      </c>
      <c r="AD87" s="32" t="str">
        <f>IF(ISBLANK(AC87),"",VLOOKUP(AC87,resource_type!A:C,3,FALSE))</f>
        <v/>
      </c>
      <c r="AF87" s="32" t="str">
        <f>IF(ISBLANK(AE87),"",VLOOKUP(AE87,resource_type!A:C,3,FALSE))</f>
        <v/>
      </c>
      <c r="AG87" s="33"/>
      <c r="AI87" s="32" t="str">
        <f t="shared" si="216"/>
        <v/>
      </c>
      <c r="AK87" s="32" t="str">
        <f t="shared" si="217"/>
        <v/>
      </c>
      <c r="AM87" s="32" t="str">
        <f t="shared" si="218"/>
        <v/>
      </c>
      <c r="AO87" s="32" t="str">
        <f t="shared" si="219"/>
        <v/>
      </c>
      <c r="AP87" s="52"/>
      <c r="AQ87" s="34"/>
      <c r="AR87" s="36" t="str">
        <f t="shared" si="220"/>
        <v/>
      </c>
      <c r="AS87" s="36" t="str">
        <f t="shared" si="221"/>
        <v/>
      </c>
      <c r="AT87" s="34"/>
      <c r="AV87" s="32" t="str">
        <f t="shared" si="222"/>
        <v/>
      </c>
      <c r="AW87" s="32" t="str">
        <f t="shared" si="223"/>
        <v/>
      </c>
      <c r="AX87" s="32" t="str">
        <f t="shared" si="224"/>
        <v/>
      </c>
      <c r="AZ87" s="32" t="str">
        <f>IF(ISBLANK(AY87),"",IF(ISBLANK(VLOOKUP(AY87,role!A:E,2,FALSE)),"",VLOOKUP(AY87,role!A:E,2,FALSE)))</f>
        <v/>
      </c>
      <c r="BA87" s="32" t="str">
        <f>IF(ISBLANK(AY87),"",IF(ISBLANK(VLOOKUP(AY87,role!A:E,3,FALSE)),"",VLOOKUP(AY87,role!A:E,3,FALSE)))</f>
        <v/>
      </c>
      <c r="BB87" s="32" t="str">
        <f>IF(ISBLANK(AY87),"",IF(ISBLANK(VLOOKUP(AY87,role!A:E,4,FALSE)),"",VLOOKUP(AY87,role!A:E,4,FALSE)))</f>
        <v/>
      </c>
      <c r="BC87" s="32" t="str">
        <f>IF(ISBLANK(AY87),"",IF(ISBLANK(VLOOKUP(AY87,role!A:E,5,FALSE)),"",VLOOKUP(AY87,role!A:E,5,FALSE)))</f>
        <v/>
      </c>
      <c r="BE87" s="32" t="str">
        <f>IF(ISBLANK(BD87),"",IF(ISBLANK(VLOOKUP(BD87,role!A:E,2,FALSE)),"",VLOOKUP(BD87,role!A:E,2,FALSE)))</f>
        <v/>
      </c>
      <c r="BF87" s="32" t="str">
        <f>IF(ISBLANK(BD87),"",IF(ISBLANK(VLOOKUP(BD87,role!A:E,3,FALSE)),"",VLOOKUP(BD87,role!A:E,3,FALSE)))</f>
        <v/>
      </c>
      <c r="BG87" s="32" t="str">
        <f>IF(ISBLANK(BD87),"",IF(ISBLANK(VLOOKUP(BD87,role!A:E,4,FALSE)),"",VLOOKUP(BD87,role!A:E,4,FALSE)))</f>
        <v/>
      </c>
      <c r="BH87" s="32" t="str">
        <f>IF(ISBLANK(BD87),"",IF(ISBLANK(VLOOKUP(BD87,role!A:E,5,FALSE)),"",VLOOKUP(BD87,role!A:E,5,FALSE)))</f>
        <v/>
      </c>
      <c r="BX87" s="33"/>
      <c r="CA87" s="39"/>
      <c r="CC87" s="32" t="str">
        <f t="shared" si="225"/>
        <v/>
      </c>
      <c r="CD87" s="32" t="str">
        <f t="shared" si="226"/>
        <v/>
      </c>
      <c r="CE87" s="32" t="str">
        <f t="shared" si="227"/>
        <v/>
      </c>
      <c r="CG87" s="32" t="str">
        <f>IF(ISBLANK(CF87),"",IF(ISBLANK(VLOOKUP(CF87,role!A:E,2,FALSE)),"",VLOOKUP(CF87,role!A:E,2,FALSE)))</f>
        <v/>
      </c>
      <c r="CH87" s="32" t="str">
        <f>IF(ISBLANK(CF87),"",IF(ISBLANK(VLOOKUP(CF87,role!A:E,3,FALSE)),"",VLOOKUP(CF87,role!A:E,3,FALSE)))</f>
        <v/>
      </c>
      <c r="CI87" s="32" t="str">
        <f>IF(ISBLANK(CF87),"",IF(ISBLANK(VLOOKUP(CF87,role!A:E,4,FALSE)),"",VLOOKUP(CF87,role!A:E,4,FALSE)))</f>
        <v/>
      </c>
      <c r="CJ87" s="32" t="str">
        <f>IF(ISBLANK(CF87),"",IF(ISBLANK(VLOOKUP(CF87,role!A:E,5,FALSE)),"",VLOOKUP(CF87,role!A:E,5,FALSE)))</f>
        <v/>
      </c>
      <c r="CL87" s="32" t="str">
        <f>IF(ISBLANK(CK87),"",IF(ISBLANK(VLOOKUP(CK87,role!A:E,2,FALSE)),"",VLOOKUP(CK87,role!A:E,2,FALSE)))</f>
        <v/>
      </c>
      <c r="CM87" s="32" t="str">
        <f>IF(ISBLANK(CK87),"",IF(ISBLANK(VLOOKUP(CK87,role!A:E,3,FALSE)),"",VLOOKUP(CK87,role!A:E,3,FALSE)))</f>
        <v/>
      </c>
      <c r="CN87" s="32" t="str">
        <f>IF(ISBLANK(CK87),"",IF(ISBLANK(VLOOKUP(CK87,role!A:E,4,FALSE)),"",VLOOKUP(CK87,role!A:E,4,FALSE)))</f>
        <v/>
      </c>
      <c r="CO87" s="32" t="str">
        <f>IF(ISBLANK(CK87),"",IF(ISBLANK(VLOOKUP(CK87,role!A:E,5,FALSE)),"",VLOOKUP(CK87,role!A:E,5,FALSE)))</f>
        <v/>
      </c>
      <c r="DE87" s="33"/>
      <c r="DH87" s="39"/>
      <c r="DJ87" s="32" t="str">
        <f t="shared" si="228"/>
        <v/>
      </c>
      <c r="DK87" s="32" t="str">
        <f t="shared" si="229"/>
        <v/>
      </c>
      <c r="DL87" s="32" t="str">
        <f t="shared" si="230"/>
        <v/>
      </c>
      <c r="DN87" s="32" t="str">
        <f>IF(ISBLANK(DM87),"",IF(ISBLANK(VLOOKUP(DM87,role!A:E,2,FALSE)),"",VLOOKUP(DM87,role!A:E,2,FALSE)))</f>
        <v/>
      </c>
      <c r="DO87" s="32" t="str">
        <f>IF(ISBLANK(DM87),"",IF(ISBLANK(VLOOKUP(DM87,role!A:E,3,FALSE)),"",VLOOKUP(DM87,role!A:E,3,FALSE)))</f>
        <v/>
      </c>
      <c r="DP87" s="32" t="str">
        <f>IF(ISBLANK(DM87),"",IF(ISBLANK(VLOOKUP(DM87,role!A:E,4,FALSE)),"",VLOOKUP(DM87,role!A:E,4,FALSE)))</f>
        <v/>
      </c>
      <c r="DQ87" s="32" t="str">
        <f>IF(ISBLANK(DM87),"",IF(ISBLANK(VLOOKUP(DM87,role!A:E,5,FALSE)),"",VLOOKUP(DM87,role!A:E,5,FALSE)))</f>
        <v/>
      </c>
      <c r="EG87" s="33"/>
      <c r="EJ87" s="39"/>
      <c r="EL87" s="32" t="str">
        <f t="shared" si="231"/>
        <v/>
      </c>
      <c r="EM87" s="32" t="str">
        <f t="shared" si="232"/>
        <v/>
      </c>
      <c r="EN87" s="32" t="str">
        <f t="shared" si="233"/>
        <v/>
      </c>
      <c r="EP87" s="32" t="str">
        <f>IF(ISBLANK(EO87),"",IF(ISBLANK(VLOOKUP(EO87,role!A:E,2,FALSE)),"",VLOOKUP(EO87,role!A:E,2,FALSE)))</f>
        <v/>
      </c>
      <c r="EQ87" s="32" t="str">
        <f>IF(ISBLANK(EO87),"",IF(ISBLANK(VLOOKUP(EO87,role!A:E,3,FALSE)),"",VLOOKUP(EO87,role!A:E,3,FALSE)))</f>
        <v/>
      </c>
      <c r="ER87" s="32" t="str">
        <f>IF(ISBLANK(EO87),"",IF(ISBLANK(VLOOKUP(EO87,role!A:E,4,FALSE)),"",VLOOKUP(EO87,role!A:E,4,FALSE)))</f>
        <v/>
      </c>
      <c r="ES87" s="32" t="str">
        <f>IF(ISBLANK(EO87),"",IF(ISBLANK(VLOOKUP(EO87,role!A:E,5,FALSE)),"",VLOOKUP(EO87,role!A:E,5,FALSE)))</f>
        <v/>
      </c>
      <c r="FI87" s="33"/>
      <c r="FL87" s="39"/>
      <c r="FN87" s="32" t="str">
        <f t="shared" si="234"/>
        <v/>
      </c>
      <c r="FO87" s="32" t="str">
        <f t="shared" si="235"/>
        <v/>
      </c>
      <c r="FP87" s="32" t="str">
        <f t="shared" si="236"/>
        <v/>
      </c>
      <c r="FR87" s="32" t="str">
        <f>IF(ISBLANK(FQ87),"",VLOOKUP(FQ87,role!A:E,2,FALSE))</f>
        <v/>
      </c>
      <c r="FS87" s="32" t="str">
        <f>IF(ISBLANK(FQ87),"",IF(ISBLANK(VLOOKUP(FQ87,role!A:E,3,FALSE)),"",VLOOKUP(FQ87,role!A:E,3,FALSE)))</f>
        <v/>
      </c>
      <c r="FT87" s="32" t="str">
        <f>IF(ISBLANK(FQ87),"",IF(ISBLANK(VLOOKUP(FQ87,role!A:E,4,FALSE)),"",VLOOKUP(FQ87,role!A:E,4,FALSE)))</f>
        <v/>
      </c>
      <c r="FU87" s="32" t="str">
        <f>IF(ISBLANK(FQ87),"",IF(ISBLANK(VLOOKUP(FQ87,role!A:E,5,FALSE)),"",VLOOKUP(FQ87,role!A:E,5,FALSE)))</f>
        <v/>
      </c>
      <c r="GK87" s="33"/>
      <c r="GN87" s="33"/>
      <c r="GQ87" s="32" t="str">
        <f t="shared" si="237"/>
        <v/>
      </c>
      <c r="GR87" s="32" t="str">
        <f t="shared" si="238"/>
        <v/>
      </c>
      <c r="GS87" s="32" t="str">
        <f t="shared" si="239"/>
        <v/>
      </c>
      <c r="GU87" s="32" t="str">
        <f>IF(ISBLANK(GT87),"",IF(ISBLANK(VLOOKUP(GT87,role!A:E,2,FALSE)),"",VLOOKUP(GT87,role!A:E,2,FALSE)))</f>
        <v/>
      </c>
      <c r="GV87" s="32" t="str">
        <f>IF(ISBLANK(GT87),"",IF(ISBLANK(VLOOKUP(GT87,role!A:E,3,FALSE)),"",VLOOKUP(GT87,role!A:E,3,FALSE)))</f>
        <v/>
      </c>
      <c r="GW87" s="32" t="str">
        <f>IF(ISBLANK(GT87),"",IF(ISBLANK(VLOOKUP(GT87,role!A:E,4,FALSE)),"",VLOOKUP(GT87,role!A:E,4,FALSE)))</f>
        <v/>
      </c>
      <c r="GX87" s="32" t="str">
        <f>IF(ISBLANK(GT87),"",IF(ISBLANK(VLOOKUP(GT87,role!A:E,5,FALSE)),"",VLOOKUP(GT87,role!A:E,5,FALSE)))</f>
        <v/>
      </c>
      <c r="HN87" s="33"/>
      <c r="HQ87" s="39"/>
      <c r="HS87" s="32" t="str">
        <f t="shared" si="240"/>
        <v/>
      </c>
      <c r="HT87" s="32" t="str">
        <f t="shared" si="241"/>
        <v/>
      </c>
      <c r="HU87" s="32" t="str">
        <f t="shared" si="242"/>
        <v/>
      </c>
      <c r="HW87" s="32" t="str">
        <f>IF(ISBLANK(HV87),"",IF(ISBLANK(VLOOKUP(HV87,role!A:E,2,FALSE)),"",VLOOKUP(HV87,role!A:E,2,FALSE)))</f>
        <v/>
      </c>
      <c r="HX87" s="32" t="str">
        <f>IF(ISBLANK(HV87),"",IF(ISBLANK(VLOOKUP(HV87,role!A:E,3,FALSE)),"",VLOOKUP(HV87,role!A:E,3,FALSE)))</f>
        <v/>
      </c>
      <c r="HY87" s="32" t="str">
        <f>IF(ISBLANK(HV87),"",IF(ISBLANK(VLOOKUP(HV87,role!A:E,4,FALSE)),"",VLOOKUP(HV87,role!A:E,4,FALSE)))</f>
        <v/>
      </c>
      <c r="HZ87" s="32" t="str">
        <f>IF(ISBLANK(HV87),"",IF(ISBLANK(VLOOKUP(HV87,role!A:E,5,FALSE)),"",VLOOKUP(HV87,role!A:E,5,FALSE)))</f>
        <v/>
      </c>
      <c r="IP87" s="33"/>
      <c r="IS87" s="39"/>
      <c r="IU87" s="32" t="str">
        <f t="shared" si="243"/>
        <v/>
      </c>
      <c r="IV87" s="32" t="str">
        <f t="shared" si="244"/>
        <v/>
      </c>
      <c r="IW87" s="32" t="str">
        <f t="shared" si="245"/>
        <v/>
      </c>
      <c r="IY87" s="32" t="str">
        <f>IF(ISBLANK(IX87),"",IF(ISBLANK(VLOOKUP(IX87,role!A:E,2,FALSE)),"",VLOOKUP(IX87,role!A:E,2,FALSE)))</f>
        <v/>
      </c>
      <c r="IZ87" s="32" t="str">
        <f>IF(ISBLANK(IX87),"",IF(ISBLANK(VLOOKUP(IX87,role!A:E,3,FALSE)),"",VLOOKUP(IX87,role!A:E,3,FALSE)))</f>
        <v/>
      </c>
      <c r="JA87" s="32" t="str">
        <f>IF(ISBLANK(IX87),"",IF(ISBLANK(VLOOKUP(IX87,role!A:E,4,FALSE)),"",VLOOKUP(IX87,role!A:E,4,FALSE)))</f>
        <v/>
      </c>
      <c r="JB87" s="32" t="str">
        <f>IF(ISBLANK(IX87),"",IF(ISBLANK(VLOOKUP(IX87,role!A:E,5,FALSE)),"",VLOOKUP(IX87,role!A:E,5,FALSE)))</f>
        <v/>
      </c>
      <c r="JR87" s="33"/>
      <c r="JU87" s="39"/>
      <c r="JW87" s="32" t="str">
        <f t="shared" si="246"/>
        <v/>
      </c>
      <c r="JX87" s="32" t="str">
        <f t="shared" si="247"/>
        <v/>
      </c>
      <c r="JY87" s="32" t="str">
        <f t="shared" si="248"/>
        <v/>
      </c>
      <c r="KA87" s="32" t="str">
        <f>IF(ISBLANK(JZ87),"",IF(ISBLANK(VLOOKUP(JZ87,role!A:E,2,FALSE)),"",VLOOKUP(JZ87,role!A:E,2,FALSE)))</f>
        <v/>
      </c>
      <c r="KB87" s="32" t="str">
        <f>IF(ISBLANK(JZ87),"",IF(ISBLANK(VLOOKUP(JZ87,role!A:E,3,FALSE)),"",VLOOKUP(JZ87,role!A:E,3,FALSE)))</f>
        <v/>
      </c>
      <c r="KC87" s="32" t="str">
        <f>IF(ISBLANK(JZ87),"",IF(ISBLANK(VLOOKUP(JZ87,role!A:E,4,FALSE)),"",VLOOKUP(JZ87,role!A:E,4,FALSE)))</f>
        <v/>
      </c>
      <c r="KD87" s="32" t="str">
        <f>IF(ISBLANK(JZ87),"",IF(ISBLANK(VLOOKUP(JZ87,role!A:E,5,FALSE)),"",VLOOKUP(JZ87,role!A:E,5,FALSE)))</f>
        <v/>
      </c>
      <c r="KT87" s="33"/>
      <c r="KW87" s="39"/>
      <c r="KY87" s="32" t="str">
        <f t="shared" si="249"/>
        <v/>
      </c>
      <c r="KZ87" s="32" t="str">
        <f t="shared" si="250"/>
        <v/>
      </c>
      <c r="LA87" s="32" t="str">
        <f t="shared" si="251"/>
        <v/>
      </c>
      <c r="LC87" s="32" t="str">
        <f>IF(ISBLANK(LB87),"",IF(ISBLANK(VLOOKUP(LB87,role!A:E,2,FALSE)),"",VLOOKUP(LB87,role!A:E,2,FALSE)))</f>
        <v/>
      </c>
      <c r="LD87" s="32" t="str">
        <f>IF(ISBLANK(LB87),"",IF(ISBLANK(VLOOKUP(LB87,role!A:E,3,FALSE)),"",VLOOKUP(LB87,role!A:E,3,FALSE)))</f>
        <v/>
      </c>
      <c r="LE87" s="32" t="str">
        <f>IF(ISBLANK(LB87),"",IF(ISBLANK(VLOOKUP(LB87,role!A:E,4,FALSE)),"",VLOOKUP(LB87,role!A:E,4,FALSE)))</f>
        <v/>
      </c>
      <c r="LF87" s="32" t="str">
        <f>IF(ISBLANK(LB87),"",IF(ISBLANK(VLOOKUP(LB87,role!A:E,5,FALSE)),"",VLOOKUP(LB87,role!A:E,5,FALSE)))</f>
        <v/>
      </c>
      <c r="LV87" s="33"/>
      <c r="LY87" s="33"/>
      <c r="MB87" s="32" t="str">
        <f t="shared" si="252"/>
        <v/>
      </c>
      <c r="MC87" s="32" t="str">
        <f t="shared" si="253"/>
        <v/>
      </c>
      <c r="MD87" s="32" t="str">
        <f t="shared" si="254"/>
        <v/>
      </c>
      <c r="MF87" s="32" t="str">
        <f>IF(ISBLANK(ME87),"",IF(ISBLANK(VLOOKUP(ME87,role!A:E,2,FALSE)),"",VLOOKUP(ME87,role!A:E,2,FALSE)))</f>
        <v/>
      </c>
      <c r="MG87" s="32" t="str">
        <f>IF(ISBLANK(ME87),"",IF(ISBLANK(VLOOKUP(ME87,role!A:E,3,FALSE)),"",VLOOKUP(ME87,role!A:E,3,FALSE)))</f>
        <v/>
      </c>
      <c r="MH87" s="32" t="str">
        <f>IF(ISBLANK(ME87),"",IF(ISBLANK(VLOOKUP(ME87,role!A:E,4,FALSE)),"",VLOOKUP(ME87,role!A:E,4,FALSE)))</f>
        <v/>
      </c>
      <c r="MI87" s="32" t="str">
        <f>IF(ISBLANK(ME87),"",IF(ISBLANK(VLOOKUP(ME87,role!A:E,5,FALSE)),"",VLOOKUP(ME87,role!A:E,5,FALSE)))</f>
        <v/>
      </c>
      <c r="MY87" s="33"/>
      <c r="NB87" s="39"/>
      <c r="ND87" s="32" t="str">
        <f t="shared" si="255"/>
        <v/>
      </c>
      <c r="NE87" s="32" t="str">
        <f t="shared" si="256"/>
        <v/>
      </c>
      <c r="NF87" s="32" t="str">
        <f t="shared" si="257"/>
        <v/>
      </c>
      <c r="NH87" s="32" t="str">
        <f>IF(ISBLANK(NG87),"",IF(ISBLANK(VLOOKUP(NG87,role!A:E,2,FALSE)),"",VLOOKUP(NG87,role!A:E,2,FALSE)))</f>
        <v/>
      </c>
      <c r="NI87" s="32" t="str">
        <f>IF(ISBLANK(NG87),"",IF(ISBLANK(VLOOKUP(NG87,role!A:E,3,FALSE)),"",VLOOKUP(NG87,role!A:E,3,FALSE)))</f>
        <v/>
      </c>
      <c r="NJ87" s="32" t="str">
        <f>IF(ISBLANK(NG87),"",IF(ISBLANK(VLOOKUP(NG87,role!A:E,4,FALSE)),"",VLOOKUP(NG87,role!A:E,4,FALSE)))</f>
        <v/>
      </c>
      <c r="NK87" s="32" t="str">
        <f>IF(ISBLANK(NG87),"",IF(ISBLANK(VLOOKUP(NG87,role!A:E,5,FALSE)),"",VLOOKUP(NG87,role!A:E,5,FALSE)))</f>
        <v/>
      </c>
      <c r="OA87" s="33"/>
      <c r="OD87" s="39"/>
      <c r="OF87" s="32" t="str">
        <f t="shared" si="258"/>
        <v/>
      </c>
      <c r="OG87" s="32" t="str">
        <f t="shared" si="259"/>
        <v/>
      </c>
      <c r="OH87" s="32" t="str">
        <f t="shared" si="260"/>
        <v/>
      </c>
      <c r="OJ87" s="32" t="str">
        <f>IF(ISBLANK(OI87),"",IF(ISBLANK(VLOOKUP(OI87,role!A:E,2,FALSE)),"",VLOOKUP(OI87,role!A:E,2,FALSE)))</f>
        <v/>
      </c>
      <c r="OK87" s="32" t="str">
        <f>IF(ISBLANK(OI87),"",IF(ISBLANK(VLOOKUP(OI87,role!A:E,3,FALSE)),"",VLOOKUP(OI87,role!A:E,3,FALSE)))</f>
        <v/>
      </c>
      <c r="OL87" s="32" t="str">
        <f>IF(ISBLANK(OI87),"",IF(ISBLANK(VLOOKUP(OI87,role!A:E,4,FALSE)),"",VLOOKUP(OI87,role!A:E,4,FALSE)))</f>
        <v/>
      </c>
      <c r="OM87" s="32" t="str">
        <f>IF(ISBLANK(OI87),"",IF(ISBLANK(VLOOKUP(OI87,role!A:E,5,FALSE)),"",VLOOKUP(OI87,role!A:E,5,FALSE)))</f>
        <v/>
      </c>
      <c r="PC87" s="33"/>
      <c r="PF87" s="39"/>
      <c r="PH87" s="32" t="str">
        <f t="shared" si="261"/>
        <v/>
      </c>
      <c r="PI87" s="32" t="str">
        <f t="shared" si="262"/>
        <v/>
      </c>
      <c r="PJ87" s="32" t="str">
        <f t="shared" si="263"/>
        <v/>
      </c>
      <c r="PL87" s="32" t="str">
        <f>IF(ISBLANK(PK87),"",IF(ISBLANK(VLOOKUP(PK87,role!A:E,2,FALSE)),"",VLOOKUP(PK87,role!A:E,2,FALSE)))</f>
        <v/>
      </c>
      <c r="PM87" s="32" t="str">
        <f>IF(ISBLANK(PK87),"",IF(ISBLANK(VLOOKUP(PK87,role!A:E,3,FALSE)),"",VLOOKUP(PK87,role!A:E,3,FALSE)))</f>
        <v/>
      </c>
      <c r="PN87" s="32" t="str">
        <f>IF(ISBLANK(PK87),"",IF(ISBLANK(VLOOKUP(PK87,role!A:E,4,FALSE)),"",VLOOKUP(PK87,role!A:E,4,FALSE)))</f>
        <v/>
      </c>
      <c r="PO87" s="32" t="str">
        <f>IF(ISBLANK(PK87),"",IF(ISBLANK(VLOOKUP(PK87,role!A:E,5,FALSE)),"",VLOOKUP(PK87,role!A:E,5,FALSE)))</f>
        <v/>
      </c>
      <c r="QE87" s="33"/>
      <c r="QH87" s="39"/>
      <c r="QJ87" s="32" t="str">
        <f t="shared" si="264"/>
        <v/>
      </c>
      <c r="QK87" s="32" t="str">
        <f t="shared" si="265"/>
        <v/>
      </c>
      <c r="QL87" s="32" t="str">
        <f t="shared" si="266"/>
        <v/>
      </c>
      <c r="QN87" s="32" t="str">
        <f>IF(ISBLANK(QM87),"",IF(ISBLANK(VLOOKUP(QM87,role!A:E,2,FALSE)),"",VLOOKUP(QM87,role!A:E,2,FALSE)))</f>
        <v/>
      </c>
      <c r="QO87" s="32" t="str">
        <f>IF(ISBLANK(QM87),"",IF(ISBLANK(VLOOKUP(QM87,role!A:E,3,FALSE)),"",VLOOKUP(QM87,role!A:E,3,FALSE)))</f>
        <v/>
      </c>
      <c r="QP87" s="32" t="str">
        <f>IF(ISBLANK(QM87),"",IF(ISBLANK(VLOOKUP(QM87,role!A:E,4,FALSE)),"",VLOOKUP(QM87,role!A:E,4,FALSE)))</f>
        <v/>
      </c>
      <c r="QQ87" s="32" t="str">
        <f>IF(ISBLANK(QM87),"",IF(ISBLANK(VLOOKUP(QM87,role!A:E,5,FALSE)),"",VLOOKUP(QM87,role!A:E,5,FALSE)))</f>
        <v/>
      </c>
      <c r="RG87" s="33"/>
      <c r="RJ87" s="39"/>
      <c r="RL87" s="32" t="str">
        <f t="shared" si="267"/>
        <v/>
      </c>
      <c r="RM87" s="32" t="str">
        <f t="shared" si="268"/>
        <v/>
      </c>
      <c r="RN87" s="32" t="str">
        <f t="shared" si="269"/>
        <v/>
      </c>
      <c r="RP87" s="32" t="str">
        <f>IF(ISBLANK(RO87),"",IF(ISBLANK(VLOOKUP(RO87,role!A:E,2,FALSE)),"",VLOOKUP(RO87,role!A:E,2,FALSE)))</f>
        <v/>
      </c>
      <c r="RQ87" s="32" t="str">
        <f>IF(ISBLANK(RO87),"",IF(ISBLANK(VLOOKUP(RO87,role!A:E,3,FALSE)),"",VLOOKUP(RO87,role!A:E,3,FALSE)))</f>
        <v/>
      </c>
      <c r="RR87" s="32" t="str">
        <f>IF(ISBLANK(RO87),"",IF(ISBLANK(VLOOKUP(RO87,role!A:E,4,FALSE)),"",VLOOKUP(RO87,role!A:E,4,FALSE)))</f>
        <v/>
      </c>
      <c r="RS87" s="32" t="str">
        <f>IF(ISBLANK(RO87),"",IF(ISBLANK(VLOOKUP(RO87,role!A:E,5,FALSE)),"",VLOOKUP(RO87,role!A:E,5,FALSE)))</f>
        <v/>
      </c>
      <c r="SI87" s="33"/>
      <c r="SL87" s="39"/>
      <c r="SN87" s="32" t="str">
        <f t="shared" si="270"/>
        <v/>
      </c>
      <c r="SO87" s="32" t="str">
        <f t="shared" si="271"/>
        <v/>
      </c>
      <c r="SP87" s="32" t="str">
        <f t="shared" si="272"/>
        <v/>
      </c>
      <c r="SR87" s="32" t="str">
        <f>IF(ISBLANK(SQ87),"",IF(ISBLANK(VLOOKUP(SQ87,role!A:E,2,FALSE)),"",VLOOKUP(SQ87,role!A:E,2,FALSE)))</f>
        <v/>
      </c>
      <c r="SS87" s="32" t="str">
        <f>IF(ISBLANK(SQ87),"",IF(ISBLANK(VLOOKUP(SQ87,role!A:E,3,FALSE)),"",VLOOKUP(SQ87,role!A:E,3,FALSE)))</f>
        <v/>
      </c>
      <c r="ST87" s="32" t="str">
        <f>IF(ISBLANK(SQ87),"",IF(ISBLANK(VLOOKUP(SQ87,role!A:E,4,FALSE)),"",VLOOKUP(SQ87,role!A:E,4,FALSE)))</f>
        <v/>
      </c>
      <c r="SU87" s="32" t="str">
        <f>IF(ISBLANK(SQ87),"",IF(ISBLANK(VLOOKUP(SQ87,role!A:E,5,FALSE)),"",VLOOKUP(SQ87,role!A:E,5,FALSE)))</f>
        <v/>
      </c>
      <c r="TK87" s="33"/>
      <c r="TN87" s="39"/>
      <c r="TP87" s="32" t="str">
        <f t="shared" si="273"/>
        <v/>
      </c>
      <c r="TQ87" s="32" t="str">
        <f t="shared" si="274"/>
        <v/>
      </c>
      <c r="TR87" s="32" t="str">
        <f t="shared" si="275"/>
        <v/>
      </c>
      <c r="TT87" s="32" t="str">
        <f>IF(ISBLANK(TS87),"",IF(ISBLANK(VLOOKUP(TS87,role!A:E,2,FALSE)),"",VLOOKUP(TS87,role!A:E,2,FALSE)))</f>
        <v/>
      </c>
      <c r="TU87" s="32" t="str">
        <f>IF(ISBLANK(TS87),"",IF(ISBLANK(VLOOKUP(TS87,role!A:E,3,FALSE)),"",VLOOKUP(TS87,role!A:E,3,FALSE)))</f>
        <v/>
      </c>
      <c r="TV87" s="32" t="str">
        <f>IF(ISBLANK(TS87),"",IF(ISBLANK(VLOOKUP(TS87,role!A:E,4,FALSE)),"",VLOOKUP(TS87,role!A:E,4,FALSE)))</f>
        <v/>
      </c>
      <c r="TW87" s="32" t="str">
        <f>IF(ISBLANK(TS87),"",IF(ISBLANK(VLOOKUP(TS87,role!A:E,5,FALSE)),"",VLOOKUP(TS87,role!A:E,5,FALSE)))</f>
        <v/>
      </c>
      <c r="UM87" s="33"/>
      <c r="UP87" s="39"/>
      <c r="UR87" s="32" t="str">
        <f t="shared" si="276"/>
        <v/>
      </c>
      <c r="US87" s="32" t="str">
        <f t="shared" si="277"/>
        <v/>
      </c>
      <c r="UT87" s="32" t="str">
        <f t="shared" si="278"/>
        <v/>
      </c>
      <c r="UV87" s="32" t="str">
        <f>IF(ISBLANK(UU87),"",IF(ISBLANK(VLOOKUP(UU87,role!A:E,2,FALSE)),"",VLOOKUP(UU87,role!A:E,2,FALSE)))</f>
        <v/>
      </c>
      <c r="UW87" s="32" t="str">
        <f>IF(ISBLANK(UU87),"",IF(ISBLANK(VLOOKUP(UU87,role!A:E,3,FALSE)),"",VLOOKUP(UU87,role!A:E,3,FALSE)))</f>
        <v/>
      </c>
      <c r="UX87" s="32" t="str">
        <f>IF(ISBLANK(UU87),"",IF(ISBLANK(VLOOKUP(UU87,role!A:E,4,FALSE)),"",VLOOKUP(UU87,role!A:E,4,FALSE)))</f>
        <v/>
      </c>
      <c r="UY87" s="32" t="str">
        <f>IF(ISBLANK(UU87),"",IF(ISBLANK(VLOOKUP(UU87,role!A:E,5,FALSE)),"",VLOOKUP(UU87,role!A:E,5,FALSE)))</f>
        <v/>
      </c>
      <c r="VO87" s="33"/>
      <c r="VR87" s="39"/>
      <c r="VT87" s="32" t="str">
        <f t="shared" si="279"/>
        <v/>
      </c>
      <c r="VU87" s="32" t="str">
        <f t="shared" si="280"/>
        <v/>
      </c>
      <c r="VV87" s="32" t="str">
        <f t="shared" si="281"/>
        <v/>
      </c>
      <c r="VX87" s="32" t="str">
        <f>IF(ISBLANK(VW87),"",IF(ISBLANK(VLOOKUP(VW87,role!A:E,2,FALSE)),"",VLOOKUP(VW87,role!A:E,2,FALSE)))</f>
        <v/>
      </c>
      <c r="VY87" s="32" t="str">
        <f>IF(ISBLANK(VW87),"",IF(ISBLANK(VLOOKUP(VW87,role!A:E,3,FALSE)),"",VLOOKUP(VW87,role!A:E,3,FALSE)))</f>
        <v/>
      </c>
      <c r="VZ87" s="32" t="str">
        <f>IF(ISBLANK(VW87),"",IF(ISBLANK(VLOOKUP(VW87,role!A:E,4,FALSE)),"",VLOOKUP(VW87,role!A:E,4,FALSE)))</f>
        <v/>
      </c>
      <c r="WA87" s="32" t="str">
        <f>IF(ISBLANK(VW87),"",IF(ISBLANK(VLOOKUP(VW87,role!A:E,5,FALSE)),"",VLOOKUP(VW87,role!A:E,5,FALSE)))</f>
        <v/>
      </c>
      <c r="WQ87" s="33"/>
      <c r="WT87" s="33"/>
      <c r="WU87" s="34"/>
      <c r="WV87" s="36" t="str">
        <f t="shared" si="282"/>
        <v/>
      </c>
      <c r="WW87" s="36" t="str">
        <f t="shared" si="283"/>
        <v/>
      </c>
      <c r="WY87" s="32" t="str">
        <f>IF(ISBLANK(WX87),"",IF(ISBLANK(VLOOKUP(WX87,role!A:E,2,FALSE)),"",VLOOKUP(WX87,role!A:E,2,FALSE)))</f>
        <v/>
      </c>
      <c r="WZ87" s="32" t="str">
        <f>IF(ISBLANK(WX87),"",IF(ISBLANK(VLOOKUP(WX87,role!A:E,3,FALSE)),"",VLOOKUP(WX87,role!A:E,3,FALSE)))</f>
        <v/>
      </c>
      <c r="XA87" s="32" t="str">
        <f>IF(ISBLANK(WX87),"",IF(ISBLANK(VLOOKUP(WX87,role!A:E,4,FALSE)),"",VLOOKUP(WX87,role!A:E,4,FALSE)))</f>
        <v/>
      </c>
      <c r="XB87" s="32" t="str">
        <f>IF(ISBLANK(WX87),"",IF(ISBLANK(VLOOKUP(WX87,role!A:E,5,FALSE)),"",VLOOKUP(WX87,role!A:E,5,FALSE)))</f>
        <v/>
      </c>
      <c r="XC87" s="32" t="str">
        <f>IF(ISBLANK(WX87),"",VLOOKUP(WX87,role!A:F,6,FALSE))</f>
        <v/>
      </c>
      <c r="XD87" s="36"/>
      <c r="XE87" s="36" t="str">
        <f t="shared" si="284"/>
        <v/>
      </c>
      <c r="XF87" s="36" t="str">
        <f t="shared" si="285"/>
        <v/>
      </c>
      <c r="XH87" s="32" t="str">
        <f>IF(ISBLANK(XG87),"",IF(ISBLANK(VLOOKUP(XG87,role!A:E,2,FALSE)),"",VLOOKUP(XG87,role!A:E,2,FALSE)))</f>
        <v/>
      </c>
      <c r="XI87" s="32" t="str">
        <f>IF(ISBLANK(XG87),"",IF(ISBLANK(VLOOKUP(XG87,role!A:E,3,FALSE)),"",VLOOKUP(XG87,role!A:E,3,FALSE)))</f>
        <v/>
      </c>
      <c r="XJ87" s="32" t="str">
        <f>IF(ISBLANK(XG87),"",IF(ISBLANK(VLOOKUP(XG87,role!A:E,4,FALSE)),"",VLOOKUP(XG87,role!A:E,4,FALSE)))</f>
        <v/>
      </c>
      <c r="XK87" s="32" t="str">
        <f>IF(ISBLANK(XG87),"",IF(ISBLANK(VLOOKUP(XG87,role!A:E,5,FALSE)),"",VLOOKUP(XG87,role!A:E,5,FALSE)))</f>
        <v/>
      </c>
      <c r="XL87" s="32" t="str">
        <f>IF(ISBLANK(XG87),"",VLOOKUP(XG87,role!A:F,6,FALSE))</f>
        <v/>
      </c>
      <c r="XM87" s="36"/>
      <c r="XN87" s="36" t="str">
        <f t="shared" si="286"/>
        <v/>
      </c>
      <c r="XO87" s="36" t="str">
        <f t="shared" si="287"/>
        <v/>
      </c>
      <c r="XQ87" s="32" t="str">
        <f>IF(ISBLANK(XP87),"",IF(ISBLANK(VLOOKUP(XP87,role!A:E,2,FALSE)),"",VLOOKUP(XP87,role!A:E,2,FALSE)))</f>
        <v/>
      </c>
      <c r="XR87" s="32" t="str">
        <f>IF(ISBLANK(XP87),"",IF(ISBLANK(VLOOKUP(XP87,role!A:E,3,FALSE)),"",VLOOKUP(XP87,role!A:E,3,FALSE)))</f>
        <v/>
      </c>
      <c r="XS87" s="32" t="str">
        <f>IF(ISBLANK(XP87),"",IF(ISBLANK(VLOOKUP(XP87,role!A:E,4,FALSE)),"",VLOOKUP(XP87,role!A:E,4,FALSE)))</f>
        <v/>
      </c>
      <c r="XT87" s="32" t="str">
        <f>IF(ISBLANK(XP87),"",IF(ISBLANK(VLOOKUP(XP87,role!A:E,5,FALSE)),"",VLOOKUP(XP87,role!A:E,5,FALSE)))</f>
        <v/>
      </c>
      <c r="XU87" s="32" t="str">
        <f>IF(ISBLANK(XP87),"",VLOOKUP(XP87,role!A:F,6,FALSE))</f>
        <v/>
      </c>
      <c r="XV87" s="36"/>
      <c r="XW87" s="36" t="str">
        <f t="shared" si="288"/>
        <v/>
      </c>
      <c r="XX87" s="36" t="str">
        <f t="shared" si="289"/>
        <v/>
      </c>
      <c r="XZ87" s="32" t="str">
        <f>IF(ISBLANK(XY87),"",IF(ISBLANK(VLOOKUP(XY87,role!A:E,2,FALSE)),"",VLOOKUP(XY87,role!A:E,2,FALSE)))</f>
        <v/>
      </c>
      <c r="YA87" s="32" t="str">
        <f>IF(ISBLANK(XY87),"",IF(ISBLANK(VLOOKUP(XY87,role!A:E,3,FALSE)),"",VLOOKUP(XY87,role!A:E,3,FALSE)))</f>
        <v/>
      </c>
      <c r="YB87" s="32" t="str">
        <f>IF(ISBLANK(XY87),"",IF(ISBLANK(VLOOKUP(XY87,role!A:E,4,FALSE)),"",VLOOKUP(XY87,role!A:E,4,FALSE)))</f>
        <v/>
      </c>
      <c r="YC87" s="32" t="str">
        <f>IF(ISBLANK(XY87),"",IF(ISBLANK(VLOOKUP(XY87,role!A:E,5,FALSE)),"",VLOOKUP(XY87,role!A:E,5,FALSE)))</f>
        <v/>
      </c>
      <c r="YD87" s="32" t="str">
        <f>IF(ISBLANK(XY87),"",VLOOKUP(XY87,role!A:F,6,FALSE))</f>
        <v/>
      </c>
      <c r="YE87" s="36"/>
      <c r="YF87" s="36" t="str">
        <f t="shared" si="290"/>
        <v/>
      </c>
      <c r="YG87" s="36" t="str">
        <f t="shared" si="291"/>
        <v/>
      </c>
      <c r="YI87" s="32" t="str">
        <f>IF(ISBLANK(YH87),"",IF(ISBLANK(VLOOKUP(YH87,role!A:E,2,FALSE)),"",VLOOKUP(YH87,role!A:E,2,FALSE)))</f>
        <v/>
      </c>
      <c r="YJ87" s="32" t="str">
        <f>IF(ISBLANK(YH87),"",IF(ISBLANK(VLOOKUP(YH87,role!A:E,3,FALSE)),"",VLOOKUP(YH87,role!A:E,3,FALSE)))</f>
        <v/>
      </c>
      <c r="YK87" s="32" t="str">
        <f>IF(ISBLANK(YH87),"",IF(ISBLANK(VLOOKUP(YH87,role!A:E,4,FALSE)),"",VLOOKUP(YH87,role!A:E,4,FALSE)))</f>
        <v/>
      </c>
      <c r="YL87" s="32" t="str">
        <f>IF(ISBLANK(YH87),"",IF(ISBLANK(VLOOKUP(YH87,role!A:E,5,FALSE)),"",VLOOKUP(YH87,role!A:E,5,FALSE)))</f>
        <v/>
      </c>
      <c r="YM87" s="32" t="str">
        <f>IF(ISBLANK(YH87),"",VLOOKUP(YH87,role!A:F,6,FALSE))</f>
        <v/>
      </c>
      <c r="YN87" s="33"/>
      <c r="YO87" s="36"/>
      <c r="YP87" s="36" t="str">
        <f t="shared" si="292"/>
        <v/>
      </c>
      <c r="YQ87" s="36" t="str">
        <f t="shared" si="293"/>
        <v/>
      </c>
      <c r="YS87" s="32" t="str">
        <f>IF(ISBLANK(YR87),"",IF(ISBLANK(VLOOKUP(YR87,role!A:E,2,FALSE)),"",VLOOKUP(YR87,role!A:E,2,FALSE)))</f>
        <v/>
      </c>
      <c r="YT87" s="32" t="str">
        <f>IF(ISBLANK(YR87),"",IF(ISBLANK(VLOOKUP(YR87,role!A:E,3,FALSE)),"",VLOOKUP(YR87,role!A:E,3,FALSE)))</f>
        <v/>
      </c>
      <c r="YU87" s="32" t="str">
        <f>IF(ISBLANK(YR87),"",IF(ISBLANK(VLOOKUP(YR87,role!A:E,4,FALSE)),"",VLOOKUP(YR87,role!A:E,4,FALSE)))</f>
        <v/>
      </c>
      <c r="YV87" s="32" t="str">
        <f>IF(ISBLANK(YR87),"",IF(ISBLANK(VLOOKUP(YR87,role!A:E,5,FALSE)),"",VLOOKUP(YR87,role!A:E,5,FALSE)))</f>
        <v/>
      </c>
      <c r="YW87" s="32" t="str">
        <f>IF(ISBLANK(YR87),"",VLOOKUP(YR87,role!A:F,6,FALSE))</f>
        <v/>
      </c>
      <c r="YX87" s="36"/>
      <c r="YY87" s="36" t="str">
        <f t="shared" si="294"/>
        <v/>
      </c>
      <c r="YZ87" s="36" t="str">
        <f t="shared" si="295"/>
        <v/>
      </c>
      <c r="ZB87" s="32" t="str">
        <f>IF(ISBLANK(ZA87),"",IF(ISBLANK(VLOOKUP(ZA87,role!A:E,2,FALSE)),"",VLOOKUP(ZA87,role!A:E,2,FALSE)))</f>
        <v/>
      </c>
      <c r="ZC87" s="32" t="str">
        <f>IF(ISBLANK(ZA87),"",IF(ISBLANK(VLOOKUP(ZA87,role!A:E,3,FALSE)),"",VLOOKUP(ZA87,role!A:E,3,FALSE)))</f>
        <v/>
      </c>
      <c r="ZD87" s="32" t="str">
        <f>IF(ISBLANK(ZA87),"",IF(ISBLANK(VLOOKUP(ZA87,role!A:E,4,FALSE)),"",VLOOKUP(ZA87,role!A:E,4,FALSE)))</f>
        <v/>
      </c>
      <c r="ZE87" s="32" t="str">
        <f>IF(ISBLANK(ZA87),"",IF(ISBLANK(VLOOKUP(ZA87,role!A:E,5,FALSE)),"",VLOOKUP(ZA87,role!A:E,5,FALSE)))</f>
        <v/>
      </c>
      <c r="ZF87" s="32" t="str">
        <f>IF(ISBLANK(ZA87),"",VLOOKUP(ZA87,role!A:F,6,FALSE))</f>
        <v/>
      </c>
      <c r="ZG87" s="36"/>
      <c r="ZH87" s="36" t="str">
        <f t="shared" si="296"/>
        <v/>
      </c>
      <c r="ZI87" s="36" t="str">
        <f t="shared" si="297"/>
        <v/>
      </c>
      <c r="ZK87" s="32" t="str">
        <f>IF(ISBLANK(ZJ87),"",IF(ISBLANK(VLOOKUP(ZJ87,role!A:E,2,FALSE)),"",VLOOKUP(ZJ87,role!A:E,2,FALSE)))</f>
        <v/>
      </c>
      <c r="ZL87" s="32" t="str">
        <f>IF(ISBLANK(ZJ87),"",IF(ISBLANK(VLOOKUP(ZJ87,role!A:E,3,FALSE)),"",VLOOKUP(ZJ87,role!A:E,3,FALSE)))</f>
        <v/>
      </c>
      <c r="ZM87" s="32" t="str">
        <f>IF(ISBLANK(ZJ87),"",IF(ISBLANK(VLOOKUP(ZJ87,role!A:E,4,FALSE)),"",VLOOKUP(ZJ87,role!A:E,4,FALSE)))</f>
        <v/>
      </c>
      <c r="ZN87" s="32" t="str">
        <f>IF(ISBLANK(ZJ87),"",IF(ISBLANK(VLOOKUP(ZJ87,role!A:E,5,FALSE)),"",VLOOKUP(ZJ87,role!A:E,5,FALSE)))</f>
        <v/>
      </c>
      <c r="ZO87" s="32" t="str">
        <f>IF(ISBLANK(ZJ87),"",VLOOKUP(ZJ87,role!A:F,6,FALSE))</f>
        <v/>
      </c>
      <c r="ZP87" s="36"/>
      <c r="ZQ87" s="36" t="str">
        <f t="shared" si="298"/>
        <v/>
      </c>
      <c r="ZR87" s="36" t="str">
        <f t="shared" si="299"/>
        <v/>
      </c>
      <c r="ZT87" s="32" t="str">
        <f>IF(ISBLANK(ZS87),"",IF(ISBLANK(VLOOKUP(ZS87,role!A:E,2,FALSE)),"",VLOOKUP(ZS87,role!A:E,2,FALSE)))</f>
        <v/>
      </c>
      <c r="ZU87" s="32" t="str">
        <f>IF(ISBLANK(ZS87),"",IF(ISBLANK(VLOOKUP(ZS87,role!A:E,3,FALSE)),"",VLOOKUP(ZS87,role!A:E,3,FALSE)))</f>
        <v/>
      </c>
      <c r="ZV87" s="32" t="str">
        <f>IF(ISBLANK(ZS87),"",IF(ISBLANK(VLOOKUP(ZS87,role!A:E,4,FALSE)),"",VLOOKUP(ZS87,role!A:E,4,FALSE)))</f>
        <v/>
      </c>
      <c r="ZW87" s="32" t="str">
        <f>IF(ISBLANK(ZS87),"",IF(ISBLANK(VLOOKUP(ZS87,role!A:E,5,FALSE)),"",VLOOKUP(ZS87,role!A:E,5,FALSE)))</f>
        <v/>
      </c>
      <c r="ZX87" s="32" t="str">
        <f>IF(ISBLANK(ZS87),"",VLOOKUP(ZS87,role!A:F,6,FALSE))</f>
        <v/>
      </c>
      <c r="ZY87" s="36"/>
      <c r="ZZ87" s="36" t="str">
        <f t="shared" si="300"/>
        <v/>
      </c>
      <c r="AAA87" s="36" t="str">
        <f t="shared" si="301"/>
        <v/>
      </c>
      <c r="AAC87" s="32" t="str">
        <f>IF(ISBLANK(AAB87),"",IF(ISBLANK(VLOOKUP(AAB87,role!A:E,2,FALSE)),"",VLOOKUP(AAB87,role!A:E,2,FALSE)))</f>
        <v/>
      </c>
      <c r="AAD87" s="32" t="str">
        <f>IF(ISBLANK(AAB87),"",IF(ISBLANK(VLOOKUP(AAB87,role!A:E,3,FALSE)),"",VLOOKUP(AAB87,role!A:E,3,FALSE)))</f>
        <v/>
      </c>
      <c r="AAE87" s="32" t="str">
        <f>IF(ISBLANK(AAB87),"",IF(ISBLANK(VLOOKUP(AAB87,role!A:E,4,FALSE)),"",VLOOKUP(AAB87,role!A:E,4,FALSE)))</f>
        <v/>
      </c>
      <c r="AAF87" s="32" t="str">
        <f>IF(ISBLANK(AAB87),"",IF(ISBLANK(VLOOKUP(AAB87,role!A:E,5,FALSE)),"",VLOOKUP(AAB87,role!A:E,5,FALSE)))</f>
        <v/>
      </c>
      <c r="AAG87" s="32" t="str">
        <f>IF(ISBLANK(AAB87),"",VLOOKUP(AAB87,role!A:F,6,FALSE))</f>
        <v/>
      </c>
      <c r="AAH87" s="33"/>
      <c r="AAI87" s="34"/>
      <c r="AAK87" s="32" t="str">
        <f t="shared" si="302"/>
        <v/>
      </c>
      <c r="AAL87" s="39"/>
      <c r="AAM87" s="32" t="str">
        <f t="shared" si="303"/>
        <v/>
      </c>
      <c r="AAO87" s="32" t="str">
        <f t="shared" si="304"/>
        <v/>
      </c>
      <c r="AAQ87" s="32" t="str">
        <f t="shared" si="305"/>
        <v/>
      </c>
      <c r="AAS87" s="32" t="str">
        <f t="shared" si="306"/>
        <v/>
      </c>
      <c r="AAU87" s="32" t="str">
        <f t="shared" si="307"/>
        <v/>
      </c>
      <c r="AAW87" s="32" t="str">
        <f t="shared" si="308"/>
        <v/>
      </c>
      <c r="AAY87" s="32" t="str">
        <f t="shared" si="309"/>
        <v/>
      </c>
      <c r="ABA87" s="32" t="str">
        <f t="shared" si="310"/>
        <v/>
      </c>
      <c r="ABC87" s="32" t="str">
        <f t="shared" si="311"/>
        <v/>
      </c>
      <c r="ABE87" s="32" t="str">
        <f t="shared" si="312"/>
        <v/>
      </c>
      <c r="ABF87" s="33"/>
      <c r="ABH87" s="32" t="str">
        <f t="shared" si="313"/>
        <v/>
      </c>
      <c r="ABJ87" s="32" t="str">
        <f t="shared" si="314"/>
        <v/>
      </c>
      <c r="ABL87" s="32" t="str">
        <f t="shared" si="315"/>
        <v/>
      </c>
      <c r="ABN87" s="32" t="str">
        <f t="shared" si="316"/>
        <v/>
      </c>
      <c r="ABP87" s="32" t="str">
        <f t="shared" si="317"/>
        <v/>
      </c>
      <c r="ABQ87" s="33"/>
      <c r="ABS87" s="32" t="str">
        <f t="shared" si="318"/>
        <v/>
      </c>
      <c r="ABU87" s="32" t="str">
        <f t="shared" si="319"/>
        <v/>
      </c>
      <c r="ABW87" s="32" t="str">
        <f t="shared" si="320"/>
        <v/>
      </c>
      <c r="ABY87" s="32" t="str">
        <f t="shared" si="321"/>
        <v/>
      </c>
      <c r="ACA87" s="32" t="str">
        <f t="shared" si="322"/>
        <v/>
      </c>
      <c r="ACB87" s="33"/>
      <c r="ACD87" s="32" t="str">
        <f t="shared" si="323"/>
        <v/>
      </c>
      <c r="ACF87" s="32" t="str">
        <f t="shared" si="324"/>
        <v/>
      </c>
      <c r="ACH87" s="32" t="str">
        <f t="shared" si="325"/>
        <v/>
      </c>
      <c r="ACJ87" s="32" t="str">
        <f t="shared" si="326"/>
        <v/>
      </c>
      <c r="ACL87" s="32" t="str">
        <f t="shared" si="327"/>
        <v/>
      </c>
      <c r="ACM87" s="33"/>
      <c r="ACO87" s="32" t="str">
        <f t="shared" si="328"/>
        <v/>
      </c>
      <c r="ACQ87" s="32" t="str">
        <f t="shared" si="329"/>
        <v/>
      </c>
      <c r="ACS87" s="32" t="str">
        <f t="shared" si="330"/>
        <v/>
      </c>
      <c r="ACU87" s="32" t="str">
        <f t="shared" si="331"/>
        <v/>
      </c>
      <c r="ACW87" s="32" t="str">
        <f t="shared" si="332"/>
        <v/>
      </c>
      <c r="ACX87" s="33"/>
      <c r="ACZ87" s="32" t="str">
        <f t="shared" si="333"/>
        <v/>
      </c>
      <c r="ADA87" s="32" t="str">
        <f t="shared" si="334"/>
        <v/>
      </c>
      <c r="ADC87" s="32" t="str">
        <f t="shared" si="335"/>
        <v/>
      </c>
      <c r="ADD87" s="32" t="str">
        <f t="shared" si="336"/>
        <v/>
      </c>
      <c r="ADF87" s="32" t="str">
        <f t="shared" si="337"/>
        <v/>
      </c>
      <c r="ADG87" s="32" t="str">
        <f t="shared" si="338"/>
        <v/>
      </c>
      <c r="ADI87" s="32" t="str">
        <f t="shared" si="339"/>
        <v/>
      </c>
      <c r="ADJ87" s="32" t="str">
        <f t="shared" si="340"/>
        <v/>
      </c>
      <c r="ADL87" s="32" t="str">
        <f t="shared" si="341"/>
        <v/>
      </c>
      <c r="ADM87" s="32" t="str">
        <f t="shared" si="342"/>
        <v/>
      </c>
      <c r="ADN87" s="35"/>
      <c r="ADO87" s="34"/>
      <c r="ADP87" s="36" t="str">
        <f t="shared" si="343"/>
        <v/>
      </c>
      <c r="ADQ87" s="36" t="str">
        <f t="shared" si="344"/>
        <v/>
      </c>
      <c r="ADS87" s="36" t="str">
        <f t="shared" si="345"/>
        <v/>
      </c>
      <c r="ADT87" s="36" t="str">
        <f t="shared" si="346"/>
        <v/>
      </c>
      <c r="ADV87" s="36" t="str">
        <f t="shared" si="347"/>
        <v/>
      </c>
      <c r="ADW87" s="36" t="str">
        <f t="shared" si="348"/>
        <v/>
      </c>
      <c r="ADY87" s="36" t="str">
        <f t="shared" si="349"/>
        <v/>
      </c>
      <c r="ADZ87" s="36" t="str">
        <f t="shared" si="350"/>
        <v/>
      </c>
      <c r="AEB87" s="36" t="str">
        <f t="shared" si="351"/>
        <v/>
      </c>
      <c r="AEC87" s="36" t="str">
        <f t="shared" si="352"/>
        <v/>
      </c>
      <c r="AED87" s="33"/>
      <c r="AEF87" s="36" t="str">
        <f t="shared" si="353"/>
        <v/>
      </c>
      <c r="AEG87" s="36" t="str">
        <f t="shared" si="354"/>
        <v/>
      </c>
      <c r="AEI87" s="36" t="str">
        <f t="shared" si="355"/>
        <v/>
      </c>
      <c r="AEJ87" s="36" t="str">
        <f t="shared" si="356"/>
        <v/>
      </c>
      <c r="AEL87" s="36" t="str">
        <f t="shared" si="357"/>
        <v/>
      </c>
      <c r="AEM87" s="36" t="str">
        <f t="shared" si="358"/>
        <v/>
      </c>
      <c r="AEO87" s="36" t="str">
        <f t="shared" si="359"/>
        <v/>
      </c>
      <c r="AEP87" s="36" t="str">
        <f t="shared" si="360"/>
        <v/>
      </c>
      <c r="AER87" s="36" t="str">
        <f t="shared" si="361"/>
        <v/>
      </c>
      <c r="AES87" s="36" t="str">
        <f t="shared" si="362"/>
        <v/>
      </c>
      <c r="AET87" s="33"/>
      <c r="AEU87" s="57"/>
      <c r="AEV87" s="57"/>
      <c r="AEW87" s="57" t="str">
        <f>IF(ISBLANK(AEV87),"",VLOOKUP(AEV87,related_id_type!A:B,2,FALSE))</f>
        <v/>
      </c>
      <c r="AEX87" s="57"/>
      <c r="AEY87" s="57" t="str">
        <f>IF(ISBLANK(AEX87),"",IF(ISBLANK(VLOOKUP(AEX87,related_id_relation!A:B,2,FALSE)),"",VLOOKUP(AEX87,related_id_relation!A:B,2,FALSE)))</f>
        <v/>
      </c>
      <c r="AEZ87" s="57"/>
      <c r="AFA87" s="57"/>
      <c r="AFB87" s="57" t="str">
        <f>IF(ISBLANK(AFA87),"",VLOOKUP(AFA87,related_id_type!A:B,2,FALSE))</f>
        <v/>
      </c>
      <c r="AFC87" s="57"/>
      <c r="AFD87" s="57" t="str">
        <f>IF(ISBLANK(AFC87),"",IF(ISBLANK(VLOOKUP(AFC87,related_id_relation!A:B,2,FALSE)),"",VLOOKUP(AFC87,related_id_relation!A:B,2,FALSE)))</f>
        <v/>
      </c>
      <c r="AFE87" s="57"/>
      <c r="AFF87" s="57"/>
      <c r="AFG87" s="57" t="str">
        <f>IF(ISBLANK(AFF87),"",VLOOKUP(AFF87,related_id_type!A:B,2,FALSE))</f>
        <v/>
      </c>
      <c r="AFH87" s="57"/>
      <c r="AFI87" s="57" t="str">
        <f>IF(ISBLANK(AFH87),"",IF(ISBLANK(VLOOKUP(AFH87,related_id_relation!A:B,2,FALSE)),"",VLOOKUP(AFH87,related_id_relation!A:B,2,FALSE)))</f>
        <v/>
      </c>
      <c r="AFJ87" s="57"/>
      <c r="AFK87" s="57"/>
      <c r="AFL87" s="57" t="str">
        <f>IF(ISBLANK(AFK87),"",VLOOKUP(AFK87,related_id_type!A:B,2,FALSE))</f>
        <v/>
      </c>
      <c r="AFM87" s="57"/>
      <c r="AFN87" s="57" t="str">
        <f>IF(ISBLANK(AFM87),"",IF(ISBLANK(VLOOKUP(AFM87,related_id_relation!A:B,2,FALSE)),"",VLOOKUP(AFM87,related_id_relation!A:B,2,FALSE)))</f>
        <v/>
      </c>
      <c r="AFO87" s="57"/>
      <c r="AFP87" s="57"/>
      <c r="AFQ87" s="57" t="str">
        <f>IF(ISBLANK(AFP87),"",VLOOKUP(AFP87,related_id_type!A:B,2,FALSE))</f>
        <v/>
      </c>
      <c r="AFR87" s="57"/>
      <c r="AFS87" s="57" t="str">
        <f>IF(ISBLANK(AFR87),"",IF(ISBLANK(VLOOKUP(AFR87,related_id_relation!A:B,2,FALSE)),"",VLOOKUP(AFR87,related_id_relation!A:B,2,FALSE)))</f>
        <v/>
      </c>
      <c r="AFT87" s="37"/>
      <c r="AFU87" s="39"/>
      <c r="AFW87" s="32" t="str">
        <f t="shared" si="363"/>
        <v/>
      </c>
      <c r="AFX87" s="34"/>
      <c r="AFY87" s="36"/>
      <c r="AFZ87" s="36" t="str">
        <f t="shared" si="364"/>
        <v/>
      </c>
      <c r="AGA87" s="32" t="str">
        <f t="shared" si="365"/>
        <v/>
      </c>
      <c r="AGD87" s="36" t="str">
        <f t="shared" si="366"/>
        <v/>
      </c>
      <c r="AGE87" s="32" t="str">
        <f t="shared" si="367"/>
        <v/>
      </c>
      <c r="AGH87" s="36" t="str">
        <f t="shared" si="368"/>
        <v/>
      </c>
      <c r="AGI87" s="32" t="str">
        <f t="shared" si="369"/>
        <v/>
      </c>
      <c r="AGL87" s="36" t="str">
        <f t="shared" si="370"/>
        <v/>
      </c>
      <c r="AGM87" s="32" t="str">
        <f t="shared" si="371"/>
        <v/>
      </c>
      <c r="AGP87" s="36" t="str">
        <f t="shared" si="372"/>
        <v/>
      </c>
      <c r="AGQ87" s="32" t="str">
        <f t="shared" si="373"/>
        <v/>
      </c>
      <c r="AGT87" s="36" t="str">
        <f t="shared" si="374"/>
        <v/>
      </c>
      <c r="AGU87" s="32" t="str">
        <f t="shared" si="375"/>
        <v/>
      </c>
      <c r="AGX87" s="36" t="str">
        <f t="shared" si="376"/>
        <v/>
      </c>
      <c r="AGY87" s="32" t="str">
        <f t="shared" si="377"/>
        <v/>
      </c>
      <c r="AHB87" s="36" t="str">
        <f t="shared" si="378"/>
        <v/>
      </c>
      <c r="AHC87" s="32" t="str">
        <f t="shared" si="379"/>
        <v/>
      </c>
      <c r="AHF87" s="36" t="str">
        <f t="shared" si="380"/>
        <v/>
      </c>
      <c r="AHG87" s="32" t="str">
        <f t="shared" si="381"/>
        <v/>
      </c>
      <c r="AHJ87" s="36" t="str">
        <f t="shared" si="382"/>
        <v/>
      </c>
      <c r="AHK87" s="32" t="str">
        <f t="shared" si="383"/>
        <v/>
      </c>
      <c r="AHL87" s="37"/>
      <c r="AHM87" s="32" t="str">
        <f t="shared" si="384"/>
        <v/>
      </c>
      <c r="AHN87" s="32" t="str">
        <f t="shared" si="385"/>
        <v/>
      </c>
      <c r="AHO87" s="32" t="str">
        <f t="shared" si="386"/>
        <v/>
      </c>
      <c r="AHP87" s="32" t="str">
        <f t="shared" si="387"/>
        <v/>
      </c>
      <c r="AHQ87" s="32" t="str">
        <f t="shared" si="388"/>
        <v/>
      </c>
      <c r="AHR87" s="32" t="str">
        <f t="shared" si="389"/>
        <v/>
      </c>
      <c r="AHS87" s="32" t="str">
        <f t="shared" si="390"/>
        <v/>
      </c>
      <c r="AHT87" s="32" t="str">
        <f t="shared" si="391"/>
        <v/>
      </c>
      <c r="AHU87" s="32" t="str">
        <f t="shared" si="392"/>
        <v/>
      </c>
    </row>
    <row r="88" spans="3:905" s="32" customFormat="1" x14ac:dyDescent="0.35">
      <c r="C88" s="32" t="str">
        <f t="shared" si="201"/>
        <v/>
      </c>
      <c r="E88" s="32" t="str">
        <f t="shared" si="202"/>
        <v/>
      </c>
      <c r="F88" s="32" t="str">
        <f t="shared" si="203"/>
        <v/>
      </c>
      <c r="G88" s="32" t="str">
        <f t="shared" si="204"/>
        <v/>
      </c>
      <c r="J88" s="32" t="str">
        <f t="shared" si="205"/>
        <v/>
      </c>
      <c r="K88" s="32" t="str">
        <f t="shared" si="206"/>
        <v/>
      </c>
      <c r="L88" s="32" t="str">
        <f t="shared" si="207"/>
        <v/>
      </c>
      <c r="N88" s="32" t="str">
        <f t="shared" si="208"/>
        <v/>
      </c>
      <c r="O88" s="32" t="str">
        <f t="shared" si="209"/>
        <v/>
      </c>
      <c r="Q88" s="32" t="str">
        <f t="shared" si="210"/>
        <v/>
      </c>
      <c r="R88" s="32" t="str">
        <f t="shared" si="211"/>
        <v/>
      </c>
      <c r="U88" s="32" t="str">
        <f t="shared" si="212"/>
        <v/>
      </c>
      <c r="V88" s="32" t="str">
        <f t="shared" si="213"/>
        <v/>
      </c>
      <c r="Y88" s="32" t="str">
        <f>IF(ISBLANK(X88),"",VLOOKUP(X88,resource_type!A:C,3,FALSE))</f>
        <v/>
      </c>
      <c r="Z88" s="32" t="str">
        <f>IF(ISBLANK(X88),"",VLOOKUP(X88,resource_type!A:C,2,FALSE))</f>
        <v/>
      </c>
      <c r="AA88" s="32" t="str">
        <f t="shared" si="214"/>
        <v/>
      </c>
      <c r="AB88" s="32" t="str">
        <f t="shared" si="215"/>
        <v/>
      </c>
      <c r="AD88" s="32" t="str">
        <f>IF(ISBLANK(AC88),"",VLOOKUP(AC88,resource_type!A:C,3,FALSE))</f>
        <v/>
      </c>
      <c r="AF88" s="32" t="str">
        <f>IF(ISBLANK(AE88),"",VLOOKUP(AE88,resource_type!A:C,3,FALSE))</f>
        <v/>
      </c>
      <c r="AG88" s="33"/>
      <c r="AI88" s="32" t="str">
        <f t="shared" si="216"/>
        <v/>
      </c>
      <c r="AK88" s="32" t="str">
        <f t="shared" si="217"/>
        <v/>
      </c>
      <c r="AM88" s="32" t="str">
        <f t="shared" si="218"/>
        <v/>
      </c>
      <c r="AO88" s="32" t="str">
        <f t="shared" si="219"/>
        <v/>
      </c>
      <c r="AP88" s="52"/>
      <c r="AQ88" s="34"/>
      <c r="AR88" s="36" t="str">
        <f t="shared" si="220"/>
        <v/>
      </c>
      <c r="AS88" s="36" t="str">
        <f t="shared" si="221"/>
        <v/>
      </c>
      <c r="AT88" s="34"/>
      <c r="AV88" s="32" t="str">
        <f t="shared" si="222"/>
        <v/>
      </c>
      <c r="AW88" s="32" t="str">
        <f t="shared" si="223"/>
        <v/>
      </c>
      <c r="AX88" s="32" t="str">
        <f t="shared" si="224"/>
        <v/>
      </c>
      <c r="AZ88" s="32" t="str">
        <f>IF(ISBLANK(AY88),"",IF(ISBLANK(VLOOKUP(AY88,role!A:E,2,FALSE)),"",VLOOKUP(AY88,role!A:E,2,FALSE)))</f>
        <v/>
      </c>
      <c r="BA88" s="32" t="str">
        <f>IF(ISBLANK(AY88),"",IF(ISBLANK(VLOOKUP(AY88,role!A:E,3,FALSE)),"",VLOOKUP(AY88,role!A:E,3,FALSE)))</f>
        <v/>
      </c>
      <c r="BB88" s="32" t="str">
        <f>IF(ISBLANK(AY88),"",IF(ISBLANK(VLOOKUP(AY88,role!A:E,4,FALSE)),"",VLOOKUP(AY88,role!A:E,4,FALSE)))</f>
        <v/>
      </c>
      <c r="BC88" s="32" t="str">
        <f>IF(ISBLANK(AY88),"",IF(ISBLANK(VLOOKUP(AY88,role!A:E,5,FALSE)),"",VLOOKUP(AY88,role!A:E,5,FALSE)))</f>
        <v/>
      </c>
      <c r="BE88" s="32" t="str">
        <f>IF(ISBLANK(BD88),"",IF(ISBLANK(VLOOKUP(BD88,role!A:E,2,FALSE)),"",VLOOKUP(BD88,role!A:E,2,FALSE)))</f>
        <v/>
      </c>
      <c r="BF88" s="32" t="str">
        <f>IF(ISBLANK(BD88),"",IF(ISBLANK(VLOOKUP(BD88,role!A:E,3,FALSE)),"",VLOOKUP(BD88,role!A:E,3,FALSE)))</f>
        <v/>
      </c>
      <c r="BG88" s="32" t="str">
        <f>IF(ISBLANK(BD88),"",IF(ISBLANK(VLOOKUP(BD88,role!A:E,4,FALSE)),"",VLOOKUP(BD88,role!A:E,4,FALSE)))</f>
        <v/>
      </c>
      <c r="BH88" s="32" t="str">
        <f>IF(ISBLANK(BD88),"",IF(ISBLANK(VLOOKUP(BD88,role!A:E,5,FALSE)),"",VLOOKUP(BD88,role!A:E,5,FALSE)))</f>
        <v/>
      </c>
      <c r="BX88" s="33"/>
      <c r="CA88" s="39"/>
      <c r="CC88" s="32" t="str">
        <f t="shared" si="225"/>
        <v/>
      </c>
      <c r="CD88" s="32" t="str">
        <f t="shared" si="226"/>
        <v/>
      </c>
      <c r="CE88" s="32" t="str">
        <f t="shared" si="227"/>
        <v/>
      </c>
      <c r="CG88" s="32" t="str">
        <f>IF(ISBLANK(CF88),"",IF(ISBLANK(VLOOKUP(CF88,role!A:E,2,FALSE)),"",VLOOKUP(CF88,role!A:E,2,FALSE)))</f>
        <v/>
      </c>
      <c r="CH88" s="32" t="str">
        <f>IF(ISBLANK(CF88),"",IF(ISBLANK(VLOOKUP(CF88,role!A:E,3,FALSE)),"",VLOOKUP(CF88,role!A:E,3,FALSE)))</f>
        <v/>
      </c>
      <c r="CI88" s="32" t="str">
        <f>IF(ISBLANK(CF88),"",IF(ISBLANK(VLOOKUP(CF88,role!A:E,4,FALSE)),"",VLOOKUP(CF88,role!A:E,4,FALSE)))</f>
        <v/>
      </c>
      <c r="CJ88" s="32" t="str">
        <f>IF(ISBLANK(CF88),"",IF(ISBLANK(VLOOKUP(CF88,role!A:E,5,FALSE)),"",VLOOKUP(CF88,role!A:E,5,FALSE)))</f>
        <v/>
      </c>
      <c r="CL88" s="32" t="str">
        <f>IF(ISBLANK(CK88),"",IF(ISBLANK(VLOOKUP(CK88,role!A:E,2,FALSE)),"",VLOOKUP(CK88,role!A:E,2,FALSE)))</f>
        <v/>
      </c>
      <c r="CM88" s="32" t="str">
        <f>IF(ISBLANK(CK88),"",IF(ISBLANK(VLOOKUP(CK88,role!A:E,3,FALSE)),"",VLOOKUP(CK88,role!A:E,3,FALSE)))</f>
        <v/>
      </c>
      <c r="CN88" s="32" t="str">
        <f>IF(ISBLANK(CK88),"",IF(ISBLANK(VLOOKUP(CK88,role!A:E,4,FALSE)),"",VLOOKUP(CK88,role!A:E,4,FALSE)))</f>
        <v/>
      </c>
      <c r="CO88" s="32" t="str">
        <f>IF(ISBLANK(CK88),"",IF(ISBLANK(VLOOKUP(CK88,role!A:E,5,FALSE)),"",VLOOKUP(CK88,role!A:E,5,FALSE)))</f>
        <v/>
      </c>
      <c r="DE88" s="33"/>
      <c r="DH88" s="39"/>
      <c r="DJ88" s="32" t="str">
        <f t="shared" si="228"/>
        <v/>
      </c>
      <c r="DK88" s="32" t="str">
        <f t="shared" si="229"/>
        <v/>
      </c>
      <c r="DL88" s="32" t="str">
        <f t="shared" si="230"/>
        <v/>
      </c>
      <c r="DN88" s="32" t="str">
        <f>IF(ISBLANK(DM88),"",IF(ISBLANK(VLOOKUP(DM88,role!A:E,2,FALSE)),"",VLOOKUP(DM88,role!A:E,2,FALSE)))</f>
        <v/>
      </c>
      <c r="DO88" s="32" t="str">
        <f>IF(ISBLANK(DM88),"",IF(ISBLANK(VLOOKUP(DM88,role!A:E,3,FALSE)),"",VLOOKUP(DM88,role!A:E,3,FALSE)))</f>
        <v/>
      </c>
      <c r="DP88" s="32" t="str">
        <f>IF(ISBLANK(DM88),"",IF(ISBLANK(VLOOKUP(DM88,role!A:E,4,FALSE)),"",VLOOKUP(DM88,role!A:E,4,FALSE)))</f>
        <v/>
      </c>
      <c r="DQ88" s="32" t="str">
        <f>IF(ISBLANK(DM88),"",IF(ISBLANK(VLOOKUP(DM88,role!A:E,5,FALSE)),"",VLOOKUP(DM88,role!A:E,5,FALSE)))</f>
        <v/>
      </c>
      <c r="EG88" s="33"/>
      <c r="EJ88" s="39"/>
      <c r="EL88" s="32" t="str">
        <f t="shared" si="231"/>
        <v/>
      </c>
      <c r="EM88" s="32" t="str">
        <f t="shared" si="232"/>
        <v/>
      </c>
      <c r="EN88" s="32" t="str">
        <f t="shared" si="233"/>
        <v/>
      </c>
      <c r="EP88" s="32" t="str">
        <f>IF(ISBLANK(EO88),"",IF(ISBLANK(VLOOKUP(EO88,role!A:E,2,FALSE)),"",VLOOKUP(EO88,role!A:E,2,FALSE)))</f>
        <v/>
      </c>
      <c r="EQ88" s="32" t="str">
        <f>IF(ISBLANK(EO88),"",IF(ISBLANK(VLOOKUP(EO88,role!A:E,3,FALSE)),"",VLOOKUP(EO88,role!A:E,3,FALSE)))</f>
        <v/>
      </c>
      <c r="ER88" s="32" t="str">
        <f>IF(ISBLANK(EO88),"",IF(ISBLANK(VLOOKUP(EO88,role!A:E,4,FALSE)),"",VLOOKUP(EO88,role!A:E,4,FALSE)))</f>
        <v/>
      </c>
      <c r="ES88" s="32" t="str">
        <f>IF(ISBLANK(EO88),"",IF(ISBLANK(VLOOKUP(EO88,role!A:E,5,FALSE)),"",VLOOKUP(EO88,role!A:E,5,FALSE)))</f>
        <v/>
      </c>
      <c r="FI88" s="33"/>
      <c r="FL88" s="39"/>
      <c r="FN88" s="32" t="str">
        <f t="shared" si="234"/>
        <v/>
      </c>
      <c r="FO88" s="32" t="str">
        <f t="shared" si="235"/>
        <v/>
      </c>
      <c r="FP88" s="32" t="str">
        <f t="shared" si="236"/>
        <v/>
      </c>
      <c r="FR88" s="32" t="str">
        <f>IF(ISBLANK(FQ88),"",VLOOKUP(FQ88,role!A:E,2,FALSE))</f>
        <v/>
      </c>
      <c r="FS88" s="32" t="str">
        <f>IF(ISBLANK(FQ88),"",IF(ISBLANK(VLOOKUP(FQ88,role!A:E,3,FALSE)),"",VLOOKUP(FQ88,role!A:E,3,FALSE)))</f>
        <v/>
      </c>
      <c r="FT88" s="32" t="str">
        <f>IF(ISBLANK(FQ88),"",IF(ISBLANK(VLOOKUP(FQ88,role!A:E,4,FALSE)),"",VLOOKUP(FQ88,role!A:E,4,FALSE)))</f>
        <v/>
      </c>
      <c r="FU88" s="32" t="str">
        <f>IF(ISBLANK(FQ88),"",IF(ISBLANK(VLOOKUP(FQ88,role!A:E,5,FALSE)),"",VLOOKUP(FQ88,role!A:E,5,FALSE)))</f>
        <v/>
      </c>
      <c r="GK88" s="33"/>
      <c r="GN88" s="33"/>
      <c r="GQ88" s="32" t="str">
        <f t="shared" si="237"/>
        <v/>
      </c>
      <c r="GR88" s="32" t="str">
        <f t="shared" si="238"/>
        <v/>
      </c>
      <c r="GS88" s="32" t="str">
        <f t="shared" si="239"/>
        <v/>
      </c>
      <c r="GU88" s="32" t="str">
        <f>IF(ISBLANK(GT88),"",IF(ISBLANK(VLOOKUP(GT88,role!A:E,2,FALSE)),"",VLOOKUP(GT88,role!A:E,2,FALSE)))</f>
        <v/>
      </c>
      <c r="GV88" s="32" t="str">
        <f>IF(ISBLANK(GT88),"",IF(ISBLANK(VLOOKUP(GT88,role!A:E,3,FALSE)),"",VLOOKUP(GT88,role!A:E,3,FALSE)))</f>
        <v/>
      </c>
      <c r="GW88" s="32" t="str">
        <f>IF(ISBLANK(GT88),"",IF(ISBLANK(VLOOKUP(GT88,role!A:E,4,FALSE)),"",VLOOKUP(GT88,role!A:E,4,FALSE)))</f>
        <v/>
      </c>
      <c r="GX88" s="32" t="str">
        <f>IF(ISBLANK(GT88),"",IF(ISBLANK(VLOOKUP(GT88,role!A:E,5,FALSE)),"",VLOOKUP(GT88,role!A:E,5,FALSE)))</f>
        <v/>
      </c>
      <c r="HN88" s="33"/>
      <c r="HQ88" s="39"/>
      <c r="HS88" s="32" t="str">
        <f t="shared" si="240"/>
        <v/>
      </c>
      <c r="HT88" s="32" t="str">
        <f t="shared" si="241"/>
        <v/>
      </c>
      <c r="HU88" s="32" t="str">
        <f t="shared" si="242"/>
        <v/>
      </c>
      <c r="HW88" s="32" t="str">
        <f>IF(ISBLANK(HV88),"",IF(ISBLANK(VLOOKUP(HV88,role!A:E,2,FALSE)),"",VLOOKUP(HV88,role!A:E,2,FALSE)))</f>
        <v/>
      </c>
      <c r="HX88" s="32" t="str">
        <f>IF(ISBLANK(HV88),"",IF(ISBLANK(VLOOKUP(HV88,role!A:E,3,FALSE)),"",VLOOKUP(HV88,role!A:E,3,FALSE)))</f>
        <v/>
      </c>
      <c r="HY88" s="32" t="str">
        <f>IF(ISBLANK(HV88),"",IF(ISBLANK(VLOOKUP(HV88,role!A:E,4,FALSE)),"",VLOOKUP(HV88,role!A:E,4,FALSE)))</f>
        <v/>
      </c>
      <c r="HZ88" s="32" t="str">
        <f>IF(ISBLANK(HV88),"",IF(ISBLANK(VLOOKUP(HV88,role!A:E,5,FALSE)),"",VLOOKUP(HV88,role!A:E,5,FALSE)))</f>
        <v/>
      </c>
      <c r="IP88" s="33"/>
      <c r="IS88" s="39"/>
      <c r="IU88" s="32" t="str">
        <f t="shared" si="243"/>
        <v/>
      </c>
      <c r="IV88" s="32" t="str">
        <f t="shared" si="244"/>
        <v/>
      </c>
      <c r="IW88" s="32" t="str">
        <f t="shared" si="245"/>
        <v/>
      </c>
      <c r="IY88" s="32" t="str">
        <f>IF(ISBLANK(IX88),"",IF(ISBLANK(VLOOKUP(IX88,role!A:E,2,FALSE)),"",VLOOKUP(IX88,role!A:E,2,FALSE)))</f>
        <v/>
      </c>
      <c r="IZ88" s="32" t="str">
        <f>IF(ISBLANK(IX88),"",IF(ISBLANK(VLOOKUP(IX88,role!A:E,3,FALSE)),"",VLOOKUP(IX88,role!A:E,3,FALSE)))</f>
        <v/>
      </c>
      <c r="JA88" s="32" t="str">
        <f>IF(ISBLANK(IX88),"",IF(ISBLANK(VLOOKUP(IX88,role!A:E,4,FALSE)),"",VLOOKUP(IX88,role!A:E,4,FALSE)))</f>
        <v/>
      </c>
      <c r="JB88" s="32" t="str">
        <f>IF(ISBLANK(IX88),"",IF(ISBLANK(VLOOKUP(IX88,role!A:E,5,FALSE)),"",VLOOKUP(IX88,role!A:E,5,FALSE)))</f>
        <v/>
      </c>
      <c r="JR88" s="33"/>
      <c r="JU88" s="39"/>
      <c r="JW88" s="32" t="str">
        <f t="shared" si="246"/>
        <v/>
      </c>
      <c r="JX88" s="32" t="str">
        <f t="shared" si="247"/>
        <v/>
      </c>
      <c r="JY88" s="32" t="str">
        <f t="shared" si="248"/>
        <v/>
      </c>
      <c r="KA88" s="32" t="str">
        <f>IF(ISBLANK(JZ88),"",IF(ISBLANK(VLOOKUP(JZ88,role!A:E,2,FALSE)),"",VLOOKUP(JZ88,role!A:E,2,FALSE)))</f>
        <v/>
      </c>
      <c r="KB88" s="32" t="str">
        <f>IF(ISBLANK(JZ88),"",IF(ISBLANK(VLOOKUP(JZ88,role!A:E,3,FALSE)),"",VLOOKUP(JZ88,role!A:E,3,FALSE)))</f>
        <v/>
      </c>
      <c r="KC88" s="32" t="str">
        <f>IF(ISBLANK(JZ88),"",IF(ISBLANK(VLOOKUP(JZ88,role!A:E,4,FALSE)),"",VLOOKUP(JZ88,role!A:E,4,FALSE)))</f>
        <v/>
      </c>
      <c r="KD88" s="32" t="str">
        <f>IF(ISBLANK(JZ88),"",IF(ISBLANK(VLOOKUP(JZ88,role!A:E,5,FALSE)),"",VLOOKUP(JZ88,role!A:E,5,FALSE)))</f>
        <v/>
      </c>
      <c r="KT88" s="33"/>
      <c r="KW88" s="39"/>
      <c r="KY88" s="32" t="str">
        <f t="shared" si="249"/>
        <v/>
      </c>
      <c r="KZ88" s="32" t="str">
        <f t="shared" si="250"/>
        <v/>
      </c>
      <c r="LA88" s="32" t="str">
        <f t="shared" si="251"/>
        <v/>
      </c>
      <c r="LC88" s="32" t="str">
        <f>IF(ISBLANK(LB88),"",IF(ISBLANK(VLOOKUP(LB88,role!A:E,2,FALSE)),"",VLOOKUP(LB88,role!A:E,2,FALSE)))</f>
        <v/>
      </c>
      <c r="LD88" s="32" t="str">
        <f>IF(ISBLANK(LB88),"",IF(ISBLANK(VLOOKUP(LB88,role!A:E,3,FALSE)),"",VLOOKUP(LB88,role!A:E,3,FALSE)))</f>
        <v/>
      </c>
      <c r="LE88" s="32" t="str">
        <f>IF(ISBLANK(LB88),"",IF(ISBLANK(VLOOKUP(LB88,role!A:E,4,FALSE)),"",VLOOKUP(LB88,role!A:E,4,FALSE)))</f>
        <v/>
      </c>
      <c r="LF88" s="32" t="str">
        <f>IF(ISBLANK(LB88),"",IF(ISBLANK(VLOOKUP(LB88,role!A:E,5,FALSE)),"",VLOOKUP(LB88,role!A:E,5,FALSE)))</f>
        <v/>
      </c>
      <c r="LV88" s="33"/>
      <c r="LY88" s="33"/>
      <c r="MB88" s="32" t="str">
        <f t="shared" si="252"/>
        <v/>
      </c>
      <c r="MC88" s="32" t="str">
        <f t="shared" si="253"/>
        <v/>
      </c>
      <c r="MD88" s="32" t="str">
        <f t="shared" si="254"/>
        <v/>
      </c>
      <c r="MF88" s="32" t="str">
        <f>IF(ISBLANK(ME88),"",IF(ISBLANK(VLOOKUP(ME88,role!A:E,2,FALSE)),"",VLOOKUP(ME88,role!A:E,2,FALSE)))</f>
        <v/>
      </c>
      <c r="MG88" s="32" t="str">
        <f>IF(ISBLANK(ME88),"",IF(ISBLANK(VLOOKUP(ME88,role!A:E,3,FALSE)),"",VLOOKUP(ME88,role!A:E,3,FALSE)))</f>
        <v/>
      </c>
      <c r="MH88" s="32" t="str">
        <f>IF(ISBLANK(ME88),"",IF(ISBLANK(VLOOKUP(ME88,role!A:E,4,FALSE)),"",VLOOKUP(ME88,role!A:E,4,FALSE)))</f>
        <v/>
      </c>
      <c r="MI88" s="32" t="str">
        <f>IF(ISBLANK(ME88),"",IF(ISBLANK(VLOOKUP(ME88,role!A:E,5,FALSE)),"",VLOOKUP(ME88,role!A:E,5,FALSE)))</f>
        <v/>
      </c>
      <c r="MY88" s="33"/>
      <c r="NB88" s="39"/>
      <c r="ND88" s="32" t="str">
        <f t="shared" si="255"/>
        <v/>
      </c>
      <c r="NE88" s="32" t="str">
        <f t="shared" si="256"/>
        <v/>
      </c>
      <c r="NF88" s="32" t="str">
        <f t="shared" si="257"/>
        <v/>
      </c>
      <c r="NH88" s="32" t="str">
        <f>IF(ISBLANK(NG88),"",IF(ISBLANK(VLOOKUP(NG88,role!A:E,2,FALSE)),"",VLOOKUP(NG88,role!A:E,2,FALSE)))</f>
        <v/>
      </c>
      <c r="NI88" s="32" t="str">
        <f>IF(ISBLANK(NG88),"",IF(ISBLANK(VLOOKUP(NG88,role!A:E,3,FALSE)),"",VLOOKUP(NG88,role!A:E,3,FALSE)))</f>
        <v/>
      </c>
      <c r="NJ88" s="32" t="str">
        <f>IF(ISBLANK(NG88),"",IF(ISBLANK(VLOOKUP(NG88,role!A:E,4,FALSE)),"",VLOOKUP(NG88,role!A:E,4,FALSE)))</f>
        <v/>
      </c>
      <c r="NK88" s="32" t="str">
        <f>IF(ISBLANK(NG88),"",IF(ISBLANK(VLOOKUP(NG88,role!A:E,5,FALSE)),"",VLOOKUP(NG88,role!A:E,5,FALSE)))</f>
        <v/>
      </c>
      <c r="OA88" s="33"/>
      <c r="OD88" s="39"/>
      <c r="OF88" s="32" t="str">
        <f t="shared" si="258"/>
        <v/>
      </c>
      <c r="OG88" s="32" t="str">
        <f t="shared" si="259"/>
        <v/>
      </c>
      <c r="OH88" s="32" t="str">
        <f t="shared" si="260"/>
        <v/>
      </c>
      <c r="OJ88" s="32" t="str">
        <f>IF(ISBLANK(OI88),"",IF(ISBLANK(VLOOKUP(OI88,role!A:E,2,FALSE)),"",VLOOKUP(OI88,role!A:E,2,FALSE)))</f>
        <v/>
      </c>
      <c r="OK88" s="32" t="str">
        <f>IF(ISBLANK(OI88),"",IF(ISBLANK(VLOOKUP(OI88,role!A:E,3,FALSE)),"",VLOOKUP(OI88,role!A:E,3,FALSE)))</f>
        <v/>
      </c>
      <c r="OL88" s="32" t="str">
        <f>IF(ISBLANK(OI88),"",IF(ISBLANK(VLOOKUP(OI88,role!A:E,4,FALSE)),"",VLOOKUP(OI88,role!A:E,4,FALSE)))</f>
        <v/>
      </c>
      <c r="OM88" s="32" t="str">
        <f>IF(ISBLANK(OI88),"",IF(ISBLANK(VLOOKUP(OI88,role!A:E,5,FALSE)),"",VLOOKUP(OI88,role!A:E,5,FALSE)))</f>
        <v/>
      </c>
      <c r="PC88" s="33"/>
      <c r="PF88" s="39"/>
      <c r="PH88" s="32" t="str">
        <f t="shared" si="261"/>
        <v/>
      </c>
      <c r="PI88" s="32" t="str">
        <f t="shared" si="262"/>
        <v/>
      </c>
      <c r="PJ88" s="32" t="str">
        <f t="shared" si="263"/>
        <v/>
      </c>
      <c r="PL88" s="32" t="str">
        <f>IF(ISBLANK(PK88),"",IF(ISBLANK(VLOOKUP(PK88,role!A:E,2,FALSE)),"",VLOOKUP(PK88,role!A:E,2,FALSE)))</f>
        <v/>
      </c>
      <c r="PM88" s="32" t="str">
        <f>IF(ISBLANK(PK88),"",IF(ISBLANK(VLOOKUP(PK88,role!A:E,3,FALSE)),"",VLOOKUP(PK88,role!A:E,3,FALSE)))</f>
        <v/>
      </c>
      <c r="PN88" s="32" t="str">
        <f>IF(ISBLANK(PK88),"",IF(ISBLANK(VLOOKUP(PK88,role!A:E,4,FALSE)),"",VLOOKUP(PK88,role!A:E,4,FALSE)))</f>
        <v/>
      </c>
      <c r="PO88" s="32" t="str">
        <f>IF(ISBLANK(PK88),"",IF(ISBLANK(VLOOKUP(PK88,role!A:E,5,FALSE)),"",VLOOKUP(PK88,role!A:E,5,FALSE)))</f>
        <v/>
      </c>
      <c r="QE88" s="33"/>
      <c r="QH88" s="39"/>
      <c r="QJ88" s="32" t="str">
        <f t="shared" si="264"/>
        <v/>
      </c>
      <c r="QK88" s="32" t="str">
        <f t="shared" si="265"/>
        <v/>
      </c>
      <c r="QL88" s="32" t="str">
        <f t="shared" si="266"/>
        <v/>
      </c>
      <c r="QN88" s="32" t="str">
        <f>IF(ISBLANK(QM88),"",IF(ISBLANK(VLOOKUP(QM88,role!A:E,2,FALSE)),"",VLOOKUP(QM88,role!A:E,2,FALSE)))</f>
        <v/>
      </c>
      <c r="QO88" s="32" t="str">
        <f>IF(ISBLANK(QM88),"",IF(ISBLANK(VLOOKUP(QM88,role!A:E,3,FALSE)),"",VLOOKUP(QM88,role!A:E,3,FALSE)))</f>
        <v/>
      </c>
      <c r="QP88" s="32" t="str">
        <f>IF(ISBLANK(QM88),"",IF(ISBLANK(VLOOKUP(QM88,role!A:E,4,FALSE)),"",VLOOKUP(QM88,role!A:E,4,FALSE)))</f>
        <v/>
      </c>
      <c r="QQ88" s="32" t="str">
        <f>IF(ISBLANK(QM88),"",IF(ISBLANK(VLOOKUP(QM88,role!A:E,5,FALSE)),"",VLOOKUP(QM88,role!A:E,5,FALSE)))</f>
        <v/>
      </c>
      <c r="RG88" s="33"/>
      <c r="RJ88" s="39"/>
      <c r="RL88" s="32" t="str">
        <f t="shared" si="267"/>
        <v/>
      </c>
      <c r="RM88" s="32" t="str">
        <f t="shared" si="268"/>
        <v/>
      </c>
      <c r="RN88" s="32" t="str">
        <f t="shared" si="269"/>
        <v/>
      </c>
      <c r="RP88" s="32" t="str">
        <f>IF(ISBLANK(RO88),"",IF(ISBLANK(VLOOKUP(RO88,role!A:E,2,FALSE)),"",VLOOKUP(RO88,role!A:E,2,FALSE)))</f>
        <v/>
      </c>
      <c r="RQ88" s="32" t="str">
        <f>IF(ISBLANK(RO88),"",IF(ISBLANK(VLOOKUP(RO88,role!A:E,3,FALSE)),"",VLOOKUP(RO88,role!A:E,3,FALSE)))</f>
        <v/>
      </c>
      <c r="RR88" s="32" t="str">
        <f>IF(ISBLANK(RO88),"",IF(ISBLANK(VLOOKUP(RO88,role!A:E,4,FALSE)),"",VLOOKUP(RO88,role!A:E,4,FALSE)))</f>
        <v/>
      </c>
      <c r="RS88" s="32" t="str">
        <f>IF(ISBLANK(RO88),"",IF(ISBLANK(VLOOKUP(RO88,role!A:E,5,FALSE)),"",VLOOKUP(RO88,role!A:E,5,FALSE)))</f>
        <v/>
      </c>
      <c r="SI88" s="33"/>
      <c r="SL88" s="39"/>
      <c r="SN88" s="32" t="str">
        <f t="shared" si="270"/>
        <v/>
      </c>
      <c r="SO88" s="32" t="str">
        <f t="shared" si="271"/>
        <v/>
      </c>
      <c r="SP88" s="32" t="str">
        <f t="shared" si="272"/>
        <v/>
      </c>
      <c r="SR88" s="32" t="str">
        <f>IF(ISBLANK(SQ88),"",IF(ISBLANK(VLOOKUP(SQ88,role!A:E,2,FALSE)),"",VLOOKUP(SQ88,role!A:E,2,FALSE)))</f>
        <v/>
      </c>
      <c r="SS88" s="32" t="str">
        <f>IF(ISBLANK(SQ88),"",IF(ISBLANK(VLOOKUP(SQ88,role!A:E,3,FALSE)),"",VLOOKUP(SQ88,role!A:E,3,FALSE)))</f>
        <v/>
      </c>
      <c r="ST88" s="32" t="str">
        <f>IF(ISBLANK(SQ88),"",IF(ISBLANK(VLOOKUP(SQ88,role!A:E,4,FALSE)),"",VLOOKUP(SQ88,role!A:E,4,FALSE)))</f>
        <v/>
      </c>
      <c r="SU88" s="32" t="str">
        <f>IF(ISBLANK(SQ88),"",IF(ISBLANK(VLOOKUP(SQ88,role!A:E,5,FALSE)),"",VLOOKUP(SQ88,role!A:E,5,FALSE)))</f>
        <v/>
      </c>
      <c r="TK88" s="33"/>
      <c r="TN88" s="39"/>
      <c r="TP88" s="32" t="str">
        <f t="shared" si="273"/>
        <v/>
      </c>
      <c r="TQ88" s="32" t="str">
        <f t="shared" si="274"/>
        <v/>
      </c>
      <c r="TR88" s="32" t="str">
        <f t="shared" si="275"/>
        <v/>
      </c>
      <c r="TT88" s="32" t="str">
        <f>IF(ISBLANK(TS88),"",IF(ISBLANK(VLOOKUP(TS88,role!A:E,2,FALSE)),"",VLOOKUP(TS88,role!A:E,2,FALSE)))</f>
        <v/>
      </c>
      <c r="TU88" s="32" t="str">
        <f>IF(ISBLANK(TS88),"",IF(ISBLANK(VLOOKUP(TS88,role!A:E,3,FALSE)),"",VLOOKUP(TS88,role!A:E,3,FALSE)))</f>
        <v/>
      </c>
      <c r="TV88" s="32" t="str">
        <f>IF(ISBLANK(TS88),"",IF(ISBLANK(VLOOKUP(TS88,role!A:E,4,FALSE)),"",VLOOKUP(TS88,role!A:E,4,FALSE)))</f>
        <v/>
      </c>
      <c r="TW88" s="32" t="str">
        <f>IF(ISBLANK(TS88),"",IF(ISBLANK(VLOOKUP(TS88,role!A:E,5,FALSE)),"",VLOOKUP(TS88,role!A:E,5,FALSE)))</f>
        <v/>
      </c>
      <c r="UM88" s="33"/>
      <c r="UP88" s="39"/>
      <c r="UR88" s="32" t="str">
        <f t="shared" si="276"/>
        <v/>
      </c>
      <c r="US88" s="32" t="str">
        <f t="shared" si="277"/>
        <v/>
      </c>
      <c r="UT88" s="32" t="str">
        <f t="shared" si="278"/>
        <v/>
      </c>
      <c r="UV88" s="32" t="str">
        <f>IF(ISBLANK(UU88),"",IF(ISBLANK(VLOOKUP(UU88,role!A:E,2,FALSE)),"",VLOOKUP(UU88,role!A:E,2,FALSE)))</f>
        <v/>
      </c>
      <c r="UW88" s="32" t="str">
        <f>IF(ISBLANK(UU88),"",IF(ISBLANK(VLOOKUP(UU88,role!A:E,3,FALSE)),"",VLOOKUP(UU88,role!A:E,3,FALSE)))</f>
        <v/>
      </c>
      <c r="UX88" s="32" t="str">
        <f>IF(ISBLANK(UU88),"",IF(ISBLANK(VLOOKUP(UU88,role!A:E,4,FALSE)),"",VLOOKUP(UU88,role!A:E,4,FALSE)))</f>
        <v/>
      </c>
      <c r="UY88" s="32" t="str">
        <f>IF(ISBLANK(UU88),"",IF(ISBLANK(VLOOKUP(UU88,role!A:E,5,FALSE)),"",VLOOKUP(UU88,role!A:E,5,FALSE)))</f>
        <v/>
      </c>
      <c r="VO88" s="33"/>
      <c r="VR88" s="39"/>
      <c r="VT88" s="32" t="str">
        <f t="shared" si="279"/>
        <v/>
      </c>
      <c r="VU88" s="32" t="str">
        <f t="shared" si="280"/>
        <v/>
      </c>
      <c r="VV88" s="32" t="str">
        <f t="shared" si="281"/>
        <v/>
      </c>
      <c r="VX88" s="32" t="str">
        <f>IF(ISBLANK(VW88),"",IF(ISBLANK(VLOOKUP(VW88,role!A:E,2,FALSE)),"",VLOOKUP(VW88,role!A:E,2,FALSE)))</f>
        <v/>
      </c>
      <c r="VY88" s="32" t="str">
        <f>IF(ISBLANK(VW88),"",IF(ISBLANK(VLOOKUP(VW88,role!A:E,3,FALSE)),"",VLOOKUP(VW88,role!A:E,3,FALSE)))</f>
        <v/>
      </c>
      <c r="VZ88" s="32" t="str">
        <f>IF(ISBLANK(VW88),"",IF(ISBLANK(VLOOKUP(VW88,role!A:E,4,FALSE)),"",VLOOKUP(VW88,role!A:E,4,FALSE)))</f>
        <v/>
      </c>
      <c r="WA88" s="32" t="str">
        <f>IF(ISBLANK(VW88),"",IF(ISBLANK(VLOOKUP(VW88,role!A:E,5,FALSE)),"",VLOOKUP(VW88,role!A:E,5,FALSE)))</f>
        <v/>
      </c>
      <c r="WQ88" s="33"/>
      <c r="WT88" s="33"/>
      <c r="WU88" s="34"/>
      <c r="WV88" s="36" t="str">
        <f t="shared" si="282"/>
        <v/>
      </c>
      <c r="WW88" s="36" t="str">
        <f t="shared" si="283"/>
        <v/>
      </c>
      <c r="WY88" s="32" t="str">
        <f>IF(ISBLANK(WX88),"",IF(ISBLANK(VLOOKUP(WX88,role!A:E,2,FALSE)),"",VLOOKUP(WX88,role!A:E,2,FALSE)))</f>
        <v/>
      </c>
      <c r="WZ88" s="32" t="str">
        <f>IF(ISBLANK(WX88),"",IF(ISBLANK(VLOOKUP(WX88,role!A:E,3,FALSE)),"",VLOOKUP(WX88,role!A:E,3,FALSE)))</f>
        <v/>
      </c>
      <c r="XA88" s="32" t="str">
        <f>IF(ISBLANK(WX88),"",IF(ISBLANK(VLOOKUP(WX88,role!A:E,4,FALSE)),"",VLOOKUP(WX88,role!A:E,4,FALSE)))</f>
        <v/>
      </c>
      <c r="XB88" s="32" t="str">
        <f>IF(ISBLANK(WX88),"",IF(ISBLANK(VLOOKUP(WX88,role!A:E,5,FALSE)),"",VLOOKUP(WX88,role!A:E,5,FALSE)))</f>
        <v/>
      </c>
      <c r="XC88" s="32" t="str">
        <f>IF(ISBLANK(WX88),"",VLOOKUP(WX88,role!A:F,6,FALSE))</f>
        <v/>
      </c>
      <c r="XD88" s="36"/>
      <c r="XE88" s="36" t="str">
        <f t="shared" si="284"/>
        <v/>
      </c>
      <c r="XF88" s="36" t="str">
        <f t="shared" si="285"/>
        <v/>
      </c>
      <c r="XH88" s="32" t="str">
        <f>IF(ISBLANK(XG88),"",IF(ISBLANK(VLOOKUP(XG88,role!A:E,2,FALSE)),"",VLOOKUP(XG88,role!A:E,2,FALSE)))</f>
        <v/>
      </c>
      <c r="XI88" s="32" t="str">
        <f>IF(ISBLANK(XG88),"",IF(ISBLANK(VLOOKUP(XG88,role!A:E,3,FALSE)),"",VLOOKUP(XG88,role!A:E,3,FALSE)))</f>
        <v/>
      </c>
      <c r="XJ88" s="32" t="str">
        <f>IF(ISBLANK(XG88),"",IF(ISBLANK(VLOOKUP(XG88,role!A:E,4,FALSE)),"",VLOOKUP(XG88,role!A:E,4,FALSE)))</f>
        <v/>
      </c>
      <c r="XK88" s="32" t="str">
        <f>IF(ISBLANK(XG88),"",IF(ISBLANK(VLOOKUP(XG88,role!A:E,5,FALSE)),"",VLOOKUP(XG88,role!A:E,5,FALSE)))</f>
        <v/>
      </c>
      <c r="XL88" s="32" t="str">
        <f>IF(ISBLANK(XG88),"",VLOOKUP(XG88,role!A:F,6,FALSE))</f>
        <v/>
      </c>
      <c r="XM88" s="36"/>
      <c r="XN88" s="36" t="str">
        <f t="shared" si="286"/>
        <v/>
      </c>
      <c r="XO88" s="36" t="str">
        <f t="shared" si="287"/>
        <v/>
      </c>
      <c r="XQ88" s="32" t="str">
        <f>IF(ISBLANK(XP88),"",IF(ISBLANK(VLOOKUP(XP88,role!A:E,2,FALSE)),"",VLOOKUP(XP88,role!A:E,2,FALSE)))</f>
        <v/>
      </c>
      <c r="XR88" s="32" t="str">
        <f>IF(ISBLANK(XP88),"",IF(ISBLANK(VLOOKUP(XP88,role!A:E,3,FALSE)),"",VLOOKUP(XP88,role!A:E,3,FALSE)))</f>
        <v/>
      </c>
      <c r="XS88" s="32" t="str">
        <f>IF(ISBLANK(XP88),"",IF(ISBLANK(VLOOKUP(XP88,role!A:E,4,FALSE)),"",VLOOKUP(XP88,role!A:E,4,FALSE)))</f>
        <v/>
      </c>
      <c r="XT88" s="32" t="str">
        <f>IF(ISBLANK(XP88),"",IF(ISBLANK(VLOOKUP(XP88,role!A:E,5,FALSE)),"",VLOOKUP(XP88,role!A:E,5,FALSE)))</f>
        <v/>
      </c>
      <c r="XU88" s="32" t="str">
        <f>IF(ISBLANK(XP88),"",VLOOKUP(XP88,role!A:F,6,FALSE))</f>
        <v/>
      </c>
      <c r="XV88" s="36"/>
      <c r="XW88" s="36" t="str">
        <f t="shared" si="288"/>
        <v/>
      </c>
      <c r="XX88" s="36" t="str">
        <f t="shared" si="289"/>
        <v/>
      </c>
      <c r="XZ88" s="32" t="str">
        <f>IF(ISBLANK(XY88),"",IF(ISBLANK(VLOOKUP(XY88,role!A:E,2,FALSE)),"",VLOOKUP(XY88,role!A:E,2,FALSE)))</f>
        <v/>
      </c>
      <c r="YA88" s="32" t="str">
        <f>IF(ISBLANK(XY88),"",IF(ISBLANK(VLOOKUP(XY88,role!A:E,3,FALSE)),"",VLOOKUP(XY88,role!A:E,3,FALSE)))</f>
        <v/>
      </c>
      <c r="YB88" s="32" t="str">
        <f>IF(ISBLANK(XY88),"",IF(ISBLANK(VLOOKUP(XY88,role!A:E,4,FALSE)),"",VLOOKUP(XY88,role!A:E,4,FALSE)))</f>
        <v/>
      </c>
      <c r="YC88" s="32" t="str">
        <f>IF(ISBLANK(XY88),"",IF(ISBLANK(VLOOKUP(XY88,role!A:E,5,FALSE)),"",VLOOKUP(XY88,role!A:E,5,FALSE)))</f>
        <v/>
      </c>
      <c r="YD88" s="32" t="str">
        <f>IF(ISBLANK(XY88),"",VLOOKUP(XY88,role!A:F,6,FALSE))</f>
        <v/>
      </c>
      <c r="YE88" s="36"/>
      <c r="YF88" s="36" t="str">
        <f t="shared" si="290"/>
        <v/>
      </c>
      <c r="YG88" s="36" t="str">
        <f t="shared" si="291"/>
        <v/>
      </c>
      <c r="YI88" s="32" t="str">
        <f>IF(ISBLANK(YH88),"",IF(ISBLANK(VLOOKUP(YH88,role!A:E,2,FALSE)),"",VLOOKUP(YH88,role!A:E,2,FALSE)))</f>
        <v/>
      </c>
      <c r="YJ88" s="32" t="str">
        <f>IF(ISBLANK(YH88),"",IF(ISBLANK(VLOOKUP(YH88,role!A:E,3,FALSE)),"",VLOOKUP(YH88,role!A:E,3,FALSE)))</f>
        <v/>
      </c>
      <c r="YK88" s="32" t="str">
        <f>IF(ISBLANK(YH88),"",IF(ISBLANK(VLOOKUP(YH88,role!A:E,4,FALSE)),"",VLOOKUP(YH88,role!A:E,4,FALSE)))</f>
        <v/>
      </c>
      <c r="YL88" s="32" t="str">
        <f>IF(ISBLANK(YH88),"",IF(ISBLANK(VLOOKUP(YH88,role!A:E,5,FALSE)),"",VLOOKUP(YH88,role!A:E,5,FALSE)))</f>
        <v/>
      </c>
      <c r="YM88" s="32" t="str">
        <f>IF(ISBLANK(YH88),"",VLOOKUP(YH88,role!A:F,6,FALSE))</f>
        <v/>
      </c>
      <c r="YN88" s="33"/>
      <c r="YO88" s="36"/>
      <c r="YP88" s="36" t="str">
        <f t="shared" si="292"/>
        <v/>
      </c>
      <c r="YQ88" s="36" t="str">
        <f t="shared" si="293"/>
        <v/>
      </c>
      <c r="YS88" s="32" t="str">
        <f>IF(ISBLANK(YR88),"",IF(ISBLANK(VLOOKUP(YR88,role!A:E,2,FALSE)),"",VLOOKUP(YR88,role!A:E,2,FALSE)))</f>
        <v/>
      </c>
      <c r="YT88" s="32" t="str">
        <f>IF(ISBLANK(YR88),"",IF(ISBLANK(VLOOKUP(YR88,role!A:E,3,FALSE)),"",VLOOKUP(YR88,role!A:E,3,FALSE)))</f>
        <v/>
      </c>
      <c r="YU88" s="32" t="str">
        <f>IF(ISBLANK(YR88),"",IF(ISBLANK(VLOOKUP(YR88,role!A:E,4,FALSE)),"",VLOOKUP(YR88,role!A:E,4,FALSE)))</f>
        <v/>
      </c>
      <c r="YV88" s="32" t="str">
        <f>IF(ISBLANK(YR88),"",IF(ISBLANK(VLOOKUP(YR88,role!A:E,5,FALSE)),"",VLOOKUP(YR88,role!A:E,5,FALSE)))</f>
        <v/>
      </c>
      <c r="YW88" s="32" t="str">
        <f>IF(ISBLANK(YR88),"",VLOOKUP(YR88,role!A:F,6,FALSE))</f>
        <v/>
      </c>
      <c r="YX88" s="36"/>
      <c r="YY88" s="36" t="str">
        <f t="shared" si="294"/>
        <v/>
      </c>
      <c r="YZ88" s="36" t="str">
        <f t="shared" si="295"/>
        <v/>
      </c>
      <c r="ZB88" s="32" t="str">
        <f>IF(ISBLANK(ZA88),"",IF(ISBLANK(VLOOKUP(ZA88,role!A:E,2,FALSE)),"",VLOOKUP(ZA88,role!A:E,2,FALSE)))</f>
        <v/>
      </c>
      <c r="ZC88" s="32" t="str">
        <f>IF(ISBLANK(ZA88),"",IF(ISBLANK(VLOOKUP(ZA88,role!A:E,3,FALSE)),"",VLOOKUP(ZA88,role!A:E,3,FALSE)))</f>
        <v/>
      </c>
      <c r="ZD88" s="32" t="str">
        <f>IF(ISBLANK(ZA88),"",IF(ISBLANK(VLOOKUP(ZA88,role!A:E,4,FALSE)),"",VLOOKUP(ZA88,role!A:E,4,FALSE)))</f>
        <v/>
      </c>
      <c r="ZE88" s="32" t="str">
        <f>IF(ISBLANK(ZA88),"",IF(ISBLANK(VLOOKUP(ZA88,role!A:E,5,FALSE)),"",VLOOKUP(ZA88,role!A:E,5,FALSE)))</f>
        <v/>
      </c>
      <c r="ZF88" s="32" t="str">
        <f>IF(ISBLANK(ZA88),"",VLOOKUP(ZA88,role!A:F,6,FALSE))</f>
        <v/>
      </c>
      <c r="ZG88" s="36"/>
      <c r="ZH88" s="36" t="str">
        <f t="shared" si="296"/>
        <v/>
      </c>
      <c r="ZI88" s="36" t="str">
        <f t="shared" si="297"/>
        <v/>
      </c>
      <c r="ZK88" s="32" t="str">
        <f>IF(ISBLANK(ZJ88),"",IF(ISBLANK(VLOOKUP(ZJ88,role!A:E,2,FALSE)),"",VLOOKUP(ZJ88,role!A:E,2,FALSE)))</f>
        <v/>
      </c>
      <c r="ZL88" s="32" t="str">
        <f>IF(ISBLANK(ZJ88),"",IF(ISBLANK(VLOOKUP(ZJ88,role!A:E,3,FALSE)),"",VLOOKUP(ZJ88,role!A:E,3,FALSE)))</f>
        <v/>
      </c>
      <c r="ZM88" s="32" t="str">
        <f>IF(ISBLANK(ZJ88),"",IF(ISBLANK(VLOOKUP(ZJ88,role!A:E,4,FALSE)),"",VLOOKUP(ZJ88,role!A:E,4,FALSE)))</f>
        <v/>
      </c>
      <c r="ZN88" s="32" t="str">
        <f>IF(ISBLANK(ZJ88),"",IF(ISBLANK(VLOOKUP(ZJ88,role!A:E,5,FALSE)),"",VLOOKUP(ZJ88,role!A:E,5,FALSE)))</f>
        <v/>
      </c>
      <c r="ZO88" s="32" t="str">
        <f>IF(ISBLANK(ZJ88),"",VLOOKUP(ZJ88,role!A:F,6,FALSE))</f>
        <v/>
      </c>
      <c r="ZP88" s="36"/>
      <c r="ZQ88" s="36" t="str">
        <f t="shared" si="298"/>
        <v/>
      </c>
      <c r="ZR88" s="36" t="str">
        <f t="shared" si="299"/>
        <v/>
      </c>
      <c r="ZT88" s="32" t="str">
        <f>IF(ISBLANK(ZS88),"",IF(ISBLANK(VLOOKUP(ZS88,role!A:E,2,FALSE)),"",VLOOKUP(ZS88,role!A:E,2,FALSE)))</f>
        <v/>
      </c>
      <c r="ZU88" s="32" t="str">
        <f>IF(ISBLANK(ZS88),"",IF(ISBLANK(VLOOKUP(ZS88,role!A:E,3,FALSE)),"",VLOOKUP(ZS88,role!A:E,3,FALSE)))</f>
        <v/>
      </c>
      <c r="ZV88" s="32" t="str">
        <f>IF(ISBLANK(ZS88),"",IF(ISBLANK(VLOOKUP(ZS88,role!A:E,4,FALSE)),"",VLOOKUP(ZS88,role!A:E,4,FALSE)))</f>
        <v/>
      </c>
      <c r="ZW88" s="32" t="str">
        <f>IF(ISBLANK(ZS88),"",IF(ISBLANK(VLOOKUP(ZS88,role!A:E,5,FALSE)),"",VLOOKUP(ZS88,role!A:E,5,FALSE)))</f>
        <v/>
      </c>
      <c r="ZX88" s="32" t="str">
        <f>IF(ISBLANK(ZS88),"",VLOOKUP(ZS88,role!A:F,6,FALSE))</f>
        <v/>
      </c>
      <c r="ZY88" s="36"/>
      <c r="ZZ88" s="36" t="str">
        <f t="shared" si="300"/>
        <v/>
      </c>
      <c r="AAA88" s="36" t="str">
        <f t="shared" si="301"/>
        <v/>
      </c>
      <c r="AAC88" s="32" t="str">
        <f>IF(ISBLANK(AAB88),"",IF(ISBLANK(VLOOKUP(AAB88,role!A:E,2,FALSE)),"",VLOOKUP(AAB88,role!A:E,2,FALSE)))</f>
        <v/>
      </c>
      <c r="AAD88" s="32" t="str">
        <f>IF(ISBLANK(AAB88),"",IF(ISBLANK(VLOOKUP(AAB88,role!A:E,3,FALSE)),"",VLOOKUP(AAB88,role!A:E,3,FALSE)))</f>
        <v/>
      </c>
      <c r="AAE88" s="32" t="str">
        <f>IF(ISBLANK(AAB88),"",IF(ISBLANK(VLOOKUP(AAB88,role!A:E,4,FALSE)),"",VLOOKUP(AAB88,role!A:E,4,FALSE)))</f>
        <v/>
      </c>
      <c r="AAF88" s="32" t="str">
        <f>IF(ISBLANK(AAB88),"",IF(ISBLANK(VLOOKUP(AAB88,role!A:E,5,FALSE)),"",VLOOKUP(AAB88,role!A:E,5,FALSE)))</f>
        <v/>
      </c>
      <c r="AAG88" s="32" t="str">
        <f>IF(ISBLANK(AAB88),"",VLOOKUP(AAB88,role!A:F,6,FALSE))</f>
        <v/>
      </c>
      <c r="AAH88" s="33"/>
      <c r="AAI88" s="34"/>
      <c r="AAK88" s="32" t="str">
        <f t="shared" si="302"/>
        <v/>
      </c>
      <c r="AAL88" s="39"/>
      <c r="AAM88" s="32" t="str">
        <f t="shared" si="303"/>
        <v/>
      </c>
      <c r="AAO88" s="32" t="str">
        <f t="shared" si="304"/>
        <v/>
      </c>
      <c r="AAQ88" s="32" t="str">
        <f t="shared" si="305"/>
        <v/>
      </c>
      <c r="AAS88" s="32" t="str">
        <f t="shared" si="306"/>
        <v/>
      </c>
      <c r="AAU88" s="32" t="str">
        <f t="shared" si="307"/>
        <v/>
      </c>
      <c r="AAW88" s="32" t="str">
        <f t="shared" si="308"/>
        <v/>
      </c>
      <c r="AAY88" s="32" t="str">
        <f t="shared" si="309"/>
        <v/>
      </c>
      <c r="ABA88" s="32" t="str">
        <f t="shared" si="310"/>
        <v/>
      </c>
      <c r="ABC88" s="32" t="str">
        <f t="shared" si="311"/>
        <v/>
      </c>
      <c r="ABE88" s="32" t="str">
        <f t="shared" si="312"/>
        <v/>
      </c>
      <c r="ABF88" s="33"/>
      <c r="ABH88" s="32" t="str">
        <f t="shared" si="313"/>
        <v/>
      </c>
      <c r="ABJ88" s="32" t="str">
        <f t="shared" si="314"/>
        <v/>
      </c>
      <c r="ABL88" s="32" t="str">
        <f t="shared" si="315"/>
        <v/>
      </c>
      <c r="ABN88" s="32" t="str">
        <f t="shared" si="316"/>
        <v/>
      </c>
      <c r="ABP88" s="32" t="str">
        <f t="shared" si="317"/>
        <v/>
      </c>
      <c r="ABQ88" s="33"/>
      <c r="ABS88" s="32" t="str">
        <f t="shared" si="318"/>
        <v/>
      </c>
      <c r="ABU88" s="32" t="str">
        <f t="shared" si="319"/>
        <v/>
      </c>
      <c r="ABW88" s="32" t="str">
        <f t="shared" si="320"/>
        <v/>
      </c>
      <c r="ABY88" s="32" t="str">
        <f t="shared" si="321"/>
        <v/>
      </c>
      <c r="ACA88" s="32" t="str">
        <f t="shared" si="322"/>
        <v/>
      </c>
      <c r="ACB88" s="33"/>
      <c r="ACD88" s="32" t="str">
        <f t="shared" si="323"/>
        <v/>
      </c>
      <c r="ACF88" s="32" t="str">
        <f t="shared" si="324"/>
        <v/>
      </c>
      <c r="ACH88" s="32" t="str">
        <f t="shared" si="325"/>
        <v/>
      </c>
      <c r="ACJ88" s="32" t="str">
        <f t="shared" si="326"/>
        <v/>
      </c>
      <c r="ACL88" s="32" t="str">
        <f t="shared" si="327"/>
        <v/>
      </c>
      <c r="ACM88" s="33"/>
      <c r="ACO88" s="32" t="str">
        <f t="shared" si="328"/>
        <v/>
      </c>
      <c r="ACQ88" s="32" t="str">
        <f t="shared" si="329"/>
        <v/>
      </c>
      <c r="ACS88" s="32" t="str">
        <f t="shared" si="330"/>
        <v/>
      </c>
      <c r="ACU88" s="32" t="str">
        <f t="shared" si="331"/>
        <v/>
      </c>
      <c r="ACW88" s="32" t="str">
        <f t="shared" si="332"/>
        <v/>
      </c>
      <c r="ACX88" s="33"/>
      <c r="ACZ88" s="32" t="str">
        <f t="shared" si="333"/>
        <v/>
      </c>
      <c r="ADA88" s="32" t="str">
        <f t="shared" si="334"/>
        <v/>
      </c>
      <c r="ADC88" s="32" t="str">
        <f t="shared" si="335"/>
        <v/>
      </c>
      <c r="ADD88" s="32" t="str">
        <f t="shared" si="336"/>
        <v/>
      </c>
      <c r="ADF88" s="32" t="str">
        <f t="shared" si="337"/>
        <v/>
      </c>
      <c r="ADG88" s="32" t="str">
        <f t="shared" si="338"/>
        <v/>
      </c>
      <c r="ADI88" s="32" t="str">
        <f t="shared" si="339"/>
        <v/>
      </c>
      <c r="ADJ88" s="32" t="str">
        <f t="shared" si="340"/>
        <v/>
      </c>
      <c r="ADL88" s="32" t="str">
        <f t="shared" si="341"/>
        <v/>
      </c>
      <c r="ADM88" s="32" t="str">
        <f t="shared" si="342"/>
        <v/>
      </c>
      <c r="ADN88" s="35"/>
      <c r="ADO88" s="34"/>
      <c r="ADP88" s="36" t="str">
        <f t="shared" si="343"/>
        <v/>
      </c>
      <c r="ADQ88" s="36" t="str">
        <f t="shared" si="344"/>
        <v/>
      </c>
      <c r="ADS88" s="36" t="str">
        <f t="shared" si="345"/>
        <v/>
      </c>
      <c r="ADT88" s="36" t="str">
        <f t="shared" si="346"/>
        <v/>
      </c>
      <c r="ADV88" s="36" t="str">
        <f t="shared" si="347"/>
        <v/>
      </c>
      <c r="ADW88" s="36" t="str">
        <f t="shared" si="348"/>
        <v/>
      </c>
      <c r="ADY88" s="36" t="str">
        <f t="shared" si="349"/>
        <v/>
      </c>
      <c r="ADZ88" s="36" t="str">
        <f t="shared" si="350"/>
        <v/>
      </c>
      <c r="AEB88" s="36" t="str">
        <f t="shared" si="351"/>
        <v/>
      </c>
      <c r="AEC88" s="36" t="str">
        <f t="shared" si="352"/>
        <v/>
      </c>
      <c r="AED88" s="33"/>
      <c r="AEF88" s="36" t="str">
        <f t="shared" si="353"/>
        <v/>
      </c>
      <c r="AEG88" s="36" t="str">
        <f t="shared" si="354"/>
        <v/>
      </c>
      <c r="AEI88" s="36" t="str">
        <f t="shared" si="355"/>
        <v/>
      </c>
      <c r="AEJ88" s="36" t="str">
        <f t="shared" si="356"/>
        <v/>
      </c>
      <c r="AEL88" s="36" t="str">
        <f t="shared" si="357"/>
        <v/>
      </c>
      <c r="AEM88" s="36" t="str">
        <f t="shared" si="358"/>
        <v/>
      </c>
      <c r="AEO88" s="36" t="str">
        <f t="shared" si="359"/>
        <v/>
      </c>
      <c r="AEP88" s="36" t="str">
        <f t="shared" si="360"/>
        <v/>
      </c>
      <c r="AER88" s="36" t="str">
        <f t="shared" si="361"/>
        <v/>
      </c>
      <c r="AES88" s="36" t="str">
        <f t="shared" si="362"/>
        <v/>
      </c>
      <c r="AET88" s="33"/>
      <c r="AEU88" s="57"/>
      <c r="AEV88" s="57"/>
      <c r="AEW88" s="57" t="str">
        <f>IF(ISBLANK(AEV88),"",VLOOKUP(AEV88,related_id_type!A:B,2,FALSE))</f>
        <v/>
      </c>
      <c r="AEX88" s="57"/>
      <c r="AEY88" s="57" t="str">
        <f>IF(ISBLANK(AEX88),"",IF(ISBLANK(VLOOKUP(AEX88,related_id_relation!A:B,2,FALSE)),"",VLOOKUP(AEX88,related_id_relation!A:B,2,FALSE)))</f>
        <v/>
      </c>
      <c r="AEZ88" s="57"/>
      <c r="AFA88" s="57"/>
      <c r="AFB88" s="57" t="str">
        <f>IF(ISBLANK(AFA88),"",VLOOKUP(AFA88,related_id_type!A:B,2,FALSE))</f>
        <v/>
      </c>
      <c r="AFC88" s="57"/>
      <c r="AFD88" s="57" t="str">
        <f>IF(ISBLANK(AFC88),"",IF(ISBLANK(VLOOKUP(AFC88,related_id_relation!A:B,2,FALSE)),"",VLOOKUP(AFC88,related_id_relation!A:B,2,FALSE)))</f>
        <v/>
      </c>
      <c r="AFE88" s="57"/>
      <c r="AFF88" s="57"/>
      <c r="AFG88" s="57" t="str">
        <f>IF(ISBLANK(AFF88),"",VLOOKUP(AFF88,related_id_type!A:B,2,FALSE))</f>
        <v/>
      </c>
      <c r="AFH88" s="57"/>
      <c r="AFI88" s="57" t="str">
        <f>IF(ISBLANK(AFH88),"",IF(ISBLANK(VLOOKUP(AFH88,related_id_relation!A:B,2,FALSE)),"",VLOOKUP(AFH88,related_id_relation!A:B,2,FALSE)))</f>
        <v/>
      </c>
      <c r="AFJ88" s="57"/>
      <c r="AFK88" s="57"/>
      <c r="AFL88" s="57" t="str">
        <f>IF(ISBLANK(AFK88),"",VLOOKUP(AFK88,related_id_type!A:B,2,FALSE))</f>
        <v/>
      </c>
      <c r="AFM88" s="57"/>
      <c r="AFN88" s="57" t="str">
        <f>IF(ISBLANK(AFM88),"",IF(ISBLANK(VLOOKUP(AFM88,related_id_relation!A:B,2,FALSE)),"",VLOOKUP(AFM88,related_id_relation!A:B,2,FALSE)))</f>
        <v/>
      </c>
      <c r="AFO88" s="57"/>
      <c r="AFP88" s="57"/>
      <c r="AFQ88" s="57" t="str">
        <f>IF(ISBLANK(AFP88),"",VLOOKUP(AFP88,related_id_type!A:B,2,FALSE))</f>
        <v/>
      </c>
      <c r="AFR88" s="57"/>
      <c r="AFS88" s="57" t="str">
        <f>IF(ISBLANK(AFR88),"",IF(ISBLANK(VLOOKUP(AFR88,related_id_relation!A:B,2,FALSE)),"",VLOOKUP(AFR88,related_id_relation!A:B,2,FALSE)))</f>
        <v/>
      </c>
      <c r="AFT88" s="37"/>
      <c r="AFU88" s="39"/>
      <c r="AFW88" s="32" t="str">
        <f t="shared" si="363"/>
        <v/>
      </c>
      <c r="AFX88" s="34"/>
      <c r="AFY88" s="36"/>
      <c r="AFZ88" s="36" t="str">
        <f t="shared" si="364"/>
        <v/>
      </c>
      <c r="AGA88" s="32" t="str">
        <f t="shared" si="365"/>
        <v/>
      </c>
      <c r="AGD88" s="36" t="str">
        <f t="shared" si="366"/>
        <v/>
      </c>
      <c r="AGE88" s="32" t="str">
        <f t="shared" si="367"/>
        <v/>
      </c>
      <c r="AGH88" s="36" t="str">
        <f t="shared" si="368"/>
        <v/>
      </c>
      <c r="AGI88" s="32" t="str">
        <f t="shared" si="369"/>
        <v/>
      </c>
      <c r="AGL88" s="36" t="str">
        <f t="shared" si="370"/>
        <v/>
      </c>
      <c r="AGM88" s="32" t="str">
        <f t="shared" si="371"/>
        <v/>
      </c>
      <c r="AGP88" s="36" t="str">
        <f t="shared" si="372"/>
        <v/>
      </c>
      <c r="AGQ88" s="32" t="str">
        <f t="shared" si="373"/>
        <v/>
      </c>
      <c r="AGT88" s="36" t="str">
        <f t="shared" si="374"/>
        <v/>
      </c>
      <c r="AGU88" s="32" t="str">
        <f t="shared" si="375"/>
        <v/>
      </c>
      <c r="AGX88" s="36" t="str">
        <f t="shared" si="376"/>
        <v/>
      </c>
      <c r="AGY88" s="32" t="str">
        <f t="shared" si="377"/>
        <v/>
      </c>
      <c r="AHB88" s="36" t="str">
        <f t="shared" si="378"/>
        <v/>
      </c>
      <c r="AHC88" s="32" t="str">
        <f t="shared" si="379"/>
        <v/>
      </c>
      <c r="AHF88" s="36" t="str">
        <f t="shared" si="380"/>
        <v/>
      </c>
      <c r="AHG88" s="32" t="str">
        <f t="shared" si="381"/>
        <v/>
      </c>
      <c r="AHJ88" s="36" t="str">
        <f t="shared" si="382"/>
        <v/>
      </c>
      <c r="AHK88" s="32" t="str">
        <f t="shared" si="383"/>
        <v/>
      </c>
      <c r="AHL88" s="37"/>
      <c r="AHM88" s="32" t="str">
        <f t="shared" si="384"/>
        <v/>
      </c>
      <c r="AHN88" s="32" t="str">
        <f t="shared" si="385"/>
        <v/>
      </c>
      <c r="AHO88" s="32" t="str">
        <f t="shared" si="386"/>
        <v/>
      </c>
      <c r="AHP88" s="32" t="str">
        <f t="shared" si="387"/>
        <v/>
      </c>
      <c r="AHQ88" s="32" t="str">
        <f t="shared" si="388"/>
        <v/>
      </c>
      <c r="AHR88" s="32" t="str">
        <f t="shared" si="389"/>
        <v/>
      </c>
      <c r="AHS88" s="32" t="str">
        <f t="shared" si="390"/>
        <v/>
      </c>
      <c r="AHT88" s="32" t="str">
        <f t="shared" si="391"/>
        <v/>
      </c>
      <c r="AHU88" s="32" t="str">
        <f t="shared" si="392"/>
        <v/>
      </c>
    </row>
    <row r="89" spans="3:905" s="32" customFormat="1" x14ac:dyDescent="0.35">
      <c r="C89" s="32" t="str">
        <f t="shared" si="201"/>
        <v/>
      </c>
      <c r="E89" s="32" t="str">
        <f t="shared" si="202"/>
        <v/>
      </c>
      <c r="F89" s="32" t="str">
        <f t="shared" si="203"/>
        <v/>
      </c>
      <c r="G89" s="32" t="str">
        <f t="shared" si="204"/>
        <v/>
      </c>
      <c r="J89" s="32" t="str">
        <f t="shared" si="205"/>
        <v/>
      </c>
      <c r="K89" s="32" t="str">
        <f t="shared" si="206"/>
        <v/>
      </c>
      <c r="L89" s="32" t="str">
        <f t="shared" si="207"/>
        <v/>
      </c>
      <c r="N89" s="32" t="str">
        <f t="shared" si="208"/>
        <v/>
      </c>
      <c r="O89" s="32" t="str">
        <f t="shared" si="209"/>
        <v/>
      </c>
      <c r="Q89" s="32" t="str">
        <f t="shared" si="210"/>
        <v/>
      </c>
      <c r="R89" s="32" t="str">
        <f t="shared" si="211"/>
        <v/>
      </c>
      <c r="U89" s="32" t="str">
        <f t="shared" si="212"/>
        <v/>
      </c>
      <c r="V89" s="32" t="str">
        <f t="shared" si="213"/>
        <v/>
      </c>
      <c r="Y89" s="32" t="str">
        <f>IF(ISBLANK(X89),"",VLOOKUP(X89,resource_type!A:C,3,FALSE))</f>
        <v/>
      </c>
      <c r="Z89" s="32" t="str">
        <f>IF(ISBLANK(X89),"",VLOOKUP(X89,resource_type!A:C,2,FALSE))</f>
        <v/>
      </c>
      <c r="AA89" s="32" t="str">
        <f t="shared" si="214"/>
        <v/>
      </c>
      <c r="AB89" s="32" t="str">
        <f t="shared" si="215"/>
        <v/>
      </c>
      <c r="AD89" s="32" t="str">
        <f>IF(ISBLANK(AC89),"",VLOOKUP(AC89,resource_type!A:C,3,FALSE))</f>
        <v/>
      </c>
      <c r="AF89" s="32" t="str">
        <f>IF(ISBLANK(AE89),"",VLOOKUP(AE89,resource_type!A:C,3,FALSE))</f>
        <v/>
      </c>
      <c r="AG89" s="33"/>
      <c r="AI89" s="32" t="str">
        <f t="shared" si="216"/>
        <v/>
      </c>
      <c r="AK89" s="32" t="str">
        <f t="shared" si="217"/>
        <v/>
      </c>
      <c r="AM89" s="32" t="str">
        <f t="shared" si="218"/>
        <v/>
      </c>
      <c r="AO89" s="32" t="str">
        <f t="shared" si="219"/>
        <v/>
      </c>
      <c r="AP89" s="52"/>
      <c r="AQ89" s="34"/>
      <c r="AR89" s="36" t="str">
        <f t="shared" si="220"/>
        <v/>
      </c>
      <c r="AS89" s="36" t="str">
        <f t="shared" si="221"/>
        <v/>
      </c>
      <c r="AT89" s="34"/>
      <c r="AV89" s="32" t="str">
        <f t="shared" si="222"/>
        <v/>
      </c>
      <c r="AW89" s="32" t="str">
        <f t="shared" si="223"/>
        <v/>
      </c>
      <c r="AX89" s="32" t="str">
        <f t="shared" si="224"/>
        <v/>
      </c>
      <c r="AZ89" s="32" t="str">
        <f>IF(ISBLANK(AY89),"",IF(ISBLANK(VLOOKUP(AY89,role!A:E,2,FALSE)),"",VLOOKUP(AY89,role!A:E,2,FALSE)))</f>
        <v/>
      </c>
      <c r="BA89" s="32" t="str">
        <f>IF(ISBLANK(AY89),"",IF(ISBLANK(VLOOKUP(AY89,role!A:E,3,FALSE)),"",VLOOKUP(AY89,role!A:E,3,FALSE)))</f>
        <v/>
      </c>
      <c r="BB89" s="32" t="str">
        <f>IF(ISBLANK(AY89),"",IF(ISBLANK(VLOOKUP(AY89,role!A:E,4,FALSE)),"",VLOOKUP(AY89,role!A:E,4,FALSE)))</f>
        <v/>
      </c>
      <c r="BC89" s="32" t="str">
        <f>IF(ISBLANK(AY89),"",IF(ISBLANK(VLOOKUP(AY89,role!A:E,5,FALSE)),"",VLOOKUP(AY89,role!A:E,5,FALSE)))</f>
        <v/>
      </c>
      <c r="BE89" s="32" t="str">
        <f>IF(ISBLANK(BD89),"",IF(ISBLANK(VLOOKUP(BD89,role!A:E,2,FALSE)),"",VLOOKUP(BD89,role!A:E,2,FALSE)))</f>
        <v/>
      </c>
      <c r="BF89" s="32" t="str">
        <f>IF(ISBLANK(BD89),"",IF(ISBLANK(VLOOKUP(BD89,role!A:E,3,FALSE)),"",VLOOKUP(BD89,role!A:E,3,FALSE)))</f>
        <v/>
      </c>
      <c r="BG89" s="32" t="str">
        <f>IF(ISBLANK(BD89),"",IF(ISBLANK(VLOOKUP(BD89,role!A:E,4,FALSE)),"",VLOOKUP(BD89,role!A:E,4,FALSE)))</f>
        <v/>
      </c>
      <c r="BH89" s="32" t="str">
        <f>IF(ISBLANK(BD89),"",IF(ISBLANK(VLOOKUP(BD89,role!A:E,5,FALSE)),"",VLOOKUP(BD89,role!A:E,5,FALSE)))</f>
        <v/>
      </c>
      <c r="BX89" s="33"/>
      <c r="CA89" s="39"/>
      <c r="CC89" s="32" t="str">
        <f t="shared" si="225"/>
        <v/>
      </c>
      <c r="CD89" s="32" t="str">
        <f t="shared" si="226"/>
        <v/>
      </c>
      <c r="CE89" s="32" t="str">
        <f t="shared" si="227"/>
        <v/>
      </c>
      <c r="CG89" s="32" t="str">
        <f>IF(ISBLANK(CF89),"",IF(ISBLANK(VLOOKUP(CF89,role!A:E,2,FALSE)),"",VLOOKUP(CF89,role!A:E,2,FALSE)))</f>
        <v/>
      </c>
      <c r="CH89" s="32" t="str">
        <f>IF(ISBLANK(CF89),"",IF(ISBLANK(VLOOKUP(CF89,role!A:E,3,FALSE)),"",VLOOKUP(CF89,role!A:E,3,FALSE)))</f>
        <v/>
      </c>
      <c r="CI89" s="32" t="str">
        <f>IF(ISBLANK(CF89),"",IF(ISBLANK(VLOOKUP(CF89,role!A:E,4,FALSE)),"",VLOOKUP(CF89,role!A:E,4,FALSE)))</f>
        <v/>
      </c>
      <c r="CJ89" s="32" t="str">
        <f>IF(ISBLANK(CF89),"",IF(ISBLANK(VLOOKUP(CF89,role!A:E,5,FALSE)),"",VLOOKUP(CF89,role!A:E,5,FALSE)))</f>
        <v/>
      </c>
      <c r="CL89" s="32" t="str">
        <f>IF(ISBLANK(CK89),"",IF(ISBLANK(VLOOKUP(CK89,role!A:E,2,FALSE)),"",VLOOKUP(CK89,role!A:E,2,FALSE)))</f>
        <v/>
      </c>
      <c r="CM89" s="32" t="str">
        <f>IF(ISBLANK(CK89),"",IF(ISBLANK(VLOOKUP(CK89,role!A:E,3,FALSE)),"",VLOOKUP(CK89,role!A:E,3,FALSE)))</f>
        <v/>
      </c>
      <c r="CN89" s="32" t="str">
        <f>IF(ISBLANK(CK89),"",IF(ISBLANK(VLOOKUP(CK89,role!A:E,4,FALSE)),"",VLOOKUP(CK89,role!A:E,4,FALSE)))</f>
        <v/>
      </c>
      <c r="CO89" s="32" t="str">
        <f>IF(ISBLANK(CK89),"",IF(ISBLANK(VLOOKUP(CK89,role!A:E,5,FALSE)),"",VLOOKUP(CK89,role!A:E,5,FALSE)))</f>
        <v/>
      </c>
      <c r="DE89" s="33"/>
      <c r="DH89" s="39"/>
      <c r="DJ89" s="32" t="str">
        <f t="shared" si="228"/>
        <v/>
      </c>
      <c r="DK89" s="32" t="str">
        <f t="shared" si="229"/>
        <v/>
      </c>
      <c r="DL89" s="32" t="str">
        <f t="shared" si="230"/>
        <v/>
      </c>
      <c r="DN89" s="32" t="str">
        <f>IF(ISBLANK(DM89),"",IF(ISBLANK(VLOOKUP(DM89,role!A:E,2,FALSE)),"",VLOOKUP(DM89,role!A:E,2,FALSE)))</f>
        <v/>
      </c>
      <c r="DO89" s="32" t="str">
        <f>IF(ISBLANK(DM89),"",IF(ISBLANK(VLOOKUP(DM89,role!A:E,3,FALSE)),"",VLOOKUP(DM89,role!A:E,3,FALSE)))</f>
        <v/>
      </c>
      <c r="DP89" s="32" t="str">
        <f>IF(ISBLANK(DM89),"",IF(ISBLANK(VLOOKUP(DM89,role!A:E,4,FALSE)),"",VLOOKUP(DM89,role!A:E,4,FALSE)))</f>
        <v/>
      </c>
      <c r="DQ89" s="32" t="str">
        <f>IF(ISBLANK(DM89),"",IF(ISBLANK(VLOOKUP(DM89,role!A:E,5,FALSE)),"",VLOOKUP(DM89,role!A:E,5,FALSE)))</f>
        <v/>
      </c>
      <c r="EG89" s="33"/>
      <c r="EJ89" s="39"/>
      <c r="EL89" s="32" t="str">
        <f t="shared" si="231"/>
        <v/>
      </c>
      <c r="EM89" s="32" t="str">
        <f t="shared" si="232"/>
        <v/>
      </c>
      <c r="EN89" s="32" t="str">
        <f t="shared" si="233"/>
        <v/>
      </c>
      <c r="EP89" s="32" t="str">
        <f>IF(ISBLANK(EO89),"",IF(ISBLANK(VLOOKUP(EO89,role!A:E,2,FALSE)),"",VLOOKUP(EO89,role!A:E,2,FALSE)))</f>
        <v/>
      </c>
      <c r="EQ89" s="32" t="str">
        <f>IF(ISBLANK(EO89),"",IF(ISBLANK(VLOOKUP(EO89,role!A:E,3,FALSE)),"",VLOOKUP(EO89,role!A:E,3,FALSE)))</f>
        <v/>
      </c>
      <c r="ER89" s="32" t="str">
        <f>IF(ISBLANK(EO89),"",IF(ISBLANK(VLOOKUP(EO89,role!A:E,4,FALSE)),"",VLOOKUP(EO89,role!A:E,4,FALSE)))</f>
        <v/>
      </c>
      <c r="ES89" s="32" t="str">
        <f>IF(ISBLANK(EO89),"",IF(ISBLANK(VLOOKUP(EO89,role!A:E,5,FALSE)),"",VLOOKUP(EO89,role!A:E,5,FALSE)))</f>
        <v/>
      </c>
      <c r="FI89" s="33"/>
      <c r="FL89" s="39"/>
      <c r="FN89" s="32" t="str">
        <f t="shared" si="234"/>
        <v/>
      </c>
      <c r="FO89" s="32" t="str">
        <f t="shared" si="235"/>
        <v/>
      </c>
      <c r="FP89" s="32" t="str">
        <f t="shared" si="236"/>
        <v/>
      </c>
      <c r="FR89" s="32" t="str">
        <f>IF(ISBLANK(FQ89),"",VLOOKUP(FQ89,role!A:E,2,FALSE))</f>
        <v/>
      </c>
      <c r="FS89" s="32" t="str">
        <f>IF(ISBLANK(FQ89),"",IF(ISBLANK(VLOOKUP(FQ89,role!A:E,3,FALSE)),"",VLOOKUP(FQ89,role!A:E,3,FALSE)))</f>
        <v/>
      </c>
      <c r="FT89" s="32" t="str">
        <f>IF(ISBLANK(FQ89),"",IF(ISBLANK(VLOOKUP(FQ89,role!A:E,4,FALSE)),"",VLOOKUP(FQ89,role!A:E,4,FALSE)))</f>
        <v/>
      </c>
      <c r="FU89" s="32" t="str">
        <f>IF(ISBLANK(FQ89),"",IF(ISBLANK(VLOOKUP(FQ89,role!A:E,5,FALSE)),"",VLOOKUP(FQ89,role!A:E,5,FALSE)))</f>
        <v/>
      </c>
      <c r="GK89" s="33"/>
      <c r="GN89" s="33"/>
      <c r="GQ89" s="32" t="str">
        <f t="shared" si="237"/>
        <v/>
      </c>
      <c r="GR89" s="32" t="str">
        <f t="shared" si="238"/>
        <v/>
      </c>
      <c r="GS89" s="32" t="str">
        <f t="shared" si="239"/>
        <v/>
      </c>
      <c r="GU89" s="32" t="str">
        <f>IF(ISBLANK(GT89),"",IF(ISBLANK(VLOOKUP(GT89,role!A:E,2,FALSE)),"",VLOOKUP(GT89,role!A:E,2,FALSE)))</f>
        <v/>
      </c>
      <c r="GV89" s="32" t="str">
        <f>IF(ISBLANK(GT89),"",IF(ISBLANK(VLOOKUP(GT89,role!A:E,3,FALSE)),"",VLOOKUP(GT89,role!A:E,3,FALSE)))</f>
        <v/>
      </c>
      <c r="GW89" s="32" t="str">
        <f>IF(ISBLANK(GT89),"",IF(ISBLANK(VLOOKUP(GT89,role!A:E,4,FALSE)),"",VLOOKUP(GT89,role!A:E,4,FALSE)))</f>
        <v/>
      </c>
      <c r="GX89" s="32" t="str">
        <f>IF(ISBLANK(GT89),"",IF(ISBLANK(VLOOKUP(GT89,role!A:E,5,FALSE)),"",VLOOKUP(GT89,role!A:E,5,FALSE)))</f>
        <v/>
      </c>
      <c r="HN89" s="33"/>
      <c r="HQ89" s="39"/>
      <c r="HS89" s="32" t="str">
        <f t="shared" si="240"/>
        <v/>
      </c>
      <c r="HT89" s="32" t="str">
        <f t="shared" si="241"/>
        <v/>
      </c>
      <c r="HU89" s="32" t="str">
        <f t="shared" si="242"/>
        <v/>
      </c>
      <c r="HW89" s="32" t="str">
        <f>IF(ISBLANK(HV89),"",IF(ISBLANK(VLOOKUP(HV89,role!A:E,2,FALSE)),"",VLOOKUP(HV89,role!A:E,2,FALSE)))</f>
        <v/>
      </c>
      <c r="HX89" s="32" t="str">
        <f>IF(ISBLANK(HV89),"",IF(ISBLANK(VLOOKUP(HV89,role!A:E,3,FALSE)),"",VLOOKUP(HV89,role!A:E,3,FALSE)))</f>
        <v/>
      </c>
      <c r="HY89" s="32" t="str">
        <f>IF(ISBLANK(HV89),"",IF(ISBLANK(VLOOKUP(HV89,role!A:E,4,FALSE)),"",VLOOKUP(HV89,role!A:E,4,FALSE)))</f>
        <v/>
      </c>
      <c r="HZ89" s="32" t="str">
        <f>IF(ISBLANK(HV89),"",IF(ISBLANK(VLOOKUP(HV89,role!A:E,5,FALSE)),"",VLOOKUP(HV89,role!A:E,5,FALSE)))</f>
        <v/>
      </c>
      <c r="IP89" s="33"/>
      <c r="IS89" s="39"/>
      <c r="IU89" s="32" t="str">
        <f t="shared" si="243"/>
        <v/>
      </c>
      <c r="IV89" s="32" t="str">
        <f t="shared" si="244"/>
        <v/>
      </c>
      <c r="IW89" s="32" t="str">
        <f t="shared" si="245"/>
        <v/>
      </c>
      <c r="IY89" s="32" t="str">
        <f>IF(ISBLANK(IX89),"",IF(ISBLANK(VLOOKUP(IX89,role!A:E,2,FALSE)),"",VLOOKUP(IX89,role!A:E,2,FALSE)))</f>
        <v/>
      </c>
      <c r="IZ89" s="32" t="str">
        <f>IF(ISBLANK(IX89),"",IF(ISBLANK(VLOOKUP(IX89,role!A:E,3,FALSE)),"",VLOOKUP(IX89,role!A:E,3,FALSE)))</f>
        <v/>
      </c>
      <c r="JA89" s="32" t="str">
        <f>IF(ISBLANK(IX89),"",IF(ISBLANK(VLOOKUP(IX89,role!A:E,4,FALSE)),"",VLOOKUP(IX89,role!A:E,4,FALSE)))</f>
        <v/>
      </c>
      <c r="JB89" s="32" t="str">
        <f>IF(ISBLANK(IX89),"",IF(ISBLANK(VLOOKUP(IX89,role!A:E,5,FALSE)),"",VLOOKUP(IX89,role!A:E,5,FALSE)))</f>
        <v/>
      </c>
      <c r="JR89" s="33"/>
      <c r="JU89" s="39"/>
      <c r="JW89" s="32" t="str">
        <f t="shared" si="246"/>
        <v/>
      </c>
      <c r="JX89" s="32" t="str">
        <f t="shared" si="247"/>
        <v/>
      </c>
      <c r="JY89" s="32" t="str">
        <f t="shared" si="248"/>
        <v/>
      </c>
      <c r="KA89" s="32" t="str">
        <f>IF(ISBLANK(JZ89),"",IF(ISBLANK(VLOOKUP(JZ89,role!A:E,2,FALSE)),"",VLOOKUP(JZ89,role!A:E,2,FALSE)))</f>
        <v/>
      </c>
      <c r="KB89" s="32" t="str">
        <f>IF(ISBLANK(JZ89),"",IF(ISBLANK(VLOOKUP(JZ89,role!A:E,3,FALSE)),"",VLOOKUP(JZ89,role!A:E,3,FALSE)))</f>
        <v/>
      </c>
      <c r="KC89" s="32" t="str">
        <f>IF(ISBLANK(JZ89),"",IF(ISBLANK(VLOOKUP(JZ89,role!A:E,4,FALSE)),"",VLOOKUP(JZ89,role!A:E,4,FALSE)))</f>
        <v/>
      </c>
      <c r="KD89" s="32" t="str">
        <f>IF(ISBLANK(JZ89),"",IF(ISBLANK(VLOOKUP(JZ89,role!A:E,5,FALSE)),"",VLOOKUP(JZ89,role!A:E,5,FALSE)))</f>
        <v/>
      </c>
      <c r="KT89" s="33"/>
      <c r="KW89" s="39"/>
      <c r="KY89" s="32" t="str">
        <f t="shared" si="249"/>
        <v/>
      </c>
      <c r="KZ89" s="32" t="str">
        <f t="shared" si="250"/>
        <v/>
      </c>
      <c r="LA89" s="32" t="str">
        <f t="shared" si="251"/>
        <v/>
      </c>
      <c r="LC89" s="32" t="str">
        <f>IF(ISBLANK(LB89),"",IF(ISBLANK(VLOOKUP(LB89,role!A:E,2,FALSE)),"",VLOOKUP(LB89,role!A:E,2,FALSE)))</f>
        <v/>
      </c>
      <c r="LD89" s="32" t="str">
        <f>IF(ISBLANK(LB89),"",IF(ISBLANK(VLOOKUP(LB89,role!A:E,3,FALSE)),"",VLOOKUP(LB89,role!A:E,3,FALSE)))</f>
        <v/>
      </c>
      <c r="LE89" s="32" t="str">
        <f>IF(ISBLANK(LB89),"",IF(ISBLANK(VLOOKUP(LB89,role!A:E,4,FALSE)),"",VLOOKUP(LB89,role!A:E,4,FALSE)))</f>
        <v/>
      </c>
      <c r="LF89" s="32" t="str">
        <f>IF(ISBLANK(LB89),"",IF(ISBLANK(VLOOKUP(LB89,role!A:E,5,FALSE)),"",VLOOKUP(LB89,role!A:E,5,FALSE)))</f>
        <v/>
      </c>
      <c r="LV89" s="33"/>
      <c r="LY89" s="33"/>
      <c r="MB89" s="32" t="str">
        <f t="shared" si="252"/>
        <v/>
      </c>
      <c r="MC89" s="32" t="str">
        <f t="shared" si="253"/>
        <v/>
      </c>
      <c r="MD89" s="32" t="str">
        <f t="shared" si="254"/>
        <v/>
      </c>
      <c r="MF89" s="32" t="str">
        <f>IF(ISBLANK(ME89),"",IF(ISBLANK(VLOOKUP(ME89,role!A:E,2,FALSE)),"",VLOOKUP(ME89,role!A:E,2,FALSE)))</f>
        <v/>
      </c>
      <c r="MG89" s="32" t="str">
        <f>IF(ISBLANK(ME89),"",IF(ISBLANK(VLOOKUP(ME89,role!A:E,3,FALSE)),"",VLOOKUP(ME89,role!A:E,3,FALSE)))</f>
        <v/>
      </c>
      <c r="MH89" s="32" t="str">
        <f>IF(ISBLANK(ME89),"",IF(ISBLANK(VLOOKUP(ME89,role!A:E,4,FALSE)),"",VLOOKUP(ME89,role!A:E,4,FALSE)))</f>
        <v/>
      </c>
      <c r="MI89" s="32" t="str">
        <f>IF(ISBLANK(ME89),"",IF(ISBLANK(VLOOKUP(ME89,role!A:E,5,FALSE)),"",VLOOKUP(ME89,role!A:E,5,FALSE)))</f>
        <v/>
      </c>
      <c r="MY89" s="33"/>
      <c r="NB89" s="39"/>
      <c r="ND89" s="32" t="str">
        <f t="shared" si="255"/>
        <v/>
      </c>
      <c r="NE89" s="32" t="str">
        <f t="shared" si="256"/>
        <v/>
      </c>
      <c r="NF89" s="32" t="str">
        <f t="shared" si="257"/>
        <v/>
      </c>
      <c r="NH89" s="32" t="str">
        <f>IF(ISBLANK(NG89),"",IF(ISBLANK(VLOOKUP(NG89,role!A:E,2,FALSE)),"",VLOOKUP(NG89,role!A:E,2,FALSE)))</f>
        <v/>
      </c>
      <c r="NI89" s="32" t="str">
        <f>IF(ISBLANK(NG89),"",IF(ISBLANK(VLOOKUP(NG89,role!A:E,3,FALSE)),"",VLOOKUP(NG89,role!A:E,3,FALSE)))</f>
        <v/>
      </c>
      <c r="NJ89" s="32" t="str">
        <f>IF(ISBLANK(NG89),"",IF(ISBLANK(VLOOKUP(NG89,role!A:E,4,FALSE)),"",VLOOKUP(NG89,role!A:E,4,FALSE)))</f>
        <v/>
      </c>
      <c r="NK89" s="32" t="str">
        <f>IF(ISBLANK(NG89),"",IF(ISBLANK(VLOOKUP(NG89,role!A:E,5,FALSE)),"",VLOOKUP(NG89,role!A:E,5,FALSE)))</f>
        <v/>
      </c>
      <c r="OA89" s="33"/>
      <c r="OD89" s="39"/>
      <c r="OF89" s="32" t="str">
        <f t="shared" si="258"/>
        <v/>
      </c>
      <c r="OG89" s="32" t="str">
        <f t="shared" si="259"/>
        <v/>
      </c>
      <c r="OH89" s="32" t="str">
        <f t="shared" si="260"/>
        <v/>
      </c>
      <c r="OJ89" s="32" t="str">
        <f>IF(ISBLANK(OI89),"",IF(ISBLANK(VLOOKUP(OI89,role!A:E,2,FALSE)),"",VLOOKUP(OI89,role!A:E,2,FALSE)))</f>
        <v/>
      </c>
      <c r="OK89" s="32" t="str">
        <f>IF(ISBLANK(OI89),"",IF(ISBLANK(VLOOKUP(OI89,role!A:E,3,FALSE)),"",VLOOKUP(OI89,role!A:E,3,FALSE)))</f>
        <v/>
      </c>
      <c r="OL89" s="32" t="str">
        <f>IF(ISBLANK(OI89),"",IF(ISBLANK(VLOOKUP(OI89,role!A:E,4,FALSE)),"",VLOOKUP(OI89,role!A:E,4,FALSE)))</f>
        <v/>
      </c>
      <c r="OM89" s="32" t="str">
        <f>IF(ISBLANK(OI89),"",IF(ISBLANK(VLOOKUP(OI89,role!A:E,5,FALSE)),"",VLOOKUP(OI89,role!A:E,5,FALSE)))</f>
        <v/>
      </c>
      <c r="PC89" s="33"/>
      <c r="PF89" s="39"/>
      <c r="PH89" s="32" t="str">
        <f t="shared" si="261"/>
        <v/>
      </c>
      <c r="PI89" s="32" t="str">
        <f t="shared" si="262"/>
        <v/>
      </c>
      <c r="PJ89" s="32" t="str">
        <f t="shared" si="263"/>
        <v/>
      </c>
      <c r="PL89" s="32" t="str">
        <f>IF(ISBLANK(PK89),"",IF(ISBLANK(VLOOKUP(PK89,role!A:E,2,FALSE)),"",VLOOKUP(PK89,role!A:E,2,FALSE)))</f>
        <v/>
      </c>
      <c r="PM89" s="32" t="str">
        <f>IF(ISBLANK(PK89),"",IF(ISBLANK(VLOOKUP(PK89,role!A:E,3,FALSE)),"",VLOOKUP(PK89,role!A:E,3,FALSE)))</f>
        <v/>
      </c>
      <c r="PN89" s="32" t="str">
        <f>IF(ISBLANK(PK89),"",IF(ISBLANK(VLOOKUP(PK89,role!A:E,4,FALSE)),"",VLOOKUP(PK89,role!A:E,4,FALSE)))</f>
        <v/>
      </c>
      <c r="PO89" s="32" t="str">
        <f>IF(ISBLANK(PK89),"",IF(ISBLANK(VLOOKUP(PK89,role!A:E,5,FALSE)),"",VLOOKUP(PK89,role!A:E,5,FALSE)))</f>
        <v/>
      </c>
      <c r="QE89" s="33"/>
      <c r="QH89" s="39"/>
      <c r="QJ89" s="32" t="str">
        <f t="shared" si="264"/>
        <v/>
      </c>
      <c r="QK89" s="32" t="str">
        <f t="shared" si="265"/>
        <v/>
      </c>
      <c r="QL89" s="32" t="str">
        <f t="shared" si="266"/>
        <v/>
      </c>
      <c r="QN89" s="32" t="str">
        <f>IF(ISBLANK(QM89),"",IF(ISBLANK(VLOOKUP(QM89,role!A:E,2,FALSE)),"",VLOOKUP(QM89,role!A:E,2,FALSE)))</f>
        <v/>
      </c>
      <c r="QO89" s="32" t="str">
        <f>IF(ISBLANK(QM89),"",IF(ISBLANK(VLOOKUP(QM89,role!A:E,3,FALSE)),"",VLOOKUP(QM89,role!A:E,3,FALSE)))</f>
        <v/>
      </c>
      <c r="QP89" s="32" t="str">
        <f>IF(ISBLANK(QM89),"",IF(ISBLANK(VLOOKUP(QM89,role!A:E,4,FALSE)),"",VLOOKUP(QM89,role!A:E,4,FALSE)))</f>
        <v/>
      </c>
      <c r="QQ89" s="32" t="str">
        <f>IF(ISBLANK(QM89),"",IF(ISBLANK(VLOOKUP(QM89,role!A:E,5,FALSE)),"",VLOOKUP(QM89,role!A:E,5,FALSE)))</f>
        <v/>
      </c>
      <c r="RG89" s="33"/>
      <c r="RJ89" s="39"/>
      <c r="RL89" s="32" t="str">
        <f t="shared" si="267"/>
        <v/>
      </c>
      <c r="RM89" s="32" t="str">
        <f t="shared" si="268"/>
        <v/>
      </c>
      <c r="RN89" s="32" t="str">
        <f t="shared" si="269"/>
        <v/>
      </c>
      <c r="RP89" s="32" t="str">
        <f>IF(ISBLANK(RO89),"",IF(ISBLANK(VLOOKUP(RO89,role!A:E,2,FALSE)),"",VLOOKUP(RO89,role!A:E,2,FALSE)))</f>
        <v/>
      </c>
      <c r="RQ89" s="32" t="str">
        <f>IF(ISBLANK(RO89),"",IF(ISBLANK(VLOOKUP(RO89,role!A:E,3,FALSE)),"",VLOOKUP(RO89,role!A:E,3,FALSE)))</f>
        <v/>
      </c>
      <c r="RR89" s="32" t="str">
        <f>IF(ISBLANK(RO89),"",IF(ISBLANK(VLOOKUP(RO89,role!A:E,4,FALSE)),"",VLOOKUP(RO89,role!A:E,4,FALSE)))</f>
        <v/>
      </c>
      <c r="RS89" s="32" t="str">
        <f>IF(ISBLANK(RO89),"",IF(ISBLANK(VLOOKUP(RO89,role!A:E,5,FALSE)),"",VLOOKUP(RO89,role!A:E,5,FALSE)))</f>
        <v/>
      </c>
      <c r="SI89" s="33"/>
      <c r="SL89" s="39"/>
      <c r="SN89" s="32" t="str">
        <f t="shared" si="270"/>
        <v/>
      </c>
      <c r="SO89" s="32" t="str">
        <f t="shared" si="271"/>
        <v/>
      </c>
      <c r="SP89" s="32" t="str">
        <f t="shared" si="272"/>
        <v/>
      </c>
      <c r="SR89" s="32" t="str">
        <f>IF(ISBLANK(SQ89),"",IF(ISBLANK(VLOOKUP(SQ89,role!A:E,2,FALSE)),"",VLOOKUP(SQ89,role!A:E,2,FALSE)))</f>
        <v/>
      </c>
      <c r="SS89" s="32" t="str">
        <f>IF(ISBLANK(SQ89),"",IF(ISBLANK(VLOOKUP(SQ89,role!A:E,3,FALSE)),"",VLOOKUP(SQ89,role!A:E,3,FALSE)))</f>
        <v/>
      </c>
      <c r="ST89" s="32" t="str">
        <f>IF(ISBLANK(SQ89),"",IF(ISBLANK(VLOOKUP(SQ89,role!A:E,4,FALSE)),"",VLOOKUP(SQ89,role!A:E,4,FALSE)))</f>
        <v/>
      </c>
      <c r="SU89" s="32" t="str">
        <f>IF(ISBLANK(SQ89),"",IF(ISBLANK(VLOOKUP(SQ89,role!A:E,5,FALSE)),"",VLOOKUP(SQ89,role!A:E,5,FALSE)))</f>
        <v/>
      </c>
      <c r="TK89" s="33"/>
      <c r="TN89" s="39"/>
      <c r="TP89" s="32" t="str">
        <f t="shared" si="273"/>
        <v/>
      </c>
      <c r="TQ89" s="32" t="str">
        <f t="shared" si="274"/>
        <v/>
      </c>
      <c r="TR89" s="32" t="str">
        <f t="shared" si="275"/>
        <v/>
      </c>
      <c r="TT89" s="32" t="str">
        <f>IF(ISBLANK(TS89),"",IF(ISBLANK(VLOOKUP(TS89,role!A:E,2,FALSE)),"",VLOOKUP(TS89,role!A:E,2,FALSE)))</f>
        <v/>
      </c>
      <c r="TU89" s="32" t="str">
        <f>IF(ISBLANK(TS89),"",IF(ISBLANK(VLOOKUP(TS89,role!A:E,3,FALSE)),"",VLOOKUP(TS89,role!A:E,3,FALSE)))</f>
        <v/>
      </c>
      <c r="TV89" s="32" t="str">
        <f>IF(ISBLANK(TS89),"",IF(ISBLANK(VLOOKUP(TS89,role!A:E,4,FALSE)),"",VLOOKUP(TS89,role!A:E,4,FALSE)))</f>
        <v/>
      </c>
      <c r="TW89" s="32" t="str">
        <f>IF(ISBLANK(TS89),"",IF(ISBLANK(VLOOKUP(TS89,role!A:E,5,FALSE)),"",VLOOKUP(TS89,role!A:E,5,FALSE)))</f>
        <v/>
      </c>
      <c r="UM89" s="33"/>
      <c r="UP89" s="39"/>
      <c r="UR89" s="32" t="str">
        <f t="shared" si="276"/>
        <v/>
      </c>
      <c r="US89" s="32" t="str">
        <f t="shared" si="277"/>
        <v/>
      </c>
      <c r="UT89" s="32" t="str">
        <f t="shared" si="278"/>
        <v/>
      </c>
      <c r="UV89" s="32" t="str">
        <f>IF(ISBLANK(UU89),"",IF(ISBLANK(VLOOKUP(UU89,role!A:E,2,FALSE)),"",VLOOKUP(UU89,role!A:E,2,FALSE)))</f>
        <v/>
      </c>
      <c r="UW89" s="32" t="str">
        <f>IF(ISBLANK(UU89),"",IF(ISBLANK(VLOOKUP(UU89,role!A:E,3,FALSE)),"",VLOOKUP(UU89,role!A:E,3,FALSE)))</f>
        <v/>
      </c>
      <c r="UX89" s="32" t="str">
        <f>IF(ISBLANK(UU89),"",IF(ISBLANK(VLOOKUP(UU89,role!A:E,4,FALSE)),"",VLOOKUP(UU89,role!A:E,4,FALSE)))</f>
        <v/>
      </c>
      <c r="UY89" s="32" t="str">
        <f>IF(ISBLANK(UU89),"",IF(ISBLANK(VLOOKUP(UU89,role!A:E,5,FALSE)),"",VLOOKUP(UU89,role!A:E,5,FALSE)))</f>
        <v/>
      </c>
      <c r="VO89" s="33"/>
      <c r="VR89" s="39"/>
      <c r="VT89" s="32" t="str">
        <f t="shared" si="279"/>
        <v/>
      </c>
      <c r="VU89" s="32" t="str">
        <f t="shared" si="280"/>
        <v/>
      </c>
      <c r="VV89" s="32" t="str">
        <f t="shared" si="281"/>
        <v/>
      </c>
      <c r="VX89" s="32" t="str">
        <f>IF(ISBLANK(VW89),"",IF(ISBLANK(VLOOKUP(VW89,role!A:E,2,FALSE)),"",VLOOKUP(VW89,role!A:E,2,FALSE)))</f>
        <v/>
      </c>
      <c r="VY89" s="32" t="str">
        <f>IF(ISBLANK(VW89),"",IF(ISBLANK(VLOOKUP(VW89,role!A:E,3,FALSE)),"",VLOOKUP(VW89,role!A:E,3,FALSE)))</f>
        <v/>
      </c>
      <c r="VZ89" s="32" t="str">
        <f>IF(ISBLANK(VW89),"",IF(ISBLANK(VLOOKUP(VW89,role!A:E,4,FALSE)),"",VLOOKUP(VW89,role!A:E,4,FALSE)))</f>
        <v/>
      </c>
      <c r="WA89" s="32" t="str">
        <f>IF(ISBLANK(VW89),"",IF(ISBLANK(VLOOKUP(VW89,role!A:E,5,FALSE)),"",VLOOKUP(VW89,role!A:E,5,FALSE)))</f>
        <v/>
      </c>
      <c r="WQ89" s="33"/>
      <c r="WT89" s="33"/>
      <c r="WU89" s="34"/>
      <c r="WV89" s="36" t="str">
        <f t="shared" si="282"/>
        <v/>
      </c>
      <c r="WW89" s="36" t="str">
        <f t="shared" si="283"/>
        <v/>
      </c>
      <c r="WY89" s="32" t="str">
        <f>IF(ISBLANK(WX89),"",IF(ISBLANK(VLOOKUP(WX89,role!A:E,2,FALSE)),"",VLOOKUP(WX89,role!A:E,2,FALSE)))</f>
        <v/>
      </c>
      <c r="WZ89" s="32" t="str">
        <f>IF(ISBLANK(WX89),"",IF(ISBLANK(VLOOKUP(WX89,role!A:E,3,FALSE)),"",VLOOKUP(WX89,role!A:E,3,FALSE)))</f>
        <v/>
      </c>
      <c r="XA89" s="32" t="str">
        <f>IF(ISBLANK(WX89),"",IF(ISBLANK(VLOOKUP(WX89,role!A:E,4,FALSE)),"",VLOOKUP(WX89,role!A:E,4,FALSE)))</f>
        <v/>
      </c>
      <c r="XB89" s="32" t="str">
        <f>IF(ISBLANK(WX89),"",IF(ISBLANK(VLOOKUP(WX89,role!A:E,5,FALSE)),"",VLOOKUP(WX89,role!A:E,5,FALSE)))</f>
        <v/>
      </c>
      <c r="XC89" s="32" t="str">
        <f>IF(ISBLANK(WX89),"",VLOOKUP(WX89,role!A:F,6,FALSE))</f>
        <v/>
      </c>
      <c r="XD89" s="36"/>
      <c r="XE89" s="36" t="str">
        <f t="shared" si="284"/>
        <v/>
      </c>
      <c r="XF89" s="36" t="str">
        <f t="shared" si="285"/>
        <v/>
      </c>
      <c r="XH89" s="32" t="str">
        <f>IF(ISBLANK(XG89),"",IF(ISBLANK(VLOOKUP(XG89,role!A:E,2,FALSE)),"",VLOOKUP(XG89,role!A:E,2,FALSE)))</f>
        <v/>
      </c>
      <c r="XI89" s="32" t="str">
        <f>IF(ISBLANK(XG89),"",IF(ISBLANK(VLOOKUP(XG89,role!A:E,3,FALSE)),"",VLOOKUP(XG89,role!A:E,3,FALSE)))</f>
        <v/>
      </c>
      <c r="XJ89" s="32" t="str">
        <f>IF(ISBLANK(XG89),"",IF(ISBLANK(VLOOKUP(XG89,role!A:E,4,FALSE)),"",VLOOKUP(XG89,role!A:E,4,FALSE)))</f>
        <v/>
      </c>
      <c r="XK89" s="32" t="str">
        <f>IF(ISBLANK(XG89),"",IF(ISBLANK(VLOOKUP(XG89,role!A:E,5,FALSE)),"",VLOOKUP(XG89,role!A:E,5,FALSE)))</f>
        <v/>
      </c>
      <c r="XL89" s="32" t="str">
        <f>IF(ISBLANK(XG89),"",VLOOKUP(XG89,role!A:F,6,FALSE))</f>
        <v/>
      </c>
      <c r="XM89" s="36"/>
      <c r="XN89" s="36" t="str">
        <f t="shared" si="286"/>
        <v/>
      </c>
      <c r="XO89" s="36" t="str">
        <f t="shared" si="287"/>
        <v/>
      </c>
      <c r="XQ89" s="32" t="str">
        <f>IF(ISBLANK(XP89),"",IF(ISBLANK(VLOOKUP(XP89,role!A:E,2,FALSE)),"",VLOOKUP(XP89,role!A:E,2,FALSE)))</f>
        <v/>
      </c>
      <c r="XR89" s="32" t="str">
        <f>IF(ISBLANK(XP89),"",IF(ISBLANK(VLOOKUP(XP89,role!A:E,3,FALSE)),"",VLOOKUP(XP89,role!A:E,3,FALSE)))</f>
        <v/>
      </c>
      <c r="XS89" s="32" t="str">
        <f>IF(ISBLANK(XP89),"",IF(ISBLANK(VLOOKUP(XP89,role!A:E,4,FALSE)),"",VLOOKUP(XP89,role!A:E,4,FALSE)))</f>
        <v/>
      </c>
      <c r="XT89" s="32" t="str">
        <f>IF(ISBLANK(XP89),"",IF(ISBLANK(VLOOKUP(XP89,role!A:E,5,FALSE)),"",VLOOKUP(XP89,role!A:E,5,FALSE)))</f>
        <v/>
      </c>
      <c r="XU89" s="32" t="str">
        <f>IF(ISBLANK(XP89),"",VLOOKUP(XP89,role!A:F,6,FALSE))</f>
        <v/>
      </c>
      <c r="XV89" s="36"/>
      <c r="XW89" s="36" t="str">
        <f t="shared" si="288"/>
        <v/>
      </c>
      <c r="XX89" s="36" t="str">
        <f t="shared" si="289"/>
        <v/>
      </c>
      <c r="XZ89" s="32" t="str">
        <f>IF(ISBLANK(XY89),"",IF(ISBLANK(VLOOKUP(XY89,role!A:E,2,FALSE)),"",VLOOKUP(XY89,role!A:E,2,FALSE)))</f>
        <v/>
      </c>
      <c r="YA89" s="32" t="str">
        <f>IF(ISBLANK(XY89),"",IF(ISBLANK(VLOOKUP(XY89,role!A:E,3,FALSE)),"",VLOOKUP(XY89,role!A:E,3,FALSE)))</f>
        <v/>
      </c>
      <c r="YB89" s="32" t="str">
        <f>IF(ISBLANK(XY89),"",IF(ISBLANK(VLOOKUP(XY89,role!A:E,4,FALSE)),"",VLOOKUP(XY89,role!A:E,4,FALSE)))</f>
        <v/>
      </c>
      <c r="YC89" s="32" t="str">
        <f>IF(ISBLANK(XY89),"",IF(ISBLANK(VLOOKUP(XY89,role!A:E,5,FALSE)),"",VLOOKUP(XY89,role!A:E,5,FALSE)))</f>
        <v/>
      </c>
      <c r="YD89" s="32" t="str">
        <f>IF(ISBLANK(XY89),"",VLOOKUP(XY89,role!A:F,6,FALSE))</f>
        <v/>
      </c>
      <c r="YE89" s="36"/>
      <c r="YF89" s="36" t="str">
        <f t="shared" si="290"/>
        <v/>
      </c>
      <c r="YG89" s="36" t="str">
        <f t="shared" si="291"/>
        <v/>
      </c>
      <c r="YI89" s="32" t="str">
        <f>IF(ISBLANK(YH89),"",IF(ISBLANK(VLOOKUP(YH89,role!A:E,2,FALSE)),"",VLOOKUP(YH89,role!A:E,2,FALSE)))</f>
        <v/>
      </c>
      <c r="YJ89" s="32" t="str">
        <f>IF(ISBLANK(YH89),"",IF(ISBLANK(VLOOKUP(YH89,role!A:E,3,FALSE)),"",VLOOKUP(YH89,role!A:E,3,FALSE)))</f>
        <v/>
      </c>
      <c r="YK89" s="32" t="str">
        <f>IF(ISBLANK(YH89),"",IF(ISBLANK(VLOOKUP(YH89,role!A:E,4,FALSE)),"",VLOOKUP(YH89,role!A:E,4,FALSE)))</f>
        <v/>
      </c>
      <c r="YL89" s="32" t="str">
        <f>IF(ISBLANK(YH89),"",IF(ISBLANK(VLOOKUP(YH89,role!A:E,5,FALSE)),"",VLOOKUP(YH89,role!A:E,5,FALSE)))</f>
        <v/>
      </c>
      <c r="YM89" s="32" t="str">
        <f>IF(ISBLANK(YH89),"",VLOOKUP(YH89,role!A:F,6,FALSE))</f>
        <v/>
      </c>
      <c r="YN89" s="33"/>
      <c r="YO89" s="36"/>
      <c r="YP89" s="36" t="str">
        <f t="shared" si="292"/>
        <v/>
      </c>
      <c r="YQ89" s="36" t="str">
        <f t="shared" si="293"/>
        <v/>
      </c>
      <c r="YS89" s="32" t="str">
        <f>IF(ISBLANK(YR89),"",IF(ISBLANK(VLOOKUP(YR89,role!A:E,2,FALSE)),"",VLOOKUP(YR89,role!A:E,2,FALSE)))</f>
        <v/>
      </c>
      <c r="YT89" s="32" t="str">
        <f>IF(ISBLANK(YR89),"",IF(ISBLANK(VLOOKUP(YR89,role!A:E,3,FALSE)),"",VLOOKUP(YR89,role!A:E,3,FALSE)))</f>
        <v/>
      </c>
      <c r="YU89" s="32" t="str">
        <f>IF(ISBLANK(YR89),"",IF(ISBLANK(VLOOKUP(YR89,role!A:E,4,FALSE)),"",VLOOKUP(YR89,role!A:E,4,FALSE)))</f>
        <v/>
      </c>
      <c r="YV89" s="32" t="str">
        <f>IF(ISBLANK(YR89),"",IF(ISBLANK(VLOOKUP(YR89,role!A:E,5,FALSE)),"",VLOOKUP(YR89,role!A:E,5,FALSE)))</f>
        <v/>
      </c>
      <c r="YW89" s="32" t="str">
        <f>IF(ISBLANK(YR89),"",VLOOKUP(YR89,role!A:F,6,FALSE))</f>
        <v/>
      </c>
      <c r="YX89" s="36"/>
      <c r="YY89" s="36" t="str">
        <f t="shared" si="294"/>
        <v/>
      </c>
      <c r="YZ89" s="36" t="str">
        <f t="shared" si="295"/>
        <v/>
      </c>
      <c r="ZB89" s="32" t="str">
        <f>IF(ISBLANK(ZA89),"",IF(ISBLANK(VLOOKUP(ZA89,role!A:E,2,FALSE)),"",VLOOKUP(ZA89,role!A:E,2,FALSE)))</f>
        <v/>
      </c>
      <c r="ZC89" s="32" t="str">
        <f>IF(ISBLANK(ZA89),"",IF(ISBLANK(VLOOKUP(ZA89,role!A:E,3,FALSE)),"",VLOOKUP(ZA89,role!A:E,3,FALSE)))</f>
        <v/>
      </c>
      <c r="ZD89" s="32" t="str">
        <f>IF(ISBLANK(ZA89),"",IF(ISBLANK(VLOOKUP(ZA89,role!A:E,4,FALSE)),"",VLOOKUP(ZA89,role!A:E,4,FALSE)))</f>
        <v/>
      </c>
      <c r="ZE89" s="32" t="str">
        <f>IF(ISBLANK(ZA89),"",IF(ISBLANK(VLOOKUP(ZA89,role!A:E,5,FALSE)),"",VLOOKUP(ZA89,role!A:E,5,FALSE)))</f>
        <v/>
      </c>
      <c r="ZF89" s="32" t="str">
        <f>IF(ISBLANK(ZA89),"",VLOOKUP(ZA89,role!A:F,6,FALSE))</f>
        <v/>
      </c>
      <c r="ZG89" s="36"/>
      <c r="ZH89" s="36" t="str">
        <f t="shared" si="296"/>
        <v/>
      </c>
      <c r="ZI89" s="36" t="str">
        <f t="shared" si="297"/>
        <v/>
      </c>
      <c r="ZK89" s="32" t="str">
        <f>IF(ISBLANK(ZJ89),"",IF(ISBLANK(VLOOKUP(ZJ89,role!A:E,2,FALSE)),"",VLOOKUP(ZJ89,role!A:E,2,FALSE)))</f>
        <v/>
      </c>
      <c r="ZL89" s="32" t="str">
        <f>IF(ISBLANK(ZJ89),"",IF(ISBLANK(VLOOKUP(ZJ89,role!A:E,3,FALSE)),"",VLOOKUP(ZJ89,role!A:E,3,FALSE)))</f>
        <v/>
      </c>
      <c r="ZM89" s="32" t="str">
        <f>IF(ISBLANK(ZJ89),"",IF(ISBLANK(VLOOKUP(ZJ89,role!A:E,4,FALSE)),"",VLOOKUP(ZJ89,role!A:E,4,FALSE)))</f>
        <v/>
      </c>
      <c r="ZN89" s="32" t="str">
        <f>IF(ISBLANK(ZJ89),"",IF(ISBLANK(VLOOKUP(ZJ89,role!A:E,5,FALSE)),"",VLOOKUP(ZJ89,role!A:E,5,FALSE)))</f>
        <v/>
      </c>
      <c r="ZO89" s="32" t="str">
        <f>IF(ISBLANK(ZJ89),"",VLOOKUP(ZJ89,role!A:F,6,FALSE))</f>
        <v/>
      </c>
      <c r="ZP89" s="36"/>
      <c r="ZQ89" s="36" t="str">
        <f t="shared" si="298"/>
        <v/>
      </c>
      <c r="ZR89" s="36" t="str">
        <f t="shared" si="299"/>
        <v/>
      </c>
      <c r="ZT89" s="32" t="str">
        <f>IF(ISBLANK(ZS89),"",IF(ISBLANK(VLOOKUP(ZS89,role!A:E,2,FALSE)),"",VLOOKUP(ZS89,role!A:E,2,FALSE)))</f>
        <v/>
      </c>
      <c r="ZU89" s="32" t="str">
        <f>IF(ISBLANK(ZS89),"",IF(ISBLANK(VLOOKUP(ZS89,role!A:E,3,FALSE)),"",VLOOKUP(ZS89,role!A:E,3,FALSE)))</f>
        <v/>
      </c>
      <c r="ZV89" s="32" t="str">
        <f>IF(ISBLANK(ZS89),"",IF(ISBLANK(VLOOKUP(ZS89,role!A:E,4,FALSE)),"",VLOOKUP(ZS89,role!A:E,4,FALSE)))</f>
        <v/>
      </c>
      <c r="ZW89" s="32" t="str">
        <f>IF(ISBLANK(ZS89),"",IF(ISBLANK(VLOOKUP(ZS89,role!A:E,5,FALSE)),"",VLOOKUP(ZS89,role!A:E,5,FALSE)))</f>
        <v/>
      </c>
      <c r="ZX89" s="32" t="str">
        <f>IF(ISBLANK(ZS89),"",VLOOKUP(ZS89,role!A:F,6,FALSE))</f>
        <v/>
      </c>
      <c r="ZY89" s="36"/>
      <c r="ZZ89" s="36" t="str">
        <f t="shared" si="300"/>
        <v/>
      </c>
      <c r="AAA89" s="36" t="str">
        <f t="shared" si="301"/>
        <v/>
      </c>
      <c r="AAC89" s="32" t="str">
        <f>IF(ISBLANK(AAB89),"",IF(ISBLANK(VLOOKUP(AAB89,role!A:E,2,FALSE)),"",VLOOKUP(AAB89,role!A:E,2,FALSE)))</f>
        <v/>
      </c>
      <c r="AAD89" s="32" t="str">
        <f>IF(ISBLANK(AAB89),"",IF(ISBLANK(VLOOKUP(AAB89,role!A:E,3,FALSE)),"",VLOOKUP(AAB89,role!A:E,3,FALSE)))</f>
        <v/>
      </c>
      <c r="AAE89" s="32" t="str">
        <f>IF(ISBLANK(AAB89),"",IF(ISBLANK(VLOOKUP(AAB89,role!A:E,4,FALSE)),"",VLOOKUP(AAB89,role!A:E,4,FALSE)))</f>
        <v/>
      </c>
      <c r="AAF89" s="32" t="str">
        <f>IF(ISBLANK(AAB89),"",IF(ISBLANK(VLOOKUP(AAB89,role!A:E,5,FALSE)),"",VLOOKUP(AAB89,role!A:E,5,FALSE)))</f>
        <v/>
      </c>
      <c r="AAG89" s="32" t="str">
        <f>IF(ISBLANK(AAB89),"",VLOOKUP(AAB89,role!A:F,6,FALSE))</f>
        <v/>
      </c>
      <c r="AAH89" s="33"/>
      <c r="AAI89" s="34"/>
      <c r="AAK89" s="32" t="str">
        <f t="shared" si="302"/>
        <v/>
      </c>
      <c r="AAL89" s="39"/>
      <c r="AAM89" s="32" t="str">
        <f t="shared" si="303"/>
        <v/>
      </c>
      <c r="AAO89" s="32" t="str">
        <f t="shared" si="304"/>
        <v/>
      </c>
      <c r="AAQ89" s="32" t="str">
        <f t="shared" si="305"/>
        <v/>
      </c>
      <c r="AAS89" s="32" t="str">
        <f t="shared" si="306"/>
        <v/>
      </c>
      <c r="AAU89" s="32" t="str">
        <f t="shared" si="307"/>
        <v/>
      </c>
      <c r="AAW89" s="32" t="str">
        <f t="shared" si="308"/>
        <v/>
      </c>
      <c r="AAY89" s="32" t="str">
        <f t="shared" si="309"/>
        <v/>
      </c>
      <c r="ABA89" s="32" t="str">
        <f t="shared" si="310"/>
        <v/>
      </c>
      <c r="ABC89" s="32" t="str">
        <f t="shared" si="311"/>
        <v/>
      </c>
      <c r="ABE89" s="32" t="str">
        <f t="shared" si="312"/>
        <v/>
      </c>
      <c r="ABF89" s="33"/>
      <c r="ABH89" s="32" t="str">
        <f t="shared" si="313"/>
        <v/>
      </c>
      <c r="ABJ89" s="32" t="str">
        <f t="shared" si="314"/>
        <v/>
      </c>
      <c r="ABL89" s="32" t="str">
        <f t="shared" si="315"/>
        <v/>
      </c>
      <c r="ABN89" s="32" t="str">
        <f t="shared" si="316"/>
        <v/>
      </c>
      <c r="ABP89" s="32" t="str">
        <f t="shared" si="317"/>
        <v/>
      </c>
      <c r="ABQ89" s="33"/>
      <c r="ABS89" s="32" t="str">
        <f t="shared" si="318"/>
        <v/>
      </c>
      <c r="ABU89" s="32" t="str">
        <f t="shared" si="319"/>
        <v/>
      </c>
      <c r="ABW89" s="32" t="str">
        <f t="shared" si="320"/>
        <v/>
      </c>
      <c r="ABY89" s="32" t="str">
        <f t="shared" si="321"/>
        <v/>
      </c>
      <c r="ACA89" s="32" t="str">
        <f t="shared" si="322"/>
        <v/>
      </c>
      <c r="ACB89" s="33"/>
      <c r="ACD89" s="32" t="str">
        <f t="shared" si="323"/>
        <v/>
      </c>
      <c r="ACF89" s="32" t="str">
        <f t="shared" si="324"/>
        <v/>
      </c>
      <c r="ACH89" s="32" t="str">
        <f t="shared" si="325"/>
        <v/>
      </c>
      <c r="ACJ89" s="32" t="str">
        <f t="shared" si="326"/>
        <v/>
      </c>
      <c r="ACL89" s="32" t="str">
        <f t="shared" si="327"/>
        <v/>
      </c>
      <c r="ACM89" s="33"/>
      <c r="ACO89" s="32" t="str">
        <f t="shared" si="328"/>
        <v/>
      </c>
      <c r="ACQ89" s="32" t="str">
        <f t="shared" si="329"/>
        <v/>
      </c>
      <c r="ACS89" s="32" t="str">
        <f t="shared" si="330"/>
        <v/>
      </c>
      <c r="ACU89" s="32" t="str">
        <f t="shared" si="331"/>
        <v/>
      </c>
      <c r="ACW89" s="32" t="str">
        <f t="shared" si="332"/>
        <v/>
      </c>
      <c r="ACX89" s="33"/>
      <c r="ACZ89" s="32" t="str">
        <f t="shared" si="333"/>
        <v/>
      </c>
      <c r="ADA89" s="32" t="str">
        <f t="shared" si="334"/>
        <v/>
      </c>
      <c r="ADC89" s="32" t="str">
        <f t="shared" si="335"/>
        <v/>
      </c>
      <c r="ADD89" s="32" t="str">
        <f t="shared" si="336"/>
        <v/>
      </c>
      <c r="ADF89" s="32" t="str">
        <f t="shared" si="337"/>
        <v/>
      </c>
      <c r="ADG89" s="32" t="str">
        <f t="shared" si="338"/>
        <v/>
      </c>
      <c r="ADI89" s="32" t="str">
        <f t="shared" si="339"/>
        <v/>
      </c>
      <c r="ADJ89" s="32" t="str">
        <f t="shared" si="340"/>
        <v/>
      </c>
      <c r="ADL89" s="32" t="str">
        <f t="shared" si="341"/>
        <v/>
      </c>
      <c r="ADM89" s="32" t="str">
        <f t="shared" si="342"/>
        <v/>
      </c>
      <c r="ADN89" s="35"/>
      <c r="ADO89" s="34"/>
      <c r="ADP89" s="36" t="str">
        <f t="shared" si="343"/>
        <v/>
      </c>
      <c r="ADQ89" s="36" t="str">
        <f t="shared" si="344"/>
        <v/>
      </c>
      <c r="ADS89" s="36" t="str">
        <f t="shared" si="345"/>
        <v/>
      </c>
      <c r="ADT89" s="36" t="str">
        <f t="shared" si="346"/>
        <v/>
      </c>
      <c r="ADV89" s="36" t="str">
        <f t="shared" si="347"/>
        <v/>
      </c>
      <c r="ADW89" s="36" t="str">
        <f t="shared" si="348"/>
        <v/>
      </c>
      <c r="ADY89" s="36" t="str">
        <f t="shared" si="349"/>
        <v/>
      </c>
      <c r="ADZ89" s="36" t="str">
        <f t="shared" si="350"/>
        <v/>
      </c>
      <c r="AEB89" s="36" t="str">
        <f t="shared" si="351"/>
        <v/>
      </c>
      <c r="AEC89" s="36" t="str">
        <f t="shared" si="352"/>
        <v/>
      </c>
      <c r="AED89" s="33"/>
      <c r="AEF89" s="36" t="str">
        <f t="shared" si="353"/>
        <v/>
      </c>
      <c r="AEG89" s="36" t="str">
        <f t="shared" si="354"/>
        <v/>
      </c>
      <c r="AEI89" s="36" t="str">
        <f t="shared" si="355"/>
        <v/>
      </c>
      <c r="AEJ89" s="36" t="str">
        <f t="shared" si="356"/>
        <v/>
      </c>
      <c r="AEL89" s="36" t="str">
        <f t="shared" si="357"/>
        <v/>
      </c>
      <c r="AEM89" s="36" t="str">
        <f t="shared" si="358"/>
        <v/>
      </c>
      <c r="AEO89" s="36" t="str">
        <f t="shared" si="359"/>
        <v/>
      </c>
      <c r="AEP89" s="36" t="str">
        <f t="shared" si="360"/>
        <v/>
      </c>
      <c r="AER89" s="36" t="str">
        <f t="shared" si="361"/>
        <v/>
      </c>
      <c r="AES89" s="36" t="str">
        <f t="shared" si="362"/>
        <v/>
      </c>
      <c r="AET89" s="33"/>
      <c r="AEU89" s="57"/>
      <c r="AEV89" s="57"/>
      <c r="AEW89" s="57" t="str">
        <f>IF(ISBLANK(AEV89),"",VLOOKUP(AEV89,related_id_type!A:B,2,FALSE))</f>
        <v/>
      </c>
      <c r="AEX89" s="57"/>
      <c r="AEY89" s="57" t="str">
        <f>IF(ISBLANK(AEX89),"",IF(ISBLANK(VLOOKUP(AEX89,related_id_relation!A:B,2,FALSE)),"",VLOOKUP(AEX89,related_id_relation!A:B,2,FALSE)))</f>
        <v/>
      </c>
      <c r="AEZ89" s="57"/>
      <c r="AFA89" s="57"/>
      <c r="AFB89" s="57" t="str">
        <f>IF(ISBLANK(AFA89),"",VLOOKUP(AFA89,related_id_type!A:B,2,FALSE))</f>
        <v/>
      </c>
      <c r="AFC89" s="57"/>
      <c r="AFD89" s="57" t="str">
        <f>IF(ISBLANK(AFC89),"",IF(ISBLANK(VLOOKUP(AFC89,related_id_relation!A:B,2,FALSE)),"",VLOOKUP(AFC89,related_id_relation!A:B,2,FALSE)))</f>
        <v/>
      </c>
      <c r="AFE89" s="57"/>
      <c r="AFF89" s="57"/>
      <c r="AFG89" s="57" t="str">
        <f>IF(ISBLANK(AFF89),"",VLOOKUP(AFF89,related_id_type!A:B,2,FALSE))</f>
        <v/>
      </c>
      <c r="AFH89" s="57"/>
      <c r="AFI89" s="57" t="str">
        <f>IF(ISBLANK(AFH89),"",IF(ISBLANK(VLOOKUP(AFH89,related_id_relation!A:B,2,FALSE)),"",VLOOKUP(AFH89,related_id_relation!A:B,2,FALSE)))</f>
        <v/>
      </c>
      <c r="AFJ89" s="57"/>
      <c r="AFK89" s="57"/>
      <c r="AFL89" s="57" t="str">
        <f>IF(ISBLANK(AFK89),"",VLOOKUP(AFK89,related_id_type!A:B,2,FALSE))</f>
        <v/>
      </c>
      <c r="AFM89" s="57"/>
      <c r="AFN89" s="57" t="str">
        <f>IF(ISBLANK(AFM89),"",IF(ISBLANK(VLOOKUP(AFM89,related_id_relation!A:B,2,FALSE)),"",VLOOKUP(AFM89,related_id_relation!A:B,2,FALSE)))</f>
        <v/>
      </c>
      <c r="AFO89" s="57"/>
      <c r="AFP89" s="57"/>
      <c r="AFQ89" s="57" t="str">
        <f>IF(ISBLANK(AFP89),"",VLOOKUP(AFP89,related_id_type!A:B,2,FALSE))</f>
        <v/>
      </c>
      <c r="AFR89" s="57"/>
      <c r="AFS89" s="57" t="str">
        <f>IF(ISBLANK(AFR89),"",IF(ISBLANK(VLOOKUP(AFR89,related_id_relation!A:B,2,FALSE)),"",VLOOKUP(AFR89,related_id_relation!A:B,2,FALSE)))</f>
        <v/>
      </c>
      <c r="AFT89" s="37"/>
      <c r="AFU89" s="39"/>
      <c r="AFW89" s="32" t="str">
        <f t="shared" si="363"/>
        <v/>
      </c>
      <c r="AFX89" s="34"/>
      <c r="AFY89" s="36"/>
      <c r="AFZ89" s="36" t="str">
        <f t="shared" si="364"/>
        <v/>
      </c>
      <c r="AGA89" s="32" t="str">
        <f t="shared" si="365"/>
        <v/>
      </c>
      <c r="AGD89" s="36" t="str">
        <f t="shared" si="366"/>
        <v/>
      </c>
      <c r="AGE89" s="32" t="str">
        <f t="shared" si="367"/>
        <v/>
      </c>
      <c r="AGH89" s="36" t="str">
        <f t="shared" si="368"/>
        <v/>
      </c>
      <c r="AGI89" s="32" t="str">
        <f t="shared" si="369"/>
        <v/>
      </c>
      <c r="AGL89" s="36" t="str">
        <f t="shared" si="370"/>
        <v/>
      </c>
      <c r="AGM89" s="32" t="str">
        <f t="shared" si="371"/>
        <v/>
      </c>
      <c r="AGP89" s="36" t="str">
        <f t="shared" si="372"/>
        <v/>
      </c>
      <c r="AGQ89" s="32" t="str">
        <f t="shared" si="373"/>
        <v/>
      </c>
      <c r="AGT89" s="36" t="str">
        <f t="shared" si="374"/>
        <v/>
      </c>
      <c r="AGU89" s="32" t="str">
        <f t="shared" si="375"/>
        <v/>
      </c>
      <c r="AGX89" s="36" t="str">
        <f t="shared" si="376"/>
        <v/>
      </c>
      <c r="AGY89" s="32" t="str">
        <f t="shared" si="377"/>
        <v/>
      </c>
      <c r="AHB89" s="36" t="str">
        <f t="shared" si="378"/>
        <v/>
      </c>
      <c r="AHC89" s="32" t="str">
        <f t="shared" si="379"/>
        <v/>
      </c>
      <c r="AHF89" s="36" t="str">
        <f t="shared" si="380"/>
        <v/>
      </c>
      <c r="AHG89" s="32" t="str">
        <f t="shared" si="381"/>
        <v/>
      </c>
      <c r="AHJ89" s="36" t="str">
        <f t="shared" si="382"/>
        <v/>
      </c>
      <c r="AHK89" s="32" t="str">
        <f t="shared" si="383"/>
        <v/>
      </c>
      <c r="AHL89" s="37"/>
      <c r="AHM89" s="32" t="str">
        <f t="shared" si="384"/>
        <v/>
      </c>
      <c r="AHN89" s="32" t="str">
        <f t="shared" si="385"/>
        <v/>
      </c>
      <c r="AHO89" s="32" t="str">
        <f t="shared" si="386"/>
        <v/>
      </c>
      <c r="AHP89" s="32" t="str">
        <f t="shared" si="387"/>
        <v/>
      </c>
      <c r="AHQ89" s="32" t="str">
        <f t="shared" si="388"/>
        <v/>
      </c>
      <c r="AHR89" s="32" t="str">
        <f t="shared" si="389"/>
        <v/>
      </c>
      <c r="AHS89" s="32" t="str">
        <f t="shared" si="390"/>
        <v/>
      </c>
      <c r="AHT89" s="32" t="str">
        <f t="shared" si="391"/>
        <v/>
      </c>
      <c r="AHU89" s="32" t="str">
        <f t="shared" si="392"/>
        <v/>
      </c>
    </row>
    <row r="90" spans="3:905" s="32" customFormat="1" x14ac:dyDescent="0.35">
      <c r="C90" s="32" t="str">
        <f t="shared" si="201"/>
        <v/>
      </c>
      <c r="E90" s="32" t="str">
        <f t="shared" si="202"/>
        <v/>
      </c>
      <c r="F90" s="32" t="str">
        <f t="shared" si="203"/>
        <v/>
      </c>
      <c r="G90" s="32" t="str">
        <f t="shared" si="204"/>
        <v/>
      </c>
      <c r="J90" s="32" t="str">
        <f t="shared" si="205"/>
        <v/>
      </c>
      <c r="K90" s="32" t="str">
        <f t="shared" si="206"/>
        <v/>
      </c>
      <c r="L90" s="32" t="str">
        <f t="shared" si="207"/>
        <v/>
      </c>
      <c r="N90" s="32" t="str">
        <f t="shared" si="208"/>
        <v/>
      </c>
      <c r="O90" s="32" t="str">
        <f t="shared" si="209"/>
        <v/>
      </c>
      <c r="Q90" s="32" t="str">
        <f t="shared" si="210"/>
        <v/>
      </c>
      <c r="R90" s="32" t="str">
        <f t="shared" si="211"/>
        <v/>
      </c>
      <c r="U90" s="32" t="str">
        <f t="shared" si="212"/>
        <v/>
      </c>
      <c r="V90" s="32" t="str">
        <f t="shared" si="213"/>
        <v/>
      </c>
      <c r="Y90" s="32" t="str">
        <f>IF(ISBLANK(X90),"",VLOOKUP(X90,resource_type!A:C,3,FALSE))</f>
        <v/>
      </c>
      <c r="Z90" s="32" t="str">
        <f>IF(ISBLANK(X90),"",VLOOKUP(X90,resource_type!A:C,2,FALSE))</f>
        <v/>
      </c>
      <c r="AA90" s="32" t="str">
        <f t="shared" si="214"/>
        <v/>
      </c>
      <c r="AB90" s="32" t="str">
        <f t="shared" si="215"/>
        <v/>
      </c>
      <c r="AD90" s="32" t="str">
        <f>IF(ISBLANK(AC90),"",VLOOKUP(AC90,resource_type!A:C,3,FALSE))</f>
        <v/>
      </c>
      <c r="AF90" s="32" t="str">
        <f>IF(ISBLANK(AE90),"",VLOOKUP(AE90,resource_type!A:C,3,FALSE))</f>
        <v/>
      </c>
      <c r="AG90" s="33"/>
      <c r="AI90" s="32" t="str">
        <f t="shared" si="216"/>
        <v/>
      </c>
      <c r="AK90" s="32" t="str">
        <f t="shared" si="217"/>
        <v/>
      </c>
      <c r="AM90" s="32" t="str">
        <f t="shared" si="218"/>
        <v/>
      </c>
      <c r="AO90" s="32" t="str">
        <f t="shared" si="219"/>
        <v/>
      </c>
      <c r="AP90" s="52"/>
      <c r="AQ90" s="34"/>
      <c r="AR90" s="36" t="str">
        <f t="shared" si="220"/>
        <v/>
      </c>
      <c r="AS90" s="36" t="str">
        <f t="shared" si="221"/>
        <v/>
      </c>
      <c r="AT90" s="34"/>
      <c r="AV90" s="32" t="str">
        <f t="shared" si="222"/>
        <v/>
      </c>
      <c r="AW90" s="32" t="str">
        <f t="shared" si="223"/>
        <v/>
      </c>
      <c r="AX90" s="32" t="str">
        <f t="shared" si="224"/>
        <v/>
      </c>
      <c r="AZ90" s="32" t="str">
        <f>IF(ISBLANK(AY90),"",IF(ISBLANK(VLOOKUP(AY90,role!A:E,2,FALSE)),"",VLOOKUP(AY90,role!A:E,2,FALSE)))</f>
        <v/>
      </c>
      <c r="BA90" s="32" t="str">
        <f>IF(ISBLANK(AY90),"",IF(ISBLANK(VLOOKUP(AY90,role!A:E,3,FALSE)),"",VLOOKUP(AY90,role!A:E,3,FALSE)))</f>
        <v/>
      </c>
      <c r="BB90" s="32" t="str">
        <f>IF(ISBLANK(AY90),"",IF(ISBLANK(VLOOKUP(AY90,role!A:E,4,FALSE)),"",VLOOKUP(AY90,role!A:E,4,FALSE)))</f>
        <v/>
      </c>
      <c r="BC90" s="32" t="str">
        <f>IF(ISBLANK(AY90),"",IF(ISBLANK(VLOOKUP(AY90,role!A:E,5,FALSE)),"",VLOOKUP(AY90,role!A:E,5,FALSE)))</f>
        <v/>
      </c>
      <c r="BE90" s="32" t="str">
        <f>IF(ISBLANK(BD90),"",IF(ISBLANK(VLOOKUP(BD90,role!A:E,2,FALSE)),"",VLOOKUP(BD90,role!A:E,2,FALSE)))</f>
        <v/>
      </c>
      <c r="BF90" s="32" t="str">
        <f>IF(ISBLANK(BD90),"",IF(ISBLANK(VLOOKUP(BD90,role!A:E,3,FALSE)),"",VLOOKUP(BD90,role!A:E,3,FALSE)))</f>
        <v/>
      </c>
      <c r="BG90" s="32" t="str">
        <f>IF(ISBLANK(BD90),"",IF(ISBLANK(VLOOKUP(BD90,role!A:E,4,FALSE)),"",VLOOKUP(BD90,role!A:E,4,FALSE)))</f>
        <v/>
      </c>
      <c r="BH90" s="32" t="str">
        <f>IF(ISBLANK(BD90),"",IF(ISBLANK(VLOOKUP(BD90,role!A:E,5,FALSE)),"",VLOOKUP(BD90,role!A:E,5,FALSE)))</f>
        <v/>
      </c>
      <c r="BX90" s="33"/>
      <c r="CA90" s="39"/>
      <c r="CC90" s="32" t="str">
        <f t="shared" si="225"/>
        <v/>
      </c>
      <c r="CD90" s="32" t="str">
        <f t="shared" si="226"/>
        <v/>
      </c>
      <c r="CE90" s="32" t="str">
        <f t="shared" si="227"/>
        <v/>
      </c>
      <c r="CG90" s="32" t="str">
        <f>IF(ISBLANK(CF90),"",IF(ISBLANK(VLOOKUP(CF90,role!A:E,2,FALSE)),"",VLOOKUP(CF90,role!A:E,2,FALSE)))</f>
        <v/>
      </c>
      <c r="CH90" s="32" t="str">
        <f>IF(ISBLANK(CF90),"",IF(ISBLANK(VLOOKUP(CF90,role!A:E,3,FALSE)),"",VLOOKUP(CF90,role!A:E,3,FALSE)))</f>
        <v/>
      </c>
      <c r="CI90" s="32" t="str">
        <f>IF(ISBLANK(CF90),"",IF(ISBLANK(VLOOKUP(CF90,role!A:E,4,FALSE)),"",VLOOKUP(CF90,role!A:E,4,FALSE)))</f>
        <v/>
      </c>
      <c r="CJ90" s="32" t="str">
        <f>IF(ISBLANK(CF90),"",IF(ISBLANK(VLOOKUP(CF90,role!A:E,5,FALSE)),"",VLOOKUP(CF90,role!A:E,5,FALSE)))</f>
        <v/>
      </c>
      <c r="CL90" s="32" t="str">
        <f>IF(ISBLANK(CK90),"",IF(ISBLANK(VLOOKUP(CK90,role!A:E,2,FALSE)),"",VLOOKUP(CK90,role!A:E,2,FALSE)))</f>
        <v/>
      </c>
      <c r="CM90" s="32" t="str">
        <f>IF(ISBLANK(CK90),"",IF(ISBLANK(VLOOKUP(CK90,role!A:E,3,FALSE)),"",VLOOKUP(CK90,role!A:E,3,FALSE)))</f>
        <v/>
      </c>
      <c r="CN90" s="32" t="str">
        <f>IF(ISBLANK(CK90),"",IF(ISBLANK(VLOOKUP(CK90,role!A:E,4,FALSE)),"",VLOOKUP(CK90,role!A:E,4,FALSE)))</f>
        <v/>
      </c>
      <c r="CO90" s="32" t="str">
        <f>IF(ISBLANK(CK90),"",IF(ISBLANK(VLOOKUP(CK90,role!A:E,5,FALSE)),"",VLOOKUP(CK90,role!A:E,5,FALSE)))</f>
        <v/>
      </c>
      <c r="DE90" s="33"/>
      <c r="DH90" s="39"/>
      <c r="DJ90" s="32" t="str">
        <f t="shared" si="228"/>
        <v/>
      </c>
      <c r="DK90" s="32" t="str">
        <f t="shared" si="229"/>
        <v/>
      </c>
      <c r="DL90" s="32" t="str">
        <f t="shared" si="230"/>
        <v/>
      </c>
      <c r="DN90" s="32" t="str">
        <f>IF(ISBLANK(DM90),"",IF(ISBLANK(VLOOKUP(DM90,role!A:E,2,FALSE)),"",VLOOKUP(DM90,role!A:E,2,FALSE)))</f>
        <v/>
      </c>
      <c r="DO90" s="32" t="str">
        <f>IF(ISBLANK(DM90),"",IF(ISBLANK(VLOOKUP(DM90,role!A:E,3,FALSE)),"",VLOOKUP(DM90,role!A:E,3,FALSE)))</f>
        <v/>
      </c>
      <c r="DP90" s="32" t="str">
        <f>IF(ISBLANK(DM90),"",IF(ISBLANK(VLOOKUP(DM90,role!A:E,4,FALSE)),"",VLOOKUP(DM90,role!A:E,4,FALSE)))</f>
        <v/>
      </c>
      <c r="DQ90" s="32" t="str">
        <f>IF(ISBLANK(DM90),"",IF(ISBLANK(VLOOKUP(DM90,role!A:E,5,FALSE)),"",VLOOKUP(DM90,role!A:E,5,FALSE)))</f>
        <v/>
      </c>
      <c r="EG90" s="33"/>
      <c r="EJ90" s="39"/>
      <c r="EL90" s="32" t="str">
        <f t="shared" si="231"/>
        <v/>
      </c>
      <c r="EM90" s="32" t="str">
        <f t="shared" si="232"/>
        <v/>
      </c>
      <c r="EN90" s="32" t="str">
        <f t="shared" si="233"/>
        <v/>
      </c>
      <c r="EP90" s="32" t="str">
        <f>IF(ISBLANK(EO90),"",IF(ISBLANK(VLOOKUP(EO90,role!A:E,2,FALSE)),"",VLOOKUP(EO90,role!A:E,2,FALSE)))</f>
        <v/>
      </c>
      <c r="EQ90" s="32" t="str">
        <f>IF(ISBLANK(EO90),"",IF(ISBLANK(VLOOKUP(EO90,role!A:E,3,FALSE)),"",VLOOKUP(EO90,role!A:E,3,FALSE)))</f>
        <v/>
      </c>
      <c r="ER90" s="32" t="str">
        <f>IF(ISBLANK(EO90),"",IF(ISBLANK(VLOOKUP(EO90,role!A:E,4,FALSE)),"",VLOOKUP(EO90,role!A:E,4,FALSE)))</f>
        <v/>
      </c>
      <c r="ES90" s="32" t="str">
        <f>IF(ISBLANK(EO90),"",IF(ISBLANK(VLOOKUP(EO90,role!A:E,5,FALSE)),"",VLOOKUP(EO90,role!A:E,5,FALSE)))</f>
        <v/>
      </c>
      <c r="FI90" s="33"/>
      <c r="FL90" s="39"/>
      <c r="FN90" s="32" t="str">
        <f t="shared" si="234"/>
        <v/>
      </c>
      <c r="FO90" s="32" t="str">
        <f t="shared" si="235"/>
        <v/>
      </c>
      <c r="FP90" s="32" t="str">
        <f t="shared" si="236"/>
        <v/>
      </c>
      <c r="FR90" s="32" t="str">
        <f>IF(ISBLANK(FQ90),"",VLOOKUP(FQ90,role!A:E,2,FALSE))</f>
        <v/>
      </c>
      <c r="FS90" s="32" t="str">
        <f>IF(ISBLANK(FQ90),"",IF(ISBLANK(VLOOKUP(FQ90,role!A:E,3,FALSE)),"",VLOOKUP(FQ90,role!A:E,3,FALSE)))</f>
        <v/>
      </c>
      <c r="FT90" s="32" t="str">
        <f>IF(ISBLANK(FQ90),"",IF(ISBLANK(VLOOKUP(FQ90,role!A:E,4,FALSE)),"",VLOOKUP(FQ90,role!A:E,4,FALSE)))</f>
        <v/>
      </c>
      <c r="FU90" s="32" t="str">
        <f>IF(ISBLANK(FQ90),"",IF(ISBLANK(VLOOKUP(FQ90,role!A:E,5,FALSE)),"",VLOOKUP(FQ90,role!A:E,5,FALSE)))</f>
        <v/>
      </c>
      <c r="GK90" s="33"/>
      <c r="GN90" s="33"/>
      <c r="GQ90" s="32" t="str">
        <f t="shared" si="237"/>
        <v/>
      </c>
      <c r="GR90" s="32" t="str">
        <f t="shared" si="238"/>
        <v/>
      </c>
      <c r="GS90" s="32" t="str">
        <f t="shared" si="239"/>
        <v/>
      </c>
      <c r="GU90" s="32" t="str">
        <f>IF(ISBLANK(GT90),"",IF(ISBLANK(VLOOKUP(GT90,role!A:E,2,FALSE)),"",VLOOKUP(GT90,role!A:E,2,FALSE)))</f>
        <v/>
      </c>
      <c r="GV90" s="32" t="str">
        <f>IF(ISBLANK(GT90),"",IF(ISBLANK(VLOOKUP(GT90,role!A:E,3,FALSE)),"",VLOOKUP(GT90,role!A:E,3,FALSE)))</f>
        <v/>
      </c>
      <c r="GW90" s="32" t="str">
        <f>IF(ISBLANK(GT90),"",IF(ISBLANK(VLOOKUP(GT90,role!A:E,4,FALSE)),"",VLOOKUP(GT90,role!A:E,4,FALSE)))</f>
        <v/>
      </c>
      <c r="GX90" s="32" t="str">
        <f>IF(ISBLANK(GT90),"",IF(ISBLANK(VLOOKUP(GT90,role!A:E,5,FALSE)),"",VLOOKUP(GT90,role!A:E,5,FALSE)))</f>
        <v/>
      </c>
      <c r="HN90" s="33"/>
      <c r="HQ90" s="39"/>
      <c r="HS90" s="32" t="str">
        <f t="shared" si="240"/>
        <v/>
      </c>
      <c r="HT90" s="32" t="str">
        <f t="shared" si="241"/>
        <v/>
      </c>
      <c r="HU90" s="32" t="str">
        <f t="shared" si="242"/>
        <v/>
      </c>
      <c r="HW90" s="32" t="str">
        <f>IF(ISBLANK(HV90),"",IF(ISBLANK(VLOOKUP(HV90,role!A:E,2,FALSE)),"",VLOOKUP(HV90,role!A:E,2,FALSE)))</f>
        <v/>
      </c>
      <c r="HX90" s="32" t="str">
        <f>IF(ISBLANK(HV90),"",IF(ISBLANK(VLOOKUP(HV90,role!A:E,3,FALSE)),"",VLOOKUP(HV90,role!A:E,3,FALSE)))</f>
        <v/>
      </c>
      <c r="HY90" s="32" t="str">
        <f>IF(ISBLANK(HV90),"",IF(ISBLANK(VLOOKUP(HV90,role!A:E,4,FALSE)),"",VLOOKUP(HV90,role!A:E,4,FALSE)))</f>
        <v/>
      </c>
      <c r="HZ90" s="32" t="str">
        <f>IF(ISBLANK(HV90),"",IF(ISBLANK(VLOOKUP(HV90,role!A:E,5,FALSE)),"",VLOOKUP(HV90,role!A:E,5,FALSE)))</f>
        <v/>
      </c>
      <c r="IP90" s="33"/>
      <c r="IS90" s="39"/>
      <c r="IU90" s="32" t="str">
        <f t="shared" si="243"/>
        <v/>
      </c>
      <c r="IV90" s="32" t="str">
        <f t="shared" si="244"/>
        <v/>
      </c>
      <c r="IW90" s="32" t="str">
        <f t="shared" si="245"/>
        <v/>
      </c>
      <c r="IY90" s="32" t="str">
        <f>IF(ISBLANK(IX90),"",IF(ISBLANK(VLOOKUP(IX90,role!A:E,2,FALSE)),"",VLOOKUP(IX90,role!A:E,2,FALSE)))</f>
        <v/>
      </c>
      <c r="IZ90" s="32" t="str">
        <f>IF(ISBLANK(IX90),"",IF(ISBLANK(VLOOKUP(IX90,role!A:E,3,FALSE)),"",VLOOKUP(IX90,role!A:E,3,FALSE)))</f>
        <v/>
      </c>
      <c r="JA90" s="32" t="str">
        <f>IF(ISBLANK(IX90),"",IF(ISBLANK(VLOOKUP(IX90,role!A:E,4,FALSE)),"",VLOOKUP(IX90,role!A:E,4,FALSE)))</f>
        <v/>
      </c>
      <c r="JB90" s="32" t="str">
        <f>IF(ISBLANK(IX90),"",IF(ISBLANK(VLOOKUP(IX90,role!A:E,5,FALSE)),"",VLOOKUP(IX90,role!A:E,5,FALSE)))</f>
        <v/>
      </c>
      <c r="JR90" s="33"/>
      <c r="JU90" s="39"/>
      <c r="JW90" s="32" t="str">
        <f t="shared" si="246"/>
        <v/>
      </c>
      <c r="JX90" s="32" t="str">
        <f t="shared" si="247"/>
        <v/>
      </c>
      <c r="JY90" s="32" t="str">
        <f t="shared" si="248"/>
        <v/>
      </c>
      <c r="KA90" s="32" t="str">
        <f>IF(ISBLANK(JZ90),"",IF(ISBLANK(VLOOKUP(JZ90,role!A:E,2,FALSE)),"",VLOOKUP(JZ90,role!A:E,2,FALSE)))</f>
        <v/>
      </c>
      <c r="KB90" s="32" t="str">
        <f>IF(ISBLANK(JZ90),"",IF(ISBLANK(VLOOKUP(JZ90,role!A:E,3,FALSE)),"",VLOOKUP(JZ90,role!A:E,3,FALSE)))</f>
        <v/>
      </c>
      <c r="KC90" s="32" t="str">
        <f>IF(ISBLANK(JZ90),"",IF(ISBLANK(VLOOKUP(JZ90,role!A:E,4,FALSE)),"",VLOOKUP(JZ90,role!A:E,4,FALSE)))</f>
        <v/>
      </c>
      <c r="KD90" s="32" t="str">
        <f>IF(ISBLANK(JZ90),"",IF(ISBLANK(VLOOKUP(JZ90,role!A:E,5,FALSE)),"",VLOOKUP(JZ90,role!A:E,5,FALSE)))</f>
        <v/>
      </c>
      <c r="KT90" s="33"/>
      <c r="KW90" s="39"/>
      <c r="KY90" s="32" t="str">
        <f t="shared" si="249"/>
        <v/>
      </c>
      <c r="KZ90" s="32" t="str">
        <f t="shared" si="250"/>
        <v/>
      </c>
      <c r="LA90" s="32" t="str">
        <f t="shared" si="251"/>
        <v/>
      </c>
      <c r="LC90" s="32" t="str">
        <f>IF(ISBLANK(LB90),"",IF(ISBLANK(VLOOKUP(LB90,role!A:E,2,FALSE)),"",VLOOKUP(LB90,role!A:E,2,FALSE)))</f>
        <v/>
      </c>
      <c r="LD90" s="32" t="str">
        <f>IF(ISBLANK(LB90),"",IF(ISBLANK(VLOOKUP(LB90,role!A:E,3,FALSE)),"",VLOOKUP(LB90,role!A:E,3,FALSE)))</f>
        <v/>
      </c>
      <c r="LE90" s="32" t="str">
        <f>IF(ISBLANK(LB90),"",IF(ISBLANK(VLOOKUP(LB90,role!A:E,4,FALSE)),"",VLOOKUP(LB90,role!A:E,4,FALSE)))</f>
        <v/>
      </c>
      <c r="LF90" s="32" t="str">
        <f>IF(ISBLANK(LB90),"",IF(ISBLANK(VLOOKUP(LB90,role!A:E,5,FALSE)),"",VLOOKUP(LB90,role!A:E,5,FALSE)))</f>
        <v/>
      </c>
      <c r="LV90" s="33"/>
      <c r="LY90" s="33"/>
      <c r="MB90" s="32" t="str">
        <f t="shared" si="252"/>
        <v/>
      </c>
      <c r="MC90" s="32" t="str">
        <f t="shared" si="253"/>
        <v/>
      </c>
      <c r="MD90" s="32" t="str">
        <f t="shared" si="254"/>
        <v/>
      </c>
      <c r="MF90" s="32" t="str">
        <f>IF(ISBLANK(ME90),"",IF(ISBLANK(VLOOKUP(ME90,role!A:E,2,FALSE)),"",VLOOKUP(ME90,role!A:E,2,FALSE)))</f>
        <v/>
      </c>
      <c r="MG90" s="32" t="str">
        <f>IF(ISBLANK(ME90),"",IF(ISBLANK(VLOOKUP(ME90,role!A:E,3,FALSE)),"",VLOOKUP(ME90,role!A:E,3,FALSE)))</f>
        <v/>
      </c>
      <c r="MH90" s="32" t="str">
        <f>IF(ISBLANK(ME90),"",IF(ISBLANK(VLOOKUP(ME90,role!A:E,4,FALSE)),"",VLOOKUP(ME90,role!A:E,4,FALSE)))</f>
        <v/>
      </c>
      <c r="MI90" s="32" t="str">
        <f>IF(ISBLANK(ME90),"",IF(ISBLANK(VLOOKUP(ME90,role!A:E,5,FALSE)),"",VLOOKUP(ME90,role!A:E,5,FALSE)))</f>
        <v/>
      </c>
      <c r="MY90" s="33"/>
      <c r="NB90" s="39"/>
      <c r="ND90" s="32" t="str">
        <f t="shared" si="255"/>
        <v/>
      </c>
      <c r="NE90" s="32" t="str">
        <f t="shared" si="256"/>
        <v/>
      </c>
      <c r="NF90" s="32" t="str">
        <f t="shared" si="257"/>
        <v/>
      </c>
      <c r="NH90" s="32" t="str">
        <f>IF(ISBLANK(NG90),"",IF(ISBLANK(VLOOKUP(NG90,role!A:E,2,FALSE)),"",VLOOKUP(NG90,role!A:E,2,FALSE)))</f>
        <v/>
      </c>
      <c r="NI90" s="32" t="str">
        <f>IF(ISBLANK(NG90),"",IF(ISBLANK(VLOOKUP(NG90,role!A:E,3,FALSE)),"",VLOOKUP(NG90,role!A:E,3,FALSE)))</f>
        <v/>
      </c>
      <c r="NJ90" s="32" t="str">
        <f>IF(ISBLANK(NG90),"",IF(ISBLANK(VLOOKUP(NG90,role!A:E,4,FALSE)),"",VLOOKUP(NG90,role!A:E,4,FALSE)))</f>
        <v/>
      </c>
      <c r="NK90" s="32" t="str">
        <f>IF(ISBLANK(NG90),"",IF(ISBLANK(VLOOKUP(NG90,role!A:E,5,FALSE)),"",VLOOKUP(NG90,role!A:E,5,FALSE)))</f>
        <v/>
      </c>
      <c r="OA90" s="33"/>
      <c r="OD90" s="39"/>
      <c r="OF90" s="32" t="str">
        <f t="shared" si="258"/>
        <v/>
      </c>
      <c r="OG90" s="32" t="str">
        <f t="shared" si="259"/>
        <v/>
      </c>
      <c r="OH90" s="32" t="str">
        <f t="shared" si="260"/>
        <v/>
      </c>
      <c r="OJ90" s="32" t="str">
        <f>IF(ISBLANK(OI90),"",IF(ISBLANK(VLOOKUP(OI90,role!A:E,2,FALSE)),"",VLOOKUP(OI90,role!A:E,2,FALSE)))</f>
        <v/>
      </c>
      <c r="OK90" s="32" t="str">
        <f>IF(ISBLANK(OI90),"",IF(ISBLANK(VLOOKUP(OI90,role!A:E,3,FALSE)),"",VLOOKUP(OI90,role!A:E,3,FALSE)))</f>
        <v/>
      </c>
      <c r="OL90" s="32" t="str">
        <f>IF(ISBLANK(OI90),"",IF(ISBLANK(VLOOKUP(OI90,role!A:E,4,FALSE)),"",VLOOKUP(OI90,role!A:E,4,FALSE)))</f>
        <v/>
      </c>
      <c r="OM90" s="32" t="str">
        <f>IF(ISBLANK(OI90),"",IF(ISBLANK(VLOOKUP(OI90,role!A:E,5,FALSE)),"",VLOOKUP(OI90,role!A:E,5,FALSE)))</f>
        <v/>
      </c>
      <c r="PC90" s="33"/>
      <c r="PF90" s="39"/>
      <c r="PH90" s="32" t="str">
        <f t="shared" si="261"/>
        <v/>
      </c>
      <c r="PI90" s="32" t="str">
        <f t="shared" si="262"/>
        <v/>
      </c>
      <c r="PJ90" s="32" t="str">
        <f t="shared" si="263"/>
        <v/>
      </c>
      <c r="PL90" s="32" t="str">
        <f>IF(ISBLANK(PK90),"",IF(ISBLANK(VLOOKUP(PK90,role!A:E,2,FALSE)),"",VLOOKUP(PK90,role!A:E,2,FALSE)))</f>
        <v/>
      </c>
      <c r="PM90" s="32" t="str">
        <f>IF(ISBLANK(PK90),"",IF(ISBLANK(VLOOKUP(PK90,role!A:E,3,FALSE)),"",VLOOKUP(PK90,role!A:E,3,FALSE)))</f>
        <v/>
      </c>
      <c r="PN90" s="32" t="str">
        <f>IF(ISBLANK(PK90),"",IF(ISBLANK(VLOOKUP(PK90,role!A:E,4,FALSE)),"",VLOOKUP(PK90,role!A:E,4,FALSE)))</f>
        <v/>
      </c>
      <c r="PO90" s="32" t="str">
        <f>IF(ISBLANK(PK90),"",IF(ISBLANK(VLOOKUP(PK90,role!A:E,5,FALSE)),"",VLOOKUP(PK90,role!A:E,5,FALSE)))</f>
        <v/>
      </c>
      <c r="QE90" s="33"/>
      <c r="QH90" s="39"/>
      <c r="QJ90" s="32" t="str">
        <f t="shared" si="264"/>
        <v/>
      </c>
      <c r="QK90" s="32" t="str">
        <f t="shared" si="265"/>
        <v/>
      </c>
      <c r="QL90" s="32" t="str">
        <f t="shared" si="266"/>
        <v/>
      </c>
      <c r="QN90" s="32" t="str">
        <f>IF(ISBLANK(QM90),"",IF(ISBLANK(VLOOKUP(QM90,role!A:E,2,FALSE)),"",VLOOKUP(QM90,role!A:E,2,FALSE)))</f>
        <v/>
      </c>
      <c r="QO90" s="32" t="str">
        <f>IF(ISBLANK(QM90),"",IF(ISBLANK(VLOOKUP(QM90,role!A:E,3,FALSE)),"",VLOOKUP(QM90,role!A:E,3,FALSE)))</f>
        <v/>
      </c>
      <c r="QP90" s="32" t="str">
        <f>IF(ISBLANK(QM90),"",IF(ISBLANK(VLOOKUP(QM90,role!A:E,4,FALSE)),"",VLOOKUP(QM90,role!A:E,4,FALSE)))</f>
        <v/>
      </c>
      <c r="QQ90" s="32" t="str">
        <f>IF(ISBLANK(QM90),"",IF(ISBLANK(VLOOKUP(QM90,role!A:E,5,FALSE)),"",VLOOKUP(QM90,role!A:E,5,FALSE)))</f>
        <v/>
      </c>
      <c r="RG90" s="33"/>
      <c r="RJ90" s="39"/>
      <c r="RL90" s="32" t="str">
        <f t="shared" si="267"/>
        <v/>
      </c>
      <c r="RM90" s="32" t="str">
        <f t="shared" si="268"/>
        <v/>
      </c>
      <c r="RN90" s="32" t="str">
        <f t="shared" si="269"/>
        <v/>
      </c>
      <c r="RP90" s="32" t="str">
        <f>IF(ISBLANK(RO90),"",IF(ISBLANK(VLOOKUP(RO90,role!A:E,2,FALSE)),"",VLOOKUP(RO90,role!A:E,2,FALSE)))</f>
        <v/>
      </c>
      <c r="RQ90" s="32" t="str">
        <f>IF(ISBLANK(RO90),"",IF(ISBLANK(VLOOKUP(RO90,role!A:E,3,FALSE)),"",VLOOKUP(RO90,role!A:E,3,FALSE)))</f>
        <v/>
      </c>
      <c r="RR90" s="32" t="str">
        <f>IF(ISBLANK(RO90),"",IF(ISBLANK(VLOOKUP(RO90,role!A:E,4,FALSE)),"",VLOOKUP(RO90,role!A:E,4,FALSE)))</f>
        <v/>
      </c>
      <c r="RS90" s="32" t="str">
        <f>IF(ISBLANK(RO90),"",IF(ISBLANK(VLOOKUP(RO90,role!A:E,5,FALSE)),"",VLOOKUP(RO90,role!A:E,5,FALSE)))</f>
        <v/>
      </c>
      <c r="SI90" s="33"/>
      <c r="SL90" s="39"/>
      <c r="SN90" s="32" t="str">
        <f t="shared" si="270"/>
        <v/>
      </c>
      <c r="SO90" s="32" t="str">
        <f t="shared" si="271"/>
        <v/>
      </c>
      <c r="SP90" s="32" t="str">
        <f t="shared" si="272"/>
        <v/>
      </c>
      <c r="SR90" s="32" t="str">
        <f>IF(ISBLANK(SQ90),"",IF(ISBLANK(VLOOKUP(SQ90,role!A:E,2,FALSE)),"",VLOOKUP(SQ90,role!A:E,2,FALSE)))</f>
        <v/>
      </c>
      <c r="SS90" s="32" t="str">
        <f>IF(ISBLANK(SQ90),"",IF(ISBLANK(VLOOKUP(SQ90,role!A:E,3,FALSE)),"",VLOOKUP(SQ90,role!A:E,3,FALSE)))</f>
        <v/>
      </c>
      <c r="ST90" s="32" t="str">
        <f>IF(ISBLANK(SQ90),"",IF(ISBLANK(VLOOKUP(SQ90,role!A:E,4,FALSE)),"",VLOOKUP(SQ90,role!A:E,4,FALSE)))</f>
        <v/>
      </c>
      <c r="SU90" s="32" t="str">
        <f>IF(ISBLANK(SQ90),"",IF(ISBLANK(VLOOKUP(SQ90,role!A:E,5,FALSE)),"",VLOOKUP(SQ90,role!A:E,5,FALSE)))</f>
        <v/>
      </c>
      <c r="TK90" s="33"/>
      <c r="TN90" s="39"/>
      <c r="TP90" s="32" t="str">
        <f t="shared" si="273"/>
        <v/>
      </c>
      <c r="TQ90" s="32" t="str">
        <f t="shared" si="274"/>
        <v/>
      </c>
      <c r="TR90" s="32" t="str">
        <f t="shared" si="275"/>
        <v/>
      </c>
      <c r="TT90" s="32" t="str">
        <f>IF(ISBLANK(TS90),"",IF(ISBLANK(VLOOKUP(TS90,role!A:E,2,FALSE)),"",VLOOKUP(TS90,role!A:E,2,FALSE)))</f>
        <v/>
      </c>
      <c r="TU90" s="32" t="str">
        <f>IF(ISBLANK(TS90),"",IF(ISBLANK(VLOOKUP(TS90,role!A:E,3,FALSE)),"",VLOOKUP(TS90,role!A:E,3,FALSE)))</f>
        <v/>
      </c>
      <c r="TV90" s="32" t="str">
        <f>IF(ISBLANK(TS90),"",IF(ISBLANK(VLOOKUP(TS90,role!A:E,4,FALSE)),"",VLOOKUP(TS90,role!A:E,4,FALSE)))</f>
        <v/>
      </c>
      <c r="TW90" s="32" t="str">
        <f>IF(ISBLANK(TS90),"",IF(ISBLANK(VLOOKUP(TS90,role!A:E,5,FALSE)),"",VLOOKUP(TS90,role!A:E,5,FALSE)))</f>
        <v/>
      </c>
      <c r="UM90" s="33"/>
      <c r="UP90" s="39"/>
      <c r="UR90" s="32" t="str">
        <f t="shared" si="276"/>
        <v/>
      </c>
      <c r="US90" s="32" t="str">
        <f t="shared" si="277"/>
        <v/>
      </c>
      <c r="UT90" s="32" t="str">
        <f t="shared" si="278"/>
        <v/>
      </c>
      <c r="UV90" s="32" t="str">
        <f>IF(ISBLANK(UU90),"",IF(ISBLANK(VLOOKUP(UU90,role!A:E,2,FALSE)),"",VLOOKUP(UU90,role!A:E,2,FALSE)))</f>
        <v/>
      </c>
      <c r="UW90" s="32" t="str">
        <f>IF(ISBLANK(UU90),"",IF(ISBLANK(VLOOKUP(UU90,role!A:E,3,FALSE)),"",VLOOKUP(UU90,role!A:E,3,FALSE)))</f>
        <v/>
      </c>
      <c r="UX90" s="32" t="str">
        <f>IF(ISBLANK(UU90),"",IF(ISBLANK(VLOOKUP(UU90,role!A:E,4,FALSE)),"",VLOOKUP(UU90,role!A:E,4,FALSE)))</f>
        <v/>
      </c>
      <c r="UY90" s="32" t="str">
        <f>IF(ISBLANK(UU90),"",IF(ISBLANK(VLOOKUP(UU90,role!A:E,5,FALSE)),"",VLOOKUP(UU90,role!A:E,5,FALSE)))</f>
        <v/>
      </c>
      <c r="VO90" s="33"/>
      <c r="VR90" s="39"/>
      <c r="VT90" s="32" t="str">
        <f t="shared" si="279"/>
        <v/>
      </c>
      <c r="VU90" s="32" t="str">
        <f t="shared" si="280"/>
        <v/>
      </c>
      <c r="VV90" s="32" t="str">
        <f t="shared" si="281"/>
        <v/>
      </c>
      <c r="VX90" s="32" t="str">
        <f>IF(ISBLANK(VW90),"",IF(ISBLANK(VLOOKUP(VW90,role!A:E,2,FALSE)),"",VLOOKUP(VW90,role!A:E,2,FALSE)))</f>
        <v/>
      </c>
      <c r="VY90" s="32" t="str">
        <f>IF(ISBLANK(VW90),"",IF(ISBLANK(VLOOKUP(VW90,role!A:E,3,FALSE)),"",VLOOKUP(VW90,role!A:E,3,FALSE)))</f>
        <v/>
      </c>
      <c r="VZ90" s="32" t="str">
        <f>IF(ISBLANK(VW90),"",IF(ISBLANK(VLOOKUP(VW90,role!A:E,4,FALSE)),"",VLOOKUP(VW90,role!A:E,4,FALSE)))</f>
        <v/>
      </c>
      <c r="WA90" s="32" t="str">
        <f>IF(ISBLANK(VW90),"",IF(ISBLANK(VLOOKUP(VW90,role!A:E,5,FALSE)),"",VLOOKUP(VW90,role!A:E,5,FALSE)))</f>
        <v/>
      </c>
      <c r="WQ90" s="33"/>
      <c r="WT90" s="33"/>
      <c r="WU90" s="34"/>
      <c r="WV90" s="36" t="str">
        <f t="shared" si="282"/>
        <v/>
      </c>
      <c r="WW90" s="36" t="str">
        <f t="shared" si="283"/>
        <v/>
      </c>
      <c r="WY90" s="32" t="str">
        <f>IF(ISBLANK(WX90),"",IF(ISBLANK(VLOOKUP(WX90,role!A:E,2,FALSE)),"",VLOOKUP(WX90,role!A:E,2,FALSE)))</f>
        <v/>
      </c>
      <c r="WZ90" s="32" t="str">
        <f>IF(ISBLANK(WX90),"",IF(ISBLANK(VLOOKUP(WX90,role!A:E,3,FALSE)),"",VLOOKUP(WX90,role!A:E,3,FALSE)))</f>
        <v/>
      </c>
      <c r="XA90" s="32" t="str">
        <f>IF(ISBLANK(WX90),"",IF(ISBLANK(VLOOKUP(WX90,role!A:E,4,FALSE)),"",VLOOKUP(WX90,role!A:E,4,FALSE)))</f>
        <v/>
      </c>
      <c r="XB90" s="32" t="str">
        <f>IF(ISBLANK(WX90),"",IF(ISBLANK(VLOOKUP(WX90,role!A:E,5,FALSE)),"",VLOOKUP(WX90,role!A:E,5,FALSE)))</f>
        <v/>
      </c>
      <c r="XC90" s="32" t="str">
        <f>IF(ISBLANK(WX90),"",VLOOKUP(WX90,role!A:F,6,FALSE))</f>
        <v/>
      </c>
      <c r="XD90" s="36"/>
      <c r="XE90" s="36" t="str">
        <f t="shared" si="284"/>
        <v/>
      </c>
      <c r="XF90" s="36" t="str">
        <f t="shared" si="285"/>
        <v/>
      </c>
      <c r="XH90" s="32" t="str">
        <f>IF(ISBLANK(XG90),"",IF(ISBLANK(VLOOKUP(XG90,role!A:E,2,FALSE)),"",VLOOKUP(XG90,role!A:E,2,FALSE)))</f>
        <v/>
      </c>
      <c r="XI90" s="32" t="str">
        <f>IF(ISBLANK(XG90),"",IF(ISBLANK(VLOOKUP(XG90,role!A:E,3,FALSE)),"",VLOOKUP(XG90,role!A:E,3,FALSE)))</f>
        <v/>
      </c>
      <c r="XJ90" s="32" t="str">
        <f>IF(ISBLANK(XG90),"",IF(ISBLANK(VLOOKUP(XG90,role!A:E,4,FALSE)),"",VLOOKUP(XG90,role!A:E,4,FALSE)))</f>
        <v/>
      </c>
      <c r="XK90" s="32" t="str">
        <f>IF(ISBLANK(XG90),"",IF(ISBLANK(VLOOKUP(XG90,role!A:E,5,FALSE)),"",VLOOKUP(XG90,role!A:E,5,FALSE)))</f>
        <v/>
      </c>
      <c r="XL90" s="32" t="str">
        <f>IF(ISBLANK(XG90),"",VLOOKUP(XG90,role!A:F,6,FALSE))</f>
        <v/>
      </c>
      <c r="XM90" s="36"/>
      <c r="XN90" s="36" t="str">
        <f t="shared" si="286"/>
        <v/>
      </c>
      <c r="XO90" s="36" t="str">
        <f t="shared" si="287"/>
        <v/>
      </c>
      <c r="XQ90" s="32" t="str">
        <f>IF(ISBLANK(XP90),"",IF(ISBLANK(VLOOKUP(XP90,role!A:E,2,FALSE)),"",VLOOKUP(XP90,role!A:E,2,FALSE)))</f>
        <v/>
      </c>
      <c r="XR90" s="32" t="str">
        <f>IF(ISBLANK(XP90),"",IF(ISBLANK(VLOOKUP(XP90,role!A:E,3,FALSE)),"",VLOOKUP(XP90,role!A:E,3,FALSE)))</f>
        <v/>
      </c>
      <c r="XS90" s="32" t="str">
        <f>IF(ISBLANK(XP90),"",IF(ISBLANK(VLOOKUP(XP90,role!A:E,4,FALSE)),"",VLOOKUP(XP90,role!A:E,4,FALSE)))</f>
        <v/>
      </c>
      <c r="XT90" s="32" t="str">
        <f>IF(ISBLANK(XP90),"",IF(ISBLANK(VLOOKUP(XP90,role!A:E,5,FALSE)),"",VLOOKUP(XP90,role!A:E,5,FALSE)))</f>
        <v/>
      </c>
      <c r="XU90" s="32" t="str">
        <f>IF(ISBLANK(XP90),"",VLOOKUP(XP90,role!A:F,6,FALSE))</f>
        <v/>
      </c>
      <c r="XV90" s="36"/>
      <c r="XW90" s="36" t="str">
        <f t="shared" si="288"/>
        <v/>
      </c>
      <c r="XX90" s="36" t="str">
        <f t="shared" si="289"/>
        <v/>
      </c>
      <c r="XZ90" s="32" t="str">
        <f>IF(ISBLANK(XY90),"",IF(ISBLANK(VLOOKUP(XY90,role!A:E,2,FALSE)),"",VLOOKUP(XY90,role!A:E,2,FALSE)))</f>
        <v/>
      </c>
      <c r="YA90" s="32" t="str">
        <f>IF(ISBLANK(XY90),"",IF(ISBLANK(VLOOKUP(XY90,role!A:E,3,FALSE)),"",VLOOKUP(XY90,role!A:E,3,FALSE)))</f>
        <v/>
      </c>
      <c r="YB90" s="32" t="str">
        <f>IF(ISBLANK(XY90),"",IF(ISBLANK(VLOOKUP(XY90,role!A:E,4,FALSE)),"",VLOOKUP(XY90,role!A:E,4,FALSE)))</f>
        <v/>
      </c>
      <c r="YC90" s="32" t="str">
        <f>IF(ISBLANK(XY90),"",IF(ISBLANK(VLOOKUP(XY90,role!A:E,5,FALSE)),"",VLOOKUP(XY90,role!A:E,5,FALSE)))</f>
        <v/>
      </c>
      <c r="YD90" s="32" t="str">
        <f>IF(ISBLANK(XY90),"",VLOOKUP(XY90,role!A:F,6,FALSE))</f>
        <v/>
      </c>
      <c r="YE90" s="36"/>
      <c r="YF90" s="36" t="str">
        <f t="shared" si="290"/>
        <v/>
      </c>
      <c r="YG90" s="36" t="str">
        <f t="shared" si="291"/>
        <v/>
      </c>
      <c r="YI90" s="32" t="str">
        <f>IF(ISBLANK(YH90),"",IF(ISBLANK(VLOOKUP(YH90,role!A:E,2,FALSE)),"",VLOOKUP(YH90,role!A:E,2,FALSE)))</f>
        <v/>
      </c>
      <c r="YJ90" s="32" t="str">
        <f>IF(ISBLANK(YH90),"",IF(ISBLANK(VLOOKUP(YH90,role!A:E,3,FALSE)),"",VLOOKUP(YH90,role!A:E,3,FALSE)))</f>
        <v/>
      </c>
      <c r="YK90" s="32" t="str">
        <f>IF(ISBLANK(YH90),"",IF(ISBLANK(VLOOKUP(YH90,role!A:E,4,FALSE)),"",VLOOKUP(YH90,role!A:E,4,FALSE)))</f>
        <v/>
      </c>
      <c r="YL90" s="32" t="str">
        <f>IF(ISBLANK(YH90),"",IF(ISBLANK(VLOOKUP(YH90,role!A:E,5,FALSE)),"",VLOOKUP(YH90,role!A:E,5,FALSE)))</f>
        <v/>
      </c>
      <c r="YM90" s="32" t="str">
        <f>IF(ISBLANK(YH90),"",VLOOKUP(YH90,role!A:F,6,FALSE))</f>
        <v/>
      </c>
      <c r="YN90" s="33"/>
      <c r="YO90" s="36"/>
      <c r="YP90" s="36" t="str">
        <f t="shared" si="292"/>
        <v/>
      </c>
      <c r="YQ90" s="36" t="str">
        <f t="shared" si="293"/>
        <v/>
      </c>
      <c r="YS90" s="32" t="str">
        <f>IF(ISBLANK(YR90),"",IF(ISBLANK(VLOOKUP(YR90,role!A:E,2,FALSE)),"",VLOOKUP(YR90,role!A:E,2,FALSE)))</f>
        <v/>
      </c>
      <c r="YT90" s="32" t="str">
        <f>IF(ISBLANK(YR90),"",IF(ISBLANK(VLOOKUP(YR90,role!A:E,3,FALSE)),"",VLOOKUP(YR90,role!A:E,3,FALSE)))</f>
        <v/>
      </c>
      <c r="YU90" s="32" t="str">
        <f>IF(ISBLANK(YR90),"",IF(ISBLANK(VLOOKUP(YR90,role!A:E,4,FALSE)),"",VLOOKUP(YR90,role!A:E,4,FALSE)))</f>
        <v/>
      </c>
      <c r="YV90" s="32" t="str">
        <f>IF(ISBLANK(YR90),"",IF(ISBLANK(VLOOKUP(YR90,role!A:E,5,FALSE)),"",VLOOKUP(YR90,role!A:E,5,FALSE)))</f>
        <v/>
      </c>
      <c r="YW90" s="32" t="str">
        <f>IF(ISBLANK(YR90),"",VLOOKUP(YR90,role!A:F,6,FALSE))</f>
        <v/>
      </c>
      <c r="YX90" s="36"/>
      <c r="YY90" s="36" t="str">
        <f t="shared" si="294"/>
        <v/>
      </c>
      <c r="YZ90" s="36" t="str">
        <f t="shared" si="295"/>
        <v/>
      </c>
      <c r="ZB90" s="32" t="str">
        <f>IF(ISBLANK(ZA90),"",IF(ISBLANK(VLOOKUP(ZA90,role!A:E,2,FALSE)),"",VLOOKUP(ZA90,role!A:E,2,FALSE)))</f>
        <v/>
      </c>
      <c r="ZC90" s="32" t="str">
        <f>IF(ISBLANK(ZA90),"",IF(ISBLANK(VLOOKUP(ZA90,role!A:E,3,FALSE)),"",VLOOKUP(ZA90,role!A:E,3,FALSE)))</f>
        <v/>
      </c>
      <c r="ZD90" s="32" t="str">
        <f>IF(ISBLANK(ZA90),"",IF(ISBLANK(VLOOKUP(ZA90,role!A:E,4,FALSE)),"",VLOOKUP(ZA90,role!A:E,4,FALSE)))</f>
        <v/>
      </c>
      <c r="ZE90" s="32" t="str">
        <f>IF(ISBLANK(ZA90),"",IF(ISBLANK(VLOOKUP(ZA90,role!A:E,5,FALSE)),"",VLOOKUP(ZA90,role!A:E,5,FALSE)))</f>
        <v/>
      </c>
      <c r="ZF90" s="32" t="str">
        <f>IF(ISBLANK(ZA90),"",VLOOKUP(ZA90,role!A:F,6,FALSE))</f>
        <v/>
      </c>
      <c r="ZG90" s="36"/>
      <c r="ZH90" s="36" t="str">
        <f t="shared" si="296"/>
        <v/>
      </c>
      <c r="ZI90" s="36" t="str">
        <f t="shared" si="297"/>
        <v/>
      </c>
      <c r="ZK90" s="32" t="str">
        <f>IF(ISBLANK(ZJ90),"",IF(ISBLANK(VLOOKUP(ZJ90,role!A:E,2,FALSE)),"",VLOOKUP(ZJ90,role!A:E,2,FALSE)))</f>
        <v/>
      </c>
      <c r="ZL90" s="32" t="str">
        <f>IF(ISBLANK(ZJ90),"",IF(ISBLANK(VLOOKUP(ZJ90,role!A:E,3,FALSE)),"",VLOOKUP(ZJ90,role!A:E,3,FALSE)))</f>
        <v/>
      </c>
      <c r="ZM90" s="32" t="str">
        <f>IF(ISBLANK(ZJ90),"",IF(ISBLANK(VLOOKUP(ZJ90,role!A:E,4,FALSE)),"",VLOOKUP(ZJ90,role!A:E,4,FALSE)))</f>
        <v/>
      </c>
      <c r="ZN90" s="32" t="str">
        <f>IF(ISBLANK(ZJ90),"",IF(ISBLANK(VLOOKUP(ZJ90,role!A:E,5,FALSE)),"",VLOOKUP(ZJ90,role!A:E,5,FALSE)))</f>
        <v/>
      </c>
      <c r="ZO90" s="32" t="str">
        <f>IF(ISBLANK(ZJ90),"",VLOOKUP(ZJ90,role!A:F,6,FALSE))</f>
        <v/>
      </c>
      <c r="ZP90" s="36"/>
      <c r="ZQ90" s="36" t="str">
        <f t="shared" si="298"/>
        <v/>
      </c>
      <c r="ZR90" s="36" t="str">
        <f t="shared" si="299"/>
        <v/>
      </c>
      <c r="ZT90" s="32" t="str">
        <f>IF(ISBLANK(ZS90),"",IF(ISBLANK(VLOOKUP(ZS90,role!A:E,2,FALSE)),"",VLOOKUP(ZS90,role!A:E,2,FALSE)))</f>
        <v/>
      </c>
      <c r="ZU90" s="32" t="str">
        <f>IF(ISBLANK(ZS90),"",IF(ISBLANK(VLOOKUP(ZS90,role!A:E,3,FALSE)),"",VLOOKUP(ZS90,role!A:E,3,FALSE)))</f>
        <v/>
      </c>
      <c r="ZV90" s="32" t="str">
        <f>IF(ISBLANK(ZS90),"",IF(ISBLANK(VLOOKUP(ZS90,role!A:E,4,FALSE)),"",VLOOKUP(ZS90,role!A:E,4,FALSE)))</f>
        <v/>
      </c>
      <c r="ZW90" s="32" t="str">
        <f>IF(ISBLANK(ZS90),"",IF(ISBLANK(VLOOKUP(ZS90,role!A:E,5,FALSE)),"",VLOOKUP(ZS90,role!A:E,5,FALSE)))</f>
        <v/>
      </c>
      <c r="ZX90" s="32" t="str">
        <f>IF(ISBLANK(ZS90),"",VLOOKUP(ZS90,role!A:F,6,FALSE))</f>
        <v/>
      </c>
      <c r="ZY90" s="36"/>
      <c r="ZZ90" s="36" t="str">
        <f t="shared" si="300"/>
        <v/>
      </c>
      <c r="AAA90" s="36" t="str">
        <f t="shared" si="301"/>
        <v/>
      </c>
      <c r="AAC90" s="32" t="str">
        <f>IF(ISBLANK(AAB90),"",IF(ISBLANK(VLOOKUP(AAB90,role!A:E,2,FALSE)),"",VLOOKUP(AAB90,role!A:E,2,FALSE)))</f>
        <v/>
      </c>
      <c r="AAD90" s="32" t="str">
        <f>IF(ISBLANK(AAB90),"",IF(ISBLANK(VLOOKUP(AAB90,role!A:E,3,FALSE)),"",VLOOKUP(AAB90,role!A:E,3,FALSE)))</f>
        <v/>
      </c>
      <c r="AAE90" s="32" t="str">
        <f>IF(ISBLANK(AAB90),"",IF(ISBLANK(VLOOKUP(AAB90,role!A:E,4,FALSE)),"",VLOOKUP(AAB90,role!A:E,4,FALSE)))</f>
        <v/>
      </c>
      <c r="AAF90" s="32" t="str">
        <f>IF(ISBLANK(AAB90),"",IF(ISBLANK(VLOOKUP(AAB90,role!A:E,5,FALSE)),"",VLOOKUP(AAB90,role!A:E,5,FALSE)))</f>
        <v/>
      </c>
      <c r="AAG90" s="32" t="str">
        <f>IF(ISBLANK(AAB90),"",VLOOKUP(AAB90,role!A:F,6,FALSE))</f>
        <v/>
      </c>
      <c r="AAH90" s="33"/>
      <c r="AAI90" s="34"/>
      <c r="AAK90" s="32" t="str">
        <f t="shared" si="302"/>
        <v/>
      </c>
      <c r="AAL90" s="39"/>
      <c r="AAM90" s="32" t="str">
        <f t="shared" si="303"/>
        <v/>
      </c>
      <c r="AAO90" s="32" t="str">
        <f t="shared" si="304"/>
        <v/>
      </c>
      <c r="AAQ90" s="32" t="str">
        <f t="shared" si="305"/>
        <v/>
      </c>
      <c r="AAS90" s="32" t="str">
        <f t="shared" si="306"/>
        <v/>
      </c>
      <c r="AAU90" s="32" t="str">
        <f t="shared" si="307"/>
        <v/>
      </c>
      <c r="AAW90" s="32" t="str">
        <f t="shared" si="308"/>
        <v/>
      </c>
      <c r="AAY90" s="32" t="str">
        <f t="shared" si="309"/>
        <v/>
      </c>
      <c r="ABA90" s="32" t="str">
        <f t="shared" si="310"/>
        <v/>
      </c>
      <c r="ABC90" s="32" t="str">
        <f t="shared" si="311"/>
        <v/>
      </c>
      <c r="ABE90" s="32" t="str">
        <f t="shared" si="312"/>
        <v/>
      </c>
      <c r="ABF90" s="33"/>
      <c r="ABH90" s="32" t="str">
        <f t="shared" si="313"/>
        <v/>
      </c>
      <c r="ABJ90" s="32" t="str">
        <f t="shared" si="314"/>
        <v/>
      </c>
      <c r="ABL90" s="32" t="str">
        <f t="shared" si="315"/>
        <v/>
      </c>
      <c r="ABN90" s="32" t="str">
        <f t="shared" si="316"/>
        <v/>
      </c>
      <c r="ABP90" s="32" t="str">
        <f t="shared" si="317"/>
        <v/>
      </c>
      <c r="ABQ90" s="33"/>
      <c r="ABS90" s="32" t="str">
        <f t="shared" si="318"/>
        <v/>
      </c>
      <c r="ABU90" s="32" t="str">
        <f t="shared" si="319"/>
        <v/>
      </c>
      <c r="ABW90" s="32" t="str">
        <f t="shared" si="320"/>
        <v/>
      </c>
      <c r="ABY90" s="32" t="str">
        <f t="shared" si="321"/>
        <v/>
      </c>
      <c r="ACA90" s="32" t="str">
        <f t="shared" si="322"/>
        <v/>
      </c>
      <c r="ACB90" s="33"/>
      <c r="ACD90" s="32" t="str">
        <f t="shared" si="323"/>
        <v/>
      </c>
      <c r="ACF90" s="32" t="str">
        <f t="shared" si="324"/>
        <v/>
      </c>
      <c r="ACH90" s="32" t="str">
        <f t="shared" si="325"/>
        <v/>
      </c>
      <c r="ACJ90" s="32" t="str">
        <f t="shared" si="326"/>
        <v/>
      </c>
      <c r="ACL90" s="32" t="str">
        <f t="shared" si="327"/>
        <v/>
      </c>
      <c r="ACM90" s="33"/>
      <c r="ACO90" s="32" t="str">
        <f t="shared" si="328"/>
        <v/>
      </c>
      <c r="ACQ90" s="32" t="str">
        <f t="shared" si="329"/>
        <v/>
      </c>
      <c r="ACS90" s="32" t="str">
        <f t="shared" si="330"/>
        <v/>
      </c>
      <c r="ACU90" s="32" t="str">
        <f t="shared" si="331"/>
        <v/>
      </c>
      <c r="ACW90" s="32" t="str">
        <f t="shared" si="332"/>
        <v/>
      </c>
      <c r="ACX90" s="33"/>
      <c r="ACZ90" s="32" t="str">
        <f t="shared" si="333"/>
        <v/>
      </c>
      <c r="ADA90" s="32" t="str">
        <f t="shared" si="334"/>
        <v/>
      </c>
      <c r="ADC90" s="32" t="str">
        <f t="shared" si="335"/>
        <v/>
      </c>
      <c r="ADD90" s="32" t="str">
        <f t="shared" si="336"/>
        <v/>
      </c>
      <c r="ADF90" s="32" t="str">
        <f t="shared" si="337"/>
        <v/>
      </c>
      <c r="ADG90" s="32" t="str">
        <f t="shared" si="338"/>
        <v/>
      </c>
      <c r="ADI90" s="32" t="str">
        <f t="shared" si="339"/>
        <v/>
      </c>
      <c r="ADJ90" s="32" t="str">
        <f t="shared" si="340"/>
        <v/>
      </c>
      <c r="ADL90" s="32" t="str">
        <f t="shared" si="341"/>
        <v/>
      </c>
      <c r="ADM90" s="32" t="str">
        <f t="shared" si="342"/>
        <v/>
      </c>
      <c r="ADN90" s="35"/>
      <c r="ADO90" s="34"/>
      <c r="ADP90" s="36" t="str">
        <f t="shared" si="343"/>
        <v/>
      </c>
      <c r="ADQ90" s="36" t="str">
        <f t="shared" si="344"/>
        <v/>
      </c>
      <c r="ADS90" s="36" t="str">
        <f t="shared" si="345"/>
        <v/>
      </c>
      <c r="ADT90" s="36" t="str">
        <f t="shared" si="346"/>
        <v/>
      </c>
      <c r="ADV90" s="36" t="str">
        <f t="shared" si="347"/>
        <v/>
      </c>
      <c r="ADW90" s="36" t="str">
        <f t="shared" si="348"/>
        <v/>
      </c>
      <c r="ADY90" s="36" t="str">
        <f t="shared" si="349"/>
        <v/>
      </c>
      <c r="ADZ90" s="36" t="str">
        <f t="shared" si="350"/>
        <v/>
      </c>
      <c r="AEB90" s="36" t="str">
        <f t="shared" si="351"/>
        <v/>
      </c>
      <c r="AEC90" s="36" t="str">
        <f t="shared" si="352"/>
        <v/>
      </c>
      <c r="AED90" s="33"/>
      <c r="AEF90" s="36" t="str">
        <f t="shared" si="353"/>
        <v/>
      </c>
      <c r="AEG90" s="36" t="str">
        <f t="shared" si="354"/>
        <v/>
      </c>
      <c r="AEI90" s="36" t="str">
        <f t="shared" si="355"/>
        <v/>
      </c>
      <c r="AEJ90" s="36" t="str">
        <f t="shared" si="356"/>
        <v/>
      </c>
      <c r="AEL90" s="36" t="str">
        <f t="shared" si="357"/>
        <v/>
      </c>
      <c r="AEM90" s="36" t="str">
        <f t="shared" si="358"/>
        <v/>
      </c>
      <c r="AEO90" s="36" t="str">
        <f t="shared" si="359"/>
        <v/>
      </c>
      <c r="AEP90" s="36" t="str">
        <f t="shared" si="360"/>
        <v/>
      </c>
      <c r="AER90" s="36" t="str">
        <f t="shared" si="361"/>
        <v/>
      </c>
      <c r="AES90" s="36" t="str">
        <f t="shared" si="362"/>
        <v/>
      </c>
      <c r="AET90" s="33"/>
      <c r="AEU90" s="57"/>
      <c r="AEV90" s="57"/>
      <c r="AEW90" s="57" t="str">
        <f>IF(ISBLANK(AEV90),"",VLOOKUP(AEV90,related_id_type!A:B,2,FALSE))</f>
        <v/>
      </c>
      <c r="AEX90" s="57"/>
      <c r="AEY90" s="57" t="str">
        <f>IF(ISBLANK(AEX90),"",IF(ISBLANK(VLOOKUP(AEX90,related_id_relation!A:B,2,FALSE)),"",VLOOKUP(AEX90,related_id_relation!A:B,2,FALSE)))</f>
        <v/>
      </c>
      <c r="AEZ90" s="57"/>
      <c r="AFA90" s="57"/>
      <c r="AFB90" s="57" t="str">
        <f>IF(ISBLANK(AFA90),"",VLOOKUP(AFA90,related_id_type!A:B,2,FALSE))</f>
        <v/>
      </c>
      <c r="AFC90" s="57"/>
      <c r="AFD90" s="57" t="str">
        <f>IF(ISBLANK(AFC90),"",IF(ISBLANK(VLOOKUP(AFC90,related_id_relation!A:B,2,FALSE)),"",VLOOKUP(AFC90,related_id_relation!A:B,2,FALSE)))</f>
        <v/>
      </c>
      <c r="AFE90" s="57"/>
      <c r="AFF90" s="57"/>
      <c r="AFG90" s="57" t="str">
        <f>IF(ISBLANK(AFF90),"",VLOOKUP(AFF90,related_id_type!A:B,2,FALSE))</f>
        <v/>
      </c>
      <c r="AFH90" s="57"/>
      <c r="AFI90" s="57" t="str">
        <f>IF(ISBLANK(AFH90),"",IF(ISBLANK(VLOOKUP(AFH90,related_id_relation!A:B,2,FALSE)),"",VLOOKUP(AFH90,related_id_relation!A:B,2,FALSE)))</f>
        <v/>
      </c>
      <c r="AFJ90" s="57"/>
      <c r="AFK90" s="57"/>
      <c r="AFL90" s="57" t="str">
        <f>IF(ISBLANK(AFK90),"",VLOOKUP(AFK90,related_id_type!A:B,2,FALSE))</f>
        <v/>
      </c>
      <c r="AFM90" s="57"/>
      <c r="AFN90" s="57" t="str">
        <f>IF(ISBLANK(AFM90),"",IF(ISBLANK(VLOOKUP(AFM90,related_id_relation!A:B,2,FALSE)),"",VLOOKUP(AFM90,related_id_relation!A:B,2,FALSE)))</f>
        <v/>
      </c>
      <c r="AFO90" s="57"/>
      <c r="AFP90" s="57"/>
      <c r="AFQ90" s="57" t="str">
        <f>IF(ISBLANK(AFP90),"",VLOOKUP(AFP90,related_id_type!A:B,2,FALSE))</f>
        <v/>
      </c>
      <c r="AFR90" s="57"/>
      <c r="AFS90" s="57" t="str">
        <f>IF(ISBLANK(AFR90),"",IF(ISBLANK(VLOOKUP(AFR90,related_id_relation!A:B,2,FALSE)),"",VLOOKUP(AFR90,related_id_relation!A:B,2,FALSE)))</f>
        <v/>
      </c>
      <c r="AFT90" s="37"/>
      <c r="AFU90" s="39"/>
      <c r="AFW90" s="32" t="str">
        <f t="shared" si="363"/>
        <v/>
      </c>
      <c r="AFX90" s="34"/>
      <c r="AFY90" s="36"/>
      <c r="AFZ90" s="36" t="str">
        <f t="shared" si="364"/>
        <v/>
      </c>
      <c r="AGA90" s="32" t="str">
        <f t="shared" si="365"/>
        <v/>
      </c>
      <c r="AGD90" s="36" t="str">
        <f t="shared" si="366"/>
        <v/>
      </c>
      <c r="AGE90" s="32" t="str">
        <f t="shared" si="367"/>
        <v/>
      </c>
      <c r="AGH90" s="36" t="str">
        <f t="shared" si="368"/>
        <v/>
      </c>
      <c r="AGI90" s="32" t="str">
        <f t="shared" si="369"/>
        <v/>
      </c>
      <c r="AGL90" s="36" t="str">
        <f t="shared" si="370"/>
        <v/>
      </c>
      <c r="AGM90" s="32" t="str">
        <f t="shared" si="371"/>
        <v/>
      </c>
      <c r="AGP90" s="36" t="str">
        <f t="shared" si="372"/>
        <v/>
      </c>
      <c r="AGQ90" s="32" t="str">
        <f t="shared" si="373"/>
        <v/>
      </c>
      <c r="AGT90" s="36" t="str">
        <f t="shared" si="374"/>
        <v/>
      </c>
      <c r="AGU90" s="32" t="str">
        <f t="shared" si="375"/>
        <v/>
      </c>
      <c r="AGX90" s="36" t="str">
        <f t="shared" si="376"/>
        <v/>
      </c>
      <c r="AGY90" s="32" t="str">
        <f t="shared" si="377"/>
        <v/>
      </c>
      <c r="AHB90" s="36" t="str">
        <f t="shared" si="378"/>
        <v/>
      </c>
      <c r="AHC90" s="32" t="str">
        <f t="shared" si="379"/>
        <v/>
      </c>
      <c r="AHF90" s="36" t="str">
        <f t="shared" si="380"/>
        <v/>
      </c>
      <c r="AHG90" s="32" t="str">
        <f t="shared" si="381"/>
        <v/>
      </c>
      <c r="AHJ90" s="36" t="str">
        <f t="shared" si="382"/>
        <v/>
      </c>
      <c r="AHK90" s="32" t="str">
        <f t="shared" si="383"/>
        <v/>
      </c>
      <c r="AHL90" s="37"/>
      <c r="AHM90" s="32" t="str">
        <f t="shared" si="384"/>
        <v/>
      </c>
      <c r="AHN90" s="32" t="str">
        <f t="shared" si="385"/>
        <v/>
      </c>
      <c r="AHO90" s="32" t="str">
        <f t="shared" si="386"/>
        <v/>
      </c>
      <c r="AHP90" s="32" t="str">
        <f t="shared" si="387"/>
        <v/>
      </c>
      <c r="AHQ90" s="32" t="str">
        <f t="shared" si="388"/>
        <v/>
      </c>
      <c r="AHR90" s="32" t="str">
        <f t="shared" si="389"/>
        <v/>
      </c>
      <c r="AHS90" s="32" t="str">
        <f t="shared" si="390"/>
        <v/>
      </c>
      <c r="AHT90" s="32" t="str">
        <f t="shared" si="391"/>
        <v/>
      </c>
      <c r="AHU90" s="32" t="str">
        <f t="shared" si="392"/>
        <v/>
      </c>
    </row>
    <row r="91" spans="3:905" s="32" customFormat="1" x14ac:dyDescent="0.35">
      <c r="C91" s="32" t="str">
        <f t="shared" si="201"/>
        <v/>
      </c>
      <c r="E91" s="32" t="str">
        <f t="shared" si="202"/>
        <v/>
      </c>
      <c r="F91" s="32" t="str">
        <f t="shared" si="203"/>
        <v/>
      </c>
      <c r="G91" s="32" t="str">
        <f t="shared" si="204"/>
        <v/>
      </c>
      <c r="J91" s="32" t="str">
        <f t="shared" si="205"/>
        <v/>
      </c>
      <c r="K91" s="32" t="str">
        <f t="shared" si="206"/>
        <v/>
      </c>
      <c r="L91" s="32" t="str">
        <f t="shared" si="207"/>
        <v/>
      </c>
      <c r="N91" s="32" t="str">
        <f t="shared" si="208"/>
        <v/>
      </c>
      <c r="O91" s="32" t="str">
        <f t="shared" si="209"/>
        <v/>
      </c>
      <c r="Q91" s="32" t="str">
        <f t="shared" si="210"/>
        <v/>
      </c>
      <c r="R91" s="32" t="str">
        <f t="shared" si="211"/>
        <v/>
      </c>
      <c r="U91" s="32" t="str">
        <f t="shared" si="212"/>
        <v/>
      </c>
      <c r="V91" s="32" t="str">
        <f t="shared" si="213"/>
        <v/>
      </c>
      <c r="Y91" s="32" t="str">
        <f>IF(ISBLANK(X91),"",VLOOKUP(X91,resource_type!A:C,3,FALSE))</f>
        <v/>
      </c>
      <c r="Z91" s="32" t="str">
        <f>IF(ISBLANK(X91),"",VLOOKUP(X91,resource_type!A:C,2,FALSE))</f>
        <v/>
      </c>
      <c r="AA91" s="32" t="str">
        <f t="shared" si="214"/>
        <v/>
      </c>
      <c r="AB91" s="32" t="str">
        <f t="shared" si="215"/>
        <v/>
      </c>
      <c r="AD91" s="32" t="str">
        <f>IF(ISBLANK(AC91),"",VLOOKUP(AC91,resource_type!A:C,3,FALSE))</f>
        <v/>
      </c>
      <c r="AF91" s="32" t="str">
        <f>IF(ISBLANK(AE91),"",VLOOKUP(AE91,resource_type!A:C,3,FALSE))</f>
        <v/>
      </c>
      <c r="AG91" s="33"/>
      <c r="AI91" s="32" t="str">
        <f t="shared" si="216"/>
        <v/>
      </c>
      <c r="AK91" s="32" t="str">
        <f t="shared" si="217"/>
        <v/>
      </c>
      <c r="AM91" s="32" t="str">
        <f t="shared" si="218"/>
        <v/>
      </c>
      <c r="AO91" s="32" t="str">
        <f t="shared" si="219"/>
        <v/>
      </c>
      <c r="AP91" s="52"/>
      <c r="AQ91" s="34"/>
      <c r="AR91" s="36" t="str">
        <f t="shared" si="220"/>
        <v/>
      </c>
      <c r="AS91" s="36" t="str">
        <f t="shared" si="221"/>
        <v/>
      </c>
      <c r="AT91" s="34"/>
      <c r="AV91" s="32" t="str">
        <f t="shared" si="222"/>
        <v/>
      </c>
      <c r="AW91" s="32" t="str">
        <f t="shared" si="223"/>
        <v/>
      </c>
      <c r="AX91" s="32" t="str">
        <f t="shared" si="224"/>
        <v/>
      </c>
      <c r="AZ91" s="32" t="str">
        <f>IF(ISBLANK(AY91),"",IF(ISBLANK(VLOOKUP(AY91,role!A:E,2,FALSE)),"",VLOOKUP(AY91,role!A:E,2,FALSE)))</f>
        <v/>
      </c>
      <c r="BA91" s="32" t="str">
        <f>IF(ISBLANK(AY91),"",IF(ISBLANK(VLOOKUP(AY91,role!A:E,3,FALSE)),"",VLOOKUP(AY91,role!A:E,3,FALSE)))</f>
        <v/>
      </c>
      <c r="BB91" s="32" t="str">
        <f>IF(ISBLANK(AY91),"",IF(ISBLANK(VLOOKUP(AY91,role!A:E,4,FALSE)),"",VLOOKUP(AY91,role!A:E,4,FALSE)))</f>
        <v/>
      </c>
      <c r="BC91" s="32" t="str">
        <f>IF(ISBLANK(AY91),"",IF(ISBLANK(VLOOKUP(AY91,role!A:E,5,FALSE)),"",VLOOKUP(AY91,role!A:E,5,FALSE)))</f>
        <v/>
      </c>
      <c r="BE91" s="32" t="str">
        <f>IF(ISBLANK(BD91),"",IF(ISBLANK(VLOOKUP(BD91,role!A:E,2,FALSE)),"",VLOOKUP(BD91,role!A:E,2,FALSE)))</f>
        <v/>
      </c>
      <c r="BF91" s="32" t="str">
        <f>IF(ISBLANK(BD91),"",IF(ISBLANK(VLOOKUP(BD91,role!A:E,3,FALSE)),"",VLOOKUP(BD91,role!A:E,3,FALSE)))</f>
        <v/>
      </c>
      <c r="BG91" s="32" t="str">
        <f>IF(ISBLANK(BD91),"",IF(ISBLANK(VLOOKUP(BD91,role!A:E,4,FALSE)),"",VLOOKUP(BD91,role!A:E,4,FALSE)))</f>
        <v/>
      </c>
      <c r="BH91" s="32" t="str">
        <f>IF(ISBLANK(BD91),"",IF(ISBLANK(VLOOKUP(BD91,role!A:E,5,FALSE)),"",VLOOKUP(BD91,role!A:E,5,FALSE)))</f>
        <v/>
      </c>
      <c r="BX91" s="33"/>
      <c r="CA91" s="39"/>
      <c r="CC91" s="32" t="str">
        <f t="shared" si="225"/>
        <v/>
      </c>
      <c r="CD91" s="32" t="str">
        <f t="shared" si="226"/>
        <v/>
      </c>
      <c r="CE91" s="32" t="str">
        <f t="shared" si="227"/>
        <v/>
      </c>
      <c r="CG91" s="32" t="str">
        <f>IF(ISBLANK(CF91),"",IF(ISBLANK(VLOOKUP(CF91,role!A:E,2,FALSE)),"",VLOOKUP(CF91,role!A:E,2,FALSE)))</f>
        <v/>
      </c>
      <c r="CH91" s="32" t="str">
        <f>IF(ISBLANK(CF91),"",IF(ISBLANK(VLOOKUP(CF91,role!A:E,3,FALSE)),"",VLOOKUP(CF91,role!A:E,3,FALSE)))</f>
        <v/>
      </c>
      <c r="CI91" s="32" t="str">
        <f>IF(ISBLANK(CF91),"",IF(ISBLANK(VLOOKUP(CF91,role!A:E,4,FALSE)),"",VLOOKUP(CF91,role!A:E,4,FALSE)))</f>
        <v/>
      </c>
      <c r="CJ91" s="32" t="str">
        <f>IF(ISBLANK(CF91),"",IF(ISBLANK(VLOOKUP(CF91,role!A:E,5,FALSE)),"",VLOOKUP(CF91,role!A:E,5,FALSE)))</f>
        <v/>
      </c>
      <c r="CL91" s="32" t="str">
        <f>IF(ISBLANK(CK91),"",IF(ISBLANK(VLOOKUP(CK91,role!A:E,2,FALSE)),"",VLOOKUP(CK91,role!A:E,2,FALSE)))</f>
        <v/>
      </c>
      <c r="CM91" s="32" t="str">
        <f>IF(ISBLANK(CK91),"",IF(ISBLANK(VLOOKUP(CK91,role!A:E,3,FALSE)),"",VLOOKUP(CK91,role!A:E,3,FALSE)))</f>
        <v/>
      </c>
      <c r="CN91" s="32" t="str">
        <f>IF(ISBLANK(CK91),"",IF(ISBLANK(VLOOKUP(CK91,role!A:E,4,FALSE)),"",VLOOKUP(CK91,role!A:E,4,FALSE)))</f>
        <v/>
      </c>
      <c r="CO91" s="32" t="str">
        <f>IF(ISBLANK(CK91),"",IF(ISBLANK(VLOOKUP(CK91,role!A:E,5,FALSE)),"",VLOOKUP(CK91,role!A:E,5,FALSE)))</f>
        <v/>
      </c>
      <c r="DE91" s="33"/>
      <c r="DH91" s="39"/>
      <c r="DJ91" s="32" t="str">
        <f t="shared" si="228"/>
        <v/>
      </c>
      <c r="DK91" s="32" t="str">
        <f t="shared" si="229"/>
        <v/>
      </c>
      <c r="DL91" s="32" t="str">
        <f t="shared" si="230"/>
        <v/>
      </c>
      <c r="DN91" s="32" t="str">
        <f>IF(ISBLANK(DM91),"",IF(ISBLANK(VLOOKUP(DM91,role!A:E,2,FALSE)),"",VLOOKUP(DM91,role!A:E,2,FALSE)))</f>
        <v/>
      </c>
      <c r="DO91" s="32" t="str">
        <f>IF(ISBLANK(DM91),"",IF(ISBLANK(VLOOKUP(DM91,role!A:E,3,FALSE)),"",VLOOKUP(DM91,role!A:E,3,FALSE)))</f>
        <v/>
      </c>
      <c r="DP91" s="32" t="str">
        <f>IF(ISBLANK(DM91),"",IF(ISBLANK(VLOOKUP(DM91,role!A:E,4,FALSE)),"",VLOOKUP(DM91,role!A:E,4,FALSE)))</f>
        <v/>
      </c>
      <c r="DQ91" s="32" t="str">
        <f>IF(ISBLANK(DM91),"",IF(ISBLANK(VLOOKUP(DM91,role!A:E,5,FALSE)),"",VLOOKUP(DM91,role!A:E,5,FALSE)))</f>
        <v/>
      </c>
      <c r="EG91" s="33"/>
      <c r="EJ91" s="39"/>
      <c r="EL91" s="32" t="str">
        <f t="shared" si="231"/>
        <v/>
      </c>
      <c r="EM91" s="32" t="str">
        <f t="shared" si="232"/>
        <v/>
      </c>
      <c r="EN91" s="32" t="str">
        <f t="shared" si="233"/>
        <v/>
      </c>
      <c r="EP91" s="32" t="str">
        <f>IF(ISBLANK(EO91),"",IF(ISBLANK(VLOOKUP(EO91,role!A:E,2,FALSE)),"",VLOOKUP(EO91,role!A:E,2,FALSE)))</f>
        <v/>
      </c>
      <c r="EQ91" s="32" t="str">
        <f>IF(ISBLANK(EO91),"",IF(ISBLANK(VLOOKUP(EO91,role!A:E,3,FALSE)),"",VLOOKUP(EO91,role!A:E,3,FALSE)))</f>
        <v/>
      </c>
      <c r="ER91" s="32" t="str">
        <f>IF(ISBLANK(EO91),"",IF(ISBLANK(VLOOKUP(EO91,role!A:E,4,FALSE)),"",VLOOKUP(EO91,role!A:E,4,FALSE)))</f>
        <v/>
      </c>
      <c r="ES91" s="32" t="str">
        <f>IF(ISBLANK(EO91),"",IF(ISBLANK(VLOOKUP(EO91,role!A:E,5,FALSE)),"",VLOOKUP(EO91,role!A:E,5,FALSE)))</f>
        <v/>
      </c>
      <c r="FI91" s="33"/>
      <c r="FL91" s="39"/>
      <c r="FN91" s="32" t="str">
        <f t="shared" si="234"/>
        <v/>
      </c>
      <c r="FO91" s="32" t="str">
        <f t="shared" si="235"/>
        <v/>
      </c>
      <c r="FP91" s="32" t="str">
        <f t="shared" si="236"/>
        <v/>
      </c>
      <c r="FR91" s="32" t="str">
        <f>IF(ISBLANK(FQ91),"",VLOOKUP(FQ91,role!A:E,2,FALSE))</f>
        <v/>
      </c>
      <c r="FS91" s="32" t="str">
        <f>IF(ISBLANK(FQ91),"",IF(ISBLANK(VLOOKUP(FQ91,role!A:E,3,FALSE)),"",VLOOKUP(FQ91,role!A:E,3,FALSE)))</f>
        <v/>
      </c>
      <c r="FT91" s="32" t="str">
        <f>IF(ISBLANK(FQ91),"",IF(ISBLANK(VLOOKUP(FQ91,role!A:E,4,FALSE)),"",VLOOKUP(FQ91,role!A:E,4,FALSE)))</f>
        <v/>
      </c>
      <c r="FU91" s="32" t="str">
        <f>IF(ISBLANK(FQ91),"",IF(ISBLANK(VLOOKUP(FQ91,role!A:E,5,FALSE)),"",VLOOKUP(FQ91,role!A:E,5,FALSE)))</f>
        <v/>
      </c>
      <c r="GK91" s="33"/>
      <c r="GN91" s="33"/>
      <c r="GQ91" s="32" t="str">
        <f t="shared" si="237"/>
        <v/>
      </c>
      <c r="GR91" s="32" t="str">
        <f t="shared" si="238"/>
        <v/>
      </c>
      <c r="GS91" s="32" t="str">
        <f t="shared" si="239"/>
        <v/>
      </c>
      <c r="GU91" s="32" t="str">
        <f>IF(ISBLANK(GT91),"",IF(ISBLANK(VLOOKUP(GT91,role!A:E,2,FALSE)),"",VLOOKUP(GT91,role!A:E,2,FALSE)))</f>
        <v/>
      </c>
      <c r="GV91" s="32" t="str">
        <f>IF(ISBLANK(GT91),"",IF(ISBLANK(VLOOKUP(GT91,role!A:E,3,FALSE)),"",VLOOKUP(GT91,role!A:E,3,FALSE)))</f>
        <v/>
      </c>
      <c r="GW91" s="32" t="str">
        <f>IF(ISBLANK(GT91),"",IF(ISBLANK(VLOOKUP(GT91,role!A:E,4,FALSE)),"",VLOOKUP(GT91,role!A:E,4,FALSE)))</f>
        <v/>
      </c>
      <c r="GX91" s="32" t="str">
        <f>IF(ISBLANK(GT91),"",IF(ISBLANK(VLOOKUP(GT91,role!A:E,5,FALSE)),"",VLOOKUP(GT91,role!A:E,5,FALSE)))</f>
        <v/>
      </c>
      <c r="HN91" s="33"/>
      <c r="HQ91" s="39"/>
      <c r="HS91" s="32" t="str">
        <f t="shared" si="240"/>
        <v/>
      </c>
      <c r="HT91" s="32" t="str">
        <f t="shared" si="241"/>
        <v/>
      </c>
      <c r="HU91" s="32" t="str">
        <f t="shared" si="242"/>
        <v/>
      </c>
      <c r="HW91" s="32" t="str">
        <f>IF(ISBLANK(HV91),"",IF(ISBLANK(VLOOKUP(HV91,role!A:E,2,FALSE)),"",VLOOKUP(HV91,role!A:E,2,FALSE)))</f>
        <v/>
      </c>
      <c r="HX91" s="32" t="str">
        <f>IF(ISBLANK(HV91),"",IF(ISBLANK(VLOOKUP(HV91,role!A:E,3,FALSE)),"",VLOOKUP(HV91,role!A:E,3,FALSE)))</f>
        <v/>
      </c>
      <c r="HY91" s="32" t="str">
        <f>IF(ISBLANK(HV91),"",IF(ISBLANK(VLOOKUP(HV91,role!A:E,4,FALSE)),"",VLOOKUP(HV91,role!A:E,4,FALSE)))</f>
        <v/>
      </c>
      <c r="HZ91" s="32" t="str">
        <f>IF(ISBLANK(HV91),"",IF(ISBLANK(VLOOKUP(HV91,role!A:E,5,FALSE)),"",VLOOKUP(HV91,role!A:E,5,FALSE)))</f>
        <v/>
      </c>
      <c r="IP91" s="33"/>
      <c r="IS91" s="39"/>
      <c r="IU91" s="32" t="str">
        <f t="shared" si="243"/>
        <v/>
      </c>
      <c r="IV91" s="32" t="str">
        <f t="shared" si="244"/>
        <v/>
      </c>
      <c r="IW91" s="32" t="str">
        <f t="shared" si="245"/>
        <v/>
      </c>
      <c r="IY91" s="32" t="str">
        <f>IF(ISBLANK(IX91),"",IF(ISBLANK(VLOOKUP(IX91,role!A:E,2,FALSE)),"",VLOOKUP(IX91,role!A:E,2,FALSE)))</f>
        <v/>
      </c>
      <c r="IZ91" s="32" t="str">
        <f>IF(ISBLANK(IX91),"",IF(ISBLANK(VLOOKUP(IX91,role!A:E,3,FALSE)),"",VLOOKUP(IX91,role!A:E,3,FALSE)))</f>
        <v/>
      </c>
      <c r="JA91" s="32" t="str">
        <f>IF(ISBLANK(IX91),"",IF(ISBLANK(VLOOKUP(IX91,role!A:E,4,FALSE)),"",VLOOKUP(IX91,role!A:E,4,FALSE)))</f>
        <v/>
      </c>
      <c r="JB91" s="32" t="str">
        <f>IF(ISBLANK(IX91),"",IF(ISBLANK(VLOOKUP(IX91,role!A:E,5,FALSE)),"",VLOOKUP(IX91,role!A:E,5,FALSE)))</f>
        <v/>
      </c>
      <c r="JR91" s="33"/>
      <c r="JU91" s="39"/>
      <c r="JW91" s="32" t="str">
        <f t="shared" si="246"/>
        <v/>
      </c>
      <c r="JX91" s="32" t="str">
        <f t="shared" si="247"/>
        <v/>
      </c>
      <c r="JY91" s="32" t="str">
        <f t="shared" si="248"/>
        <v/>
      </c>
      <c r="KA91" s="32" t="str">
        <f>IF(ISBLANK(JZ91),"",IF(ISBLANK(VLOOKUP(JZ91,role!A:E,2,FALSE)),"",VLOOKUP(JZ91,role!A:E,2,FALSE)))</f>
        <v/>
      </c>
      <c r="KB91" s="32" t="str">
        <f>IF(ISBLANK(JZ91),"",IF(ISBLANK(VLOOKUP(JZ91,role!A:E,3,FALSE)),"",VLOOKUP(JZ91,role!A:E,3,FALSE)))</f>
        <v/>
      </c>
      <c r="KC91" s="32" t="str">
        <f>IF(ISBLANK(JZ91),"",IF(ISBLANK(VLOOKUP(JZ91,role!A:E,4,FALSE)),"",VLOOKUP(JZ91,role!A:E,4,FALSE)))</f>
        <v/>
      </c>
      <c r="KD91" s="32" t="str">
        <f>IF(ISBLANK(JZ91),"",IF(ISBLANK(VLOOKUP(JZ91,role!A:E,5,FALSE)),"",VLOOKUP(JZ91,role!A:E,5,FALSE)))</f>
        <v/>
      </c>
      <c r="KT91" s="33"/>
      <c r="KW91" s="39"/>
      <c r="KY91" s="32" t="str">
        <f t="shared" si="249"/>
        <v/>
      </c>
      <c r="KZ91" s="32" t="str">
        <f t="shared" si="250"/>
        <v/>
      </c>
      <c r="LA91" s="32" t="str">
        <f t="shared" si="251"/>
        <v/>
      </c>
      <c r="LC91" s="32" t="str">
        <f>IF(ISBLANK(LB91),"",IF(ISBLANK(VLOOKUP(LB91,role!A:E,2,FALSE)),"",VLOOKUP(LB91,role!A:E,2,FALSE)))</f>
        <v/>
      </c>
      <c r="LD91" s="32" t="str">
        <f>IF(ISBLANK(LB91),"",IF(ISBLANK(VLOOKUP(LB91,role!A:E,3,FALSE)),"",VLOOKUP(LB91,role!A:E,3,FALSE)))</f>
        <v/>
      </c>
      <c r="LE91" s="32" t="str">
        <f>IF(ISBLANK(LB91),"",IF(ISBLANK(VLOOKUP(LB91,role!A:E,4,FALSE)),"",VLOOKUP(LB91,role!A:E,4,FALSE)))</f>
        <v/>
      </c>
      <c r="LF91" s="32" t="str">
        <f>IF(ISBLANK(LB91),"",IF(ISBLANK(VLOOKUP(LB91,role!A:E,5,FALSE)),"",VLOOKUP(LB91,role!A:E,5,FALSE)))</f>
        <v/>
      </c>
      <c r="LV91" s="33"/>
      <c r="LY91" s="33"/>
      <c r="MB91" s="32" t="str">
        <f t="shared" si="252"/>
        <v/>
      </c>
      <c r="MC91" s="32" t="str">
        <f t="shared" si="253"/>
        <v/>
      </c>
      <c r="MD91" s="32" t="str">
        <f t="shared" si="254"/>
        <v/>
      </c>
      <c r="MF91" s="32" t="str">
        <f>IF(ISBLANK(ME91),"",IF(ISBLANK(VLOOKUP(ME91,role!A:E,2,FALSE)),"",VLOOKUP(ME91,role!A:E,2,FALSE)))</f>
        <v/>
      </c>
      <c r="MG91" s="32" t="str">
        <f>IF(ISBLANK(ME91),"",IF(ISBLANK(VLOOKUP(ME91,role!A:E,3,FALSE)),"",VLOOKUP(ME91,role!A:E,3,FALSE)))</f>
        <v/>
      </c>
      <c r="MH91" s="32" t="str">
        <f>IF(ISBLANK(ME91),"",IF(ISBLANK(VLOOKUP(ME91,role!A:E,4,FALSE)),"",VLOOKUP(ME91,role!A:E,4,FALSE)))</f>
        <v/>
      </c>
      <c r="MI91" s="32" t="str">
        <f>IF(ISBLANK(ME91),"",IF(ISBLANK(VLOOKUP(ME91,role!A:E,5,FALSE)),"",VLOOKUP(ME91,role!A:E,5,FALSE)))</f>
        <v/>
      </c>
      <c r="MY91" s="33"/>
      <c r="NB91" s="39"/>
      <c r="ND91" s="32" t="str">
        <f t="shared" si="255"/>
        <v/>
      </c>
      <c r="NE91" s="32" t="str">
        <f t="shared" si="256"/>
        <v/>
      </c>
      <c r="NF91" s="32" t="str">
        <f t="shared" si="257"/>
        <v/>
      </c>
      <c r="NH91" s="32" t="str">
        <f>IF(ISBLANK(NG91),"",IF(ISBLANK(VLOOKUP(NG91,role!A:E,2,FALSE)),"",VLOOKUP(NG91,role!A:E,2,FALSE)))</f>
        <v/>
      </c>
      <c r="NI91" s="32" t="str">
        <f>IF(ISBLANK(NG91),"",IF(ISBLANK(VLOOKUP(NG91,role!A:E,3,FALSE)),"",VLOOKUP(NG91,role!A:E,3,FALSE)))</f>
        <v/>
      </c>
      <c r="NJ91" s="32" t="str">
        <f>IF(ISBLANK(NG91),"",IF(ISBLANK(VLOOKUP(NG91,role!A:E,4,FALSE)),"",VLOOKUP(NG91,role!A:E,4,FALSE)))</f>
        <v/>
      </c>
      <c r="NK91" s="32" t="str">
        <f>IF(ISBLANK(NG91),"",IF(ISBLANK(VLOOKUP(NG91,role!A:E,5,FALSE)),"",VLOOKUP(NG91,role!A:E,5,FALSE)))</f>
        <v/>
      </c>
      <c r="OA91" s="33"/>
      <c r="OD91" s="39"/>
      <c r="OF91" s="32" t="str">
        <f t="shared" si="258"/>
        <v/>
      </c>
      <c r="OG91" s="32" t="str">
        <f t="shared" si="259"/>
        <v/>
      </c>
      <c r="OH91" s="32" t="str">
        <f t="shared" si="260"/>
        <v/>
      </c>
      <c r="OJ91" s="32" t="str">
        <f>IF(ISBLANK(OI91),"",IF(ISBLANK(VLOOKUP(OI91,role!A:E,2,FALSE)),"",VLOOKUP(OI91,role!A:E,2,FALSE)))</f>
        <v/>
      </c>
      <c r="OK91" s="32" t="str">
        <f>IF(ISBLANK(OI91),"",IF(ISBLANK(VLOOKUP(OI91,role!A:E,3,FALSE)),"",VLOOKUP(OI91,role!A:E,3,FALSE)))</f>
        <v/>
      </c>
      <c r="OL91" s="32" t="str">
        <f>IF(ISBLANK(OI91),"",IF(ISBLANK(VLOOKUP(OI91,role!A:E,4,FALSE)),"",VLOOKUP(OI91,role!A:E,4,FALSE)))</f>
        <v/>
      </c>
      <c r="OM91" s="32" t="str">
        <f>IF(ISBLANK(OI91),"",IF(ISBLANK(VLOOKUP(OI91,role!A:E,5,FALSE)),"",VLOOKUP(OI91,role!A:E,5,FALSE)))</f>
        <v/>
      </c>
      <c r="PC91" s="33"/>
      <c r="PF91" s="39"/>
      <c r="PH91" s="32" t="str">
        <f t="shared" si="261"/>
        <v/>
      </c>
      <c r="PI91" s="32" t="str">
        <f t="shared" si="262"/>
        <v/>
      </c>
      <c r="PJ91" s="32" t="str">
        <f t="shared" si="263"/>
        <v/>
      </c>
      <c r="PL91" s="32" t="str">
        <f>IF(ISBLANK(PK91),"",IF(ISBLANK(VLOOKUP(PK91,role!A:E,2,FALSE)),"",VLOOKUP(PK91,role!A:E,2,FALSE)))</f>
        <v/>
      </c>
      <c r="PM91" s="32" t="str">
        <f>IF(ISBLANK(PK91),"",IF(ISBLANK(VLOOKUP(PK91,role!A:E,3,FALSE)),"",VLOOKUP(PK91,role!A:E,3,FALSE)))</f>
        <v/>
      </c>
      <c r="PN91" s="32" t="str">
        <f>IF(ISBLANK(PK91),"",IF(ISBLANK(VLOOKUP(PK91,role!A:E,4,FALSE)),"",VLOOKUP(PK91,role!A:E,4,FALSE)))</f>
        <v/>
      </c>
      <c r="PO91" s="32" t="str">
        <f>IF(ISBLANK(PK91),"",IF(ISBLANK(VLOOKUP(PK91,role!A:E,5,FALSE)),"",VLOOKUP(PK91,role!A:E,5,FALSE)))</f>
        <v/>
      </c>
      <c r="QE91" s="33"/>
      <c r="QH91" s="39"/>
      <c r="QJ91" s="32" t="str">
        <f t="shared" si="264"/>
        <v/>
      </c>
      <c r="QK91" s="32" t="str">
        <f t="shared" si="265"/>
        <v/>
      </c>
      <c r="QL91" s="32" t="str">
        <f t="shared" si="266"/>
        <v/>
      </c>
      <c r="QN91" s="32" t="str">
        <f>IF(ISBLANK(QM91),"",IF(ISBLANK(VLOOKUP(QM91,role!A:E,2,FALSE)),"",VLOOKUP(QM91,role!A:E,2,FALSE)))</f>
        <v/>
      </c>
      <c r="QO91" s="32" t="str">
        <f>IF(ISBLANK(QM91),"",IF(ISBLANK(VLOOKUP(QM91,role!A:E,3,FALSE)),"",VLOOKUP(QM91,role!A:E,3,FALSE)))</f>
        <v/>
      </c>
      <c r="QP91" s="32" t="str">
        <f>IF(ISBLANK(QM91),"",IF(ISBLANK(VLOOKUP(QM91,role!A:E,4,FALSE)),"",VLOOKUP(QM91,role!A:E,4,FALSE)))</f>
        <v/>
      </c>
      <c r="QQ91" s="32" t="str">
        <f>IF(ISBLANK(QM91),"",IF(ISBLANK(VLOOKUP(QM91,role!A:E,5,FALSE)),"",VLOOKUP(QM91,role!A:E,5,FALSE)))</f>
        <v/>
      </c>
      <c r="RG91" s="33"/>
      <c r="RJ91" s="39"/>
      <c r="RL91" s="32" t="str">
        <f t="shared" si="267"/>
        <v/>
      </c>
      <c r="RM91" s="32" t="str">
        <f t="shared" si="268"/>
        <v/>
      </c>
      <c r="RN91" s="32" t="str">
        <f t="shared" si="269"/>
        <v/>
      </c>
      <c r="RP91" s="32" t="str">
        <f>IF(ISBLANK(RO91),"",IF(ISBLANK(VLOOKUP(RO91,role!A:E,2,FALSE)),"",VLOOKUP(RO91,role!A:E,2,FALSE)))</f>
        <v/>
      </c>
      <c r="RQ91" s="32" t="str">
        <f>IF(ISBLANK(RO91),"",IF(ISBLANK(VLOOKUP(RO91,role!A:E,3,FALSE)),"",VLOOKUP(RO91,role!A:E,3,FALSE)))</f>
        <v/>
      </c>
      <c r="RR91" s="32" t="str">
        <f>IF(ISBLANK(RO91),"",IF(ISBLANK(VLOOKUP(RO91,role!A:E,4,FALSE)),"",VLOOKUP(RO91,role!A:E,4,FALSE)))</f>
        <v/>
      </c>
      <c r="RS91" s="32" t="str">
        <f>IF(ISBLANK(RO91),"",IF(ISBLANK(VLOOKUP(RO91,role!A:E,5,FALSE)),"",VLOOKUP(RO91,role!A:E,5,FALSE)))</f>
        <v/>
      </c>
      <c r="SI91" s="33"/>
      <c r="SL91" s="39"/>
      <c r="SN91" s="32" t="str">
        <f t="shared" si="270"/>
        <v/>
      </c>
      <c r="SO91" s="32" t="str">
        <f t="shared" si="271"/>
        <v/>
      </c>
      <c r="SP91" s="32" t="str">
        <f t="shared" si="272"/>
        <v/>
      </c>
      <c r="SR91" s="32" t="str">
        <f>IF(ISBLANK(SQ91),"",IF(ISBLANK(VLOOKUP(SQ91,role!A:E,2,FALSE)),"",VLOOKUP(SQ91,role!A:E,2,FALSE)))</f>
        <v/>
      </c>
      <c r="SS91" s="32" t="str">
        <f>IF(ISBLANK(SQ91),"",IF(ISBLANK(VLOOKUP(SQ91,role!A:E,3,FALSE)),"",VLOOKUP(SQ91,role!A:E,3,FALSE)))</f>
        <v/>
      </c>
      <c r="ST91" s="32" t="str">
        <f>IF(ISBLANK(SQ91),"",IF(ISBLANK(VLOOKUP(SQ91,role!A:E,4,FALSE)),"",VLOOKUP(SQ91,role!A:E,4,FALSE)))</f>
        <v/>
      </c>
      <c r="SU91" s="32" t="str">
        <f>IF(ISBLANK(SQ91),"",IF(ISBLANK(VLOOKUP(SQ91,role!A:E,5,FALSE)),"",VLOOKUP(SQ91,role!A:E,5,FALSE)))</f>
        <v/>
      </c>
      <c r="TK91" s="33"/>
      <c r="TN91" s="39"/>
      <c r="TP91" s="32" t="str">
        <f t="shared" si="273"/>
        <v/>
      </c>
      <c r="TQ91" s="32" t="str">
        <f t="shared" si="274"/>
        <v/>
      </c>
      <c r="TR91" s="32" t="str">
        <f t="shared" si="275"/>
        <v/>
      </c>
      <c r="TT91" s="32" t="str">
        <f>IF(ISBLANK(TS91),"",IF(ISBLANK(VLOOKUP(TS91,role!A:E,2,FALSE)),"",VLOOKUP(TS91,role!A:E,2,FALSE)))</f>
        <v/>
      </c>
      <c r="TU91" s="32" t="str">
        <f>IF(ISBLANK(TS91),"",IF(ISBLANK(VLOOKUP(TS91,role!A:E,3,FALSE)),"",VLOOKUP(TS91,role!A:E,3,FALSE)))</f>
        <v/>
      </c>
      <c r="TV91" s="32" t="str">
        <f>IF(ISBLANK(TS91),"",IF(ISBLANK(VLOOKUP(TS91,role!A:E,4,FALSE)),"",VLOOKUP(TS91,role!A:E,4,FALSE)))</f>
        <v/>
      </c>
      <c r="TW91" s="32" t="str">
        <f>IF(ISBLANK(TS91),"",IF(ISBLANK(VLOOKUP(TS91,role!A:E,5,FALSE)),"",VLOOKUP(TS91,role!A:E,5,FALSE)))</f>
        <v/>
      </c>
      <c r="UM91" s="33"/>
      <c r="UP91" s="39"/>
      <c r="UR91" s="32" t="str">
        <f t="shared" si="276"/>
        <v/>
      </c>
      <c r="US91" s="32" t="str">
        <f t="shared" si="277"/>
        <v/>
      </c>
      <c r="UT91" s="32" t="str">
        <f t="shared" si="278"/>
        <v/>
      </c>
      <c r="UV91" s="32" t="str">
        <f>IF(ISBLANK(UU91),"",IF(ISBLANK(VLOOKUP(UU91,role!A:E,2,FALSE)),"",VLOOKUP(UU91,role!A:E,2,FALSE)))</f>
        <v/>
      </c>
      <c r="UW91" s="32" t="str">
        <f>IF(ISBLANK(UU91),"",IF(ISBLANK(VLOOKUP(UU91,role!A:E,3,FALSE)),"",VLOOKUP(UU91,role!A:E,3,FALSE)))</f>
        <v/>
      </c>
      <c r="UX91" s="32" t="str">
        <f>IF(ISBLANK(UU91),"",IF(ISBLANK(VLOOKUP(UU91,role!A:E,4,FALSE)),"",VLOOKUP(UU91,role!A:E,4,FALSE)))</f>
        <v/>
      </c>
      <c r="UY91" s="32" t="str">
        <f>IF(ISBLANK(UU91),"",IF(ISBLANK(VLOOKUP(UU91,role!A:E,5,FALSE)),"",VLOOKUP(UU91,role!A:E,5,FALSE)))</f>
        <v/>
      </c>
      <c r="VO91" s="33"/>
      <c r="VR91" s="39"/>
      <c r="VT91" s="32" t="str">
        <f t="shared" si="279"/>
        <v/>
      </c>
      <c r="VU91" s="32" t="str">
        <f t="shared" si="280"/>
        <v/>
      </c>
      <c r="VV91" s="32" t="str">
        <f t="shared" si="281"/>
        <v/>
      </c>
      <c r="VX91" s="32" t="str">
        <f>IF(ISBLANK(VW91),"",IF(ISBLANK(VLOOKUP(VW91,role!A:E,2,FALSE)),"",VLOOKUP(VW91,role!A:E,2,FALSE)))</f>
        <v/>
      </c>
      <c r="VY91" s="32" t="str">
        <f>IF(ISBLANK(VW91),"",IF(ISBLANK(VLOOKUP(VW91,role!A:E,3,FALSE)),"",VLOOKUP(VW91,role!A:E,3,FALSE)))</f>
        <v/>
      </c>
      <c r="VZ91" s="32" t="str">
        <f>IF(ISBLANK(VW91),"",IF(ISBLANK(VLOOKUP(VW91,role!A:E,4,FALSE)),"",VLOOKUP(VW91,role!A:E,4,FALSE)))</f>
        <v/>
      </c>
      <c r="WA91" s="32" t="str">
        <f>IF(ISBLANK(VW91),"",IF(ISBLANK(VLOOKUP(VW91,role!A:E,5,FALSE)),"",VLOOKUP(VW91,role!A:E,5,FALSE)))</f>
        <v/>
      </c>
      <c r="WQ91" s="33"/>
      <c r="WT91" s="33"/>
      <c r="WU91" s="34"/>
      <c r="WV91" s="36" t="str">
        <f t="shared" si="282"/>
        <v/>
      </c>
      <c r="WW91" s="36" t="str">
        <f t="shared" si="283"/>
        <v/>
      </c>
      <c r="WY91" s="32" t="str">
        <f>IF(ISBLANK(WX91),"",IF(ISBLANK(VLOOKUP(WX91,role!A:E,2,FALSE)),"",VLOOKUP(WX91,role!A:E,2,FALSE)))</f>
        <v/>
      </c>
      <c r="WZ91" s="32" t="str">
        <f>IF(ISBLANK(WX91),"",IF(ISBLANK(VLOOKUP(WX91,role!A:E,3,FALSE)),"",VLOOKUP(WX91,role!A:E,3,FALSE)))</f>
        <v/>
      </c>
      <c r="XA91" s="32" t="str">
        <f>IF(ISBLANK(WX91),"",IF(ISBLANK(VLOOKUP(WX91,role!A:E,4,FALSE)),"",VLOOKUP(WX91,role!A:E,4,FALSE)))</f>
        <v/>
      </c>
      <c r="XB91" s="32" t="str">
        <f>IF(ISBLANK(WX91),"",IF(ISBLANK(VLOOKUP(WX91,role!A:E,5,FALSE)),"",VLOOKUP(WX91,role!A:E,5,FALSE)))</f>
        <v/>
      </c>
      <c r="XC91" s="32" t="str">
        <f>IF(ISBLANK(WX91),"",VLOOKUP(WX91,role!A:F,6,FALSE))</f>
        <v/>
      </c>
      <c r="XD91" s="36"/>
      <c r="XE91" s="36" t="str">
        <f t="shared" si="284"/>
        <v/>
      </c>
      <c r="XF91" s="36" t="str">
        <f t="shared" si="285"/>
        <v/>
      </c>
      <c r="XH91" s="32" t="str">
        <f>IF(ISBLANK(XG91),"",IF(ISBLANK(VLOOKUP(XG91,role!A:E,2,FALSE)),"",VLOOKUP(XG91,role!A:E,2,FALSE)))</f>
        <v/>
      </c>
      <c r="XI91" s="32" t="str">
        <f>IF(ISBLANK(XG91),"",IF(ISBLANK(VLOOKUP(XG91,role!A:E,3,FALSE)),"",VLOOKUP(XG91,role!A:E,3,FALSE)))</f>
        <v/>
      </c>
      <c r="XJ91" s="32" t="str">
        <f>IF(ISBLANK(XG91),"",IF(ISBLANK(VLOOKUP(XG91,role!A:E,4,FALSE)),"",VLOOKUP(XG91,role!A:E,4,FALSE)))</f>
        <v/>
      </c>
      <c r="XK91" s="32" t="str">
        <f>IF(ISBLANK(XG91),"",IF(ISBLANK(VLOOKUP(XG91,role!A:E,5,FALSE)),"",VLOOKUP(XG91,role!A:E,5,FALSE)))</f>
        <v/>
      </c>
      <c r="XL91" s="32" t="str">
        <f>IF(ISBLANK(XG91),"",VLOOKUP(XG91,role!A:F,6,FALSE))</f>
        <v/>
      </c>
      <c r="XM91" s="36"/>
      <c r="XN91" s="36" t="str">
        <f t="shared" si="286"/>
        <v/>
      </c>
      <c r="XO91" s="36" t="str">
        <f t="shared" si="287"/>
        <v/>
      </c>
      <c r="XQ91" s="32" t="str">
        <f>IF(ISBLANK(XP91),"",IF(ISBLANK(VLOOKUP(XP91,role!A:E,2,FALSE)),"",VLOOKUP(XP91,role!A:E,2,FALSE)))</f>
        <v/>
      </c>
      <c r="XR91" s="32" t="str">
        <f>IF(ISBLANK(XP91),"",IF(ISBLANK(VLOOKUP(XP91,role!A:E,3,FALSE)),"",VLOOKUP(XP91,role!A:E,3,FALSE)))</f>
        <v/>
      </c>
      <c r="XS91" s="32" t="str">
        <f>IF(ISBLANK(XP91),"",IF(ISBLANK(VLOOKUP(XP91,role!A:E,4,FALSE)),"",VLOOKUP(XP91,role!A:E,4,FALSE)))</f>
        <v/>
      </c>
      <c r="XT91" s="32" t="str">
        <f>IF(ISBLANK(XP91),"",IF(ISBLANK(VLOOKUP(XP91,role!A:E,5,FALSE)),"",VLOOKUP(XP91,role!A:E,5,FALSE)))</f>
        <v/>
      </c>
      <c r="XU91" s="32" t="str">
        <f>IF(ISBLANK(XP91),"",VLOOKUP(XP91,role!A:F,6,FALSE))</f>
        <v/>
      </c>
      <c r="XV91" s="36"/>
      <c r="XW91" s="36" t="str">
        <f t="shared" si="288"/>
        <v/>
      </c>
      <c r="XX91" s="36" t="str">
        <f t="shared" si="289"/>
        <v/>
      </c>
      <c r="XZ91" s="32" t="str">
        <f>IF(ISBLANK(XY91),"",IF(ISBLANK(VLOOKUP(XY91,role!A:E,2,FALSE)),"",VLOOKUP(XY91,role!A:E,2,FALSE)))</f>
        <v/>
      </c>
      <c r="YA91" s="32" t="str">
        <f>IF(ISBLANK(XY91),"",IF(ISBLANK(VLOOKUP(XY91,role!A:E,3,FALSE)),"",VLOOKUP(XY91,role!A:E,3,FALSE)))</f>
        <v/>
      </c>
      <c r="YB91" s="32" t="str">
        <f>IF(ISBLANK(XY91),"",IF(ISBLANK(VLOOKUP(XY91,role!A:E,4,FALSE)),"",VLOOKUP(XY91,role!A:E,4,FALSE)))</f>
        <v/>
      </c>
      <c r="YC91" s="32" t="str">
        <f>IF(ISBLANK(XY91),"",IF(ISBLANK(VLOOKUP(XY91,role!A:E,5,FALSE)),"",VLOOKUP(XY91,role!A:E,5,FALSE)))</f>
        <v/>
      </c>
      <c r="YD91" s="32" t="str">
        <f>IF(ISBLANK(XY91),"",VLOOKUP(XY91,role!A:F,6,FALSE))</f>
        <v/>
      </c>
      <c r="YE91" s="36"/>
      <c r="YF91" s="36" t="str">
        <f t="shared" si="290"/>
        <v/>
      </c>
      <c r="YG91" s="36" t="str">
        <f t="shared" si="291"/>
        <v/>
      </c>
      <c r="YI91" s="32" t="str">
        <f>IF(ISBLANK(YH91),"",IF(ISBLANK(VLOOKUP(YH91,role!A:E,2,FALSE)),"",VLOOKUP(YH91,role!A:E,2,FALSE)))</f>
        <v/>
      </c>
      <c r="YJ91" s="32" t="str">
        <f>IF(ISBLANK(YH91),"",IF(ISBLANK(VLOOKUP(YH91,role!A:E,3,FALSE)),"",VLOOKUP(YH91,role!A:E,3,FALSE)))</f>
        <v/>
      </c>
      <c r="YK91" s="32" t="str">
        <f>IF(ISBLANK(YH91),"",IF(ISBLANK(VLOOKUP(YH91,role!A:E,4,FALSE)),"",VLOOKUP(YH91,role!A:E,4,FALSE)))</f>
        <v/>
      </c>
      <c r="YL91" s="32" t="str">
        <f>IF(ISBLANK(YH91),"",IF(ISBLANK(VLOOKUP(YH91,role!A:E,5,FALSE)),"",VLOOKUP(YH91,role!A:E,5,FALSE)))</f>
        <v/>
      </c>
      <c r="YM91" s="32" t="str">
        <f>IF(ISBLANK(YH91),"",VLOOKUP(YH91,role!A:F,6,FALSE))</f>
        <v/>
      </c>
      <c r="YN91" s="33"/>
      <c r="YO91" s="36"/>
      <c r="YP91" s="36" t="str">
        <f t="shared" si="292"/>
        <v/>
      </c>
      <c r="YQ91" s="36" t="str">
        <f t="shared" si="293"/>
        <v/>
      </c>
      <c r="YS91" s="32" t="str">
        <f>IF(ISBLANK(YR91),"",IF(ISBLANK(VLOOKUP(YR91,role!A:E,2,FALSE)),"",VLOOKUP(YR91,role!A:E,2,FALSE)))</f>
        <v/>
      </c>
      <c r="YT91" s="32" t="str">
        <f>IF(ISBLANK(YR91),"",IF(ISBLANK(VLOOKUP(YR91,role!A:E,3,FALSE)),"",VLOOKUP(YR91,role!A:E,3,FALSE)))</f>
        <v/>
      </c>
      <c r="YU91" s="32" t="str">
        <f>IF(ISBLANK(YR91),"",IF(ISBLANK(VLOOKUP(YR91,role!A:E,4,FALSE)),"",VLOOKUP(YR91,role!A:E,4,FALSE)))</f>
        <v/>
      </c>
      <c r="YV91" s="32" t="str">
        <f>IF(ISBLANK(YR91),"",IF(ISBLANK(VLOOKUP(YR91,role!A:E,5,FALSE)),"",VLOOKUP(YR91,role!A:E,5,FALSE)))</f>
        <v/>
      </c>
      <c r="YW91" s="32" t="str">
        <f>IF(ISBLANK(YR91),"",VLOOKUP(YR91,role!A:F,6,FALSE))</f>
        <v/>
      </c>
      <c r="YX91" s="36"/>
      <c r="YY91" s="36" t="str">
        <f t="shared" si="294"/>
        <v/>
      </c>
      <c r="YZ91" s="36" t="str">
        <f t="shared" si="295"/>
        <v/>
      </c>
      <c r="ZB91" s="32" t="str">
        <f>IF(ISBLANK(ZA91),"",IF(ISBLANK(VLOOKUP(ZA91,role!A:E,2,FALSE)),"",VLOOKUP(ZA91,role!A:E,2,FALSE)))</f>
        <v/>
      </c>
      <c r="ZC91" s="32" t="str">
        <f>IF(ISBLANK(ZA91),"",IF(ISBLANK(VLOOKUP(ZA91,role!A:E,3,FALSE)),"",VLOOKUP(ZA91,role!A:E,3,FALSE)))</f>
        <v/>
      </c>
      <c r="ZD91" s="32" t="str">
        <f>IF(ISBLANK(ZA91),"",IF(ISBLANK(VLOOKUP(ZA91,role!A:E,4,FALSE)),"",VLOOKUP(ZA91,role!A:E,4,FALSE)))</f>
        <v/>
      </c>
      <c r="ZE91" s="32" t="str">
        <f>IF(ISBLANK(ZA91),"",IF(ISBLANK(VLOOKUP(ZA91,role!A:E,5,FALSE)),"",VLOOKUP(ZA91,role!A:E,5,FALSE)))</f>
        <v/>
      </c>
      <c r="ZF91" s="32" t="str">
        <f>IF(ISBLANK(ZA91),"",VLOOKUP(ZA91,role!A:F,6,FALSE))</f>
        <v/>
      </c>
      <c r="ZG91" s="36"/>
      <c r="ZH91" s="36" t="str">
        <f t="shared" si="296"/>
        <v/>
      </c>
      <c r="ZI91" s="36" t="str">
        <f t="shared" si="297"/>
        <v/>
      </c>
      <c r="ZK91" s="32" t="str">
        <f>IF(ISBLANK(ZJ91),"",IF(ISBLANK(VLOOKUP(ZJ91,role!A:E,2,FALSE)),"",VLOOKUP(ZJ91,role!A:E,2,FALSE)))</f>
        <v/>
      </c>
      <c r="ZL91" s="32" t="str">
        <f>IF(ISBLANK(ZJ91),"",IF(ISBLANK(VLOOKUP(ZJ91,role!A:E,3,FALSE)),"",VLOOKUP(ZJ91,role!A:E,3,FALSE)))</f>
        <v/>
      </c>
      <c r="ZM91" s="32" t="str">
        <f>IF(ISBLANK(ZJ91),"",IF(ISBLANK(VLOOKUP(ZJ91,role!A:E,4,FALSE)),"",VLOOKUP(ZJ91,role!A:E,4,FALSE)))</f>
        <v/>
      </c>
      <c r="ZN91" s="32" t="str">
        <f>IF(ISBLANK(ZJ91),"",IF(ISBLANK(VLOOKUP(ZJ91,role!A:E,5,FALSE)),"",VLOOKUP(ZJ91,role!A:E,5,FALSE)))</f>
        <v/>
      </c>
      <c r="ZO91" s="32" t="str">
        <f>IF(ISBLANK(ZJ91),"",VLOOKUP(ZJ91,role!A:F,6,FALSE))</f>
        <v/>
      </c>
      <c r="ZP91" s="36"/>
      <c r="ZQ91" s="36" t="str">
        <f t="shared" si="298"/>
        <v/>
      </c>
      <c r="ZR91" s="36" t="str">
        <f t="shared" si="299"/>
        <v/>
      </c>
      <c r="ZT91" s="32" t="str">
        <f>IF(ISBLANK(ZS91),"",IF(ISBLANK(VLOOKUP(ZS91,role!A:E,2,FALSE)),"",VLOOKUP(ZS91,role!A:E,2,FALSE)))</f>
        <v/>
      </c>
      <c r="ZU91" s="32" t="str">
        <f>IF(ISBLANK(ZS91),"",IF(ISBLANK(VLOOKUP(ZS91,role!A:E,3,FALSE)),"",VLOOKUP(ZS91,role!A:E,3,FALSE)))</f>
        <v/>
      </c>
      <c r="ZV91" s="32" t="str">
        <f>IF(ISBLANK(ZS91),"",IF(ISBLANK(VLOOKUP(ZS91,role!A:E,4,FALSE)),"",VLOOKUP(ZS91,role!A:E,4,FALSE)))</f>
        <v/>
      </c>
      <c r="ZW91" s="32" t="str">
        <f>IF(ISBLANK(ZS91),"",IF(ISBLANK(VLOOKUP(ZS91,role!A:E,5,FALSE)),"",VLOOKUP(ZS91,role!A:E,5,FALSE)))</f>
        <v/>
      </c>
      <c r="ZX91" s="32" t="str">
        <f>IF(ISBLANK(ZS91),"",VLOOKUP(ZS91,role!A:F,6,FALSE))</f>
        <v/>
      </c>
      <c r="ZY91" s="36"/>
      <c r="ZZ91" s="36" t="str">
        <f t="shared" si="300"/>
        <v/>
      </c>
      <c r="AAA91" s="36" t="str">
        <f t="shared" si="301"/>
        <v/>
      </c>
      <c r="AAC91" s="32" t="str">
        <f>IF(ISBLANK(AAB91),"",IF(ISBLANK(VLOOKUP(AAB91,role!A:E,2,FALSE)),"",VLOOKUP(AAB91,role!A:E,2,FALSE)))</f>
        <v/>
      </c>
      <c r="AAD91" s="32" t="str">
        <f>IF(ISBLANK(AAB91),"",IF(ISBLANK(VLOOKUP(AAB91,role!A:E,3,FALSE)),"",VLOOKUP(AAB91,role!A:E,3,FALSE)))</f>
        <v/>
      </c>
      <c r="AAE91" s="32" t="str">
        <f>IF(ISBLANK(AAB91),"",IF(ISBLANK(VLOOKUP(AAB91,role!A:E,4,FALSE)),"",VLOOKUP(AAB91,role!A:E,4,FALSE)))</f>
        <v/>
      </c>
      <c r="AAF91" s="32" t="str">
        <f>IF(ISBLANK(AAB91),"",IF(ISBLANK(VLOOKUP(AAB91,role!A:E,5,FALSE)),"",VLOOKUP(AAB91,role!A:E,5,FALSE)))</f>
        <v/>
      </c>
      <c r="AAG91" s="32" t="str">
        <f>IF(ISBLANK(AAB91),"",VLOOKUP(AAB91,role!A:F,6,FALSE))</f>
        <v/>
      </c>
      <c r="AAH91" s="33"/>
      <c r="AAI91" s="34"/>
      <c r="AAK91" s="32" t="str">
        <f t="shared" si="302"/>
        <v/>
      </c>
      <c r="AAL91" s="39"/>
      <c r="AAM91" s="32" t="str">
        <f t="shared" si="303"/>
        <v/>
      </c>
      <c r="AAO91" s="32" t="str">
        <f t="shared" si="304"/>
        <v/>
      </c>
      <c r="AAQ91" s="32" t="str">
        <f t="shared" si="305"/>
        <v/>
      </c>
      <c r="AAS91" s="32" t="str">
        <f t="shared" si="306"/>
        <v/>
      </c>
      <c r="AAU91" s="32" t="str">
        <f t="shared" si="307"/>
        <v/>
      </c>
      <c r="AAW91" s="32" t="str">
        <f t="shared" si="308"/>
        <v/>
      </c>
      <c r="AAY91" s="32" t="str">
        <f t="shared" si="309"/>
        <v/>
      </c>
      <c r="ABA91" s="32" t="str">
        <f t="shared" si="310"/>
        <v/>
      </c>
      <c r="ABC91" s="32" t="str">
        <f t="shared" si="311"/>
        <v/>
      </c>
      <c r="ABE91" s="32" t="str">
        <f t="shared" si="312"/>
        <v/>
      </c>
      <c r="ABF91" s="33"/>
      <c r="ABH91" s="32" t="str">
        <f t="shared" si="313"/>
        <v/>
      </c>
      <c r="ABJ91" s="32" t="str">
        <f t="shared" si="314"/>
        <v/>
      </c>
      <c r="ABL91" s="32" t="str">
        <f t="shared" si="315"/>
        <v/>
      </c>
      <c r="ABN91" s="32" t="str">
        <f t="shared" si="316"/>
        <v/>
      </c>
      <c r="ABP91" s="32" t="str">
        <f t="shared" si="317"/>
        <v/>
      </c>
      <c r="ABQ91" s="33"/>
      <c r="ABS91" s="32" t="str">
        <f t="shared" si="318"/>
        <v/>
      </c>
      <c r="ABU91" s="32" t="str">
        <f t="shared" si="319"/>
        <v/>
      </c>
      <c r="ABW91" s="32" t="str">
        <f t="shared" si="320"/>
        <v/>
      </c>
      <c r="ABY91" s="32" t="str">
        <f t="shared" si="321"/>
        <v/>
      </c>
      <c r="ACA91" s="32" t="str">
        <f t="shared" si="322"/>
        <v/>
      </c>
      <c r="ACB91" s="33"/>
      <c r="ACD91" s="32" t="str">
        <f t="shared" si="323"/>
        <v/>
      </c>
      <c r="ACF91" s="32" t="str">
        <f t="shared" si="324"/>
        <v/>
      </c>
      <c r="ACH91" s="32" t="str">
        <f t="shared" si="325"/>
        <v/>
      </c>
      <c r="ACJ91" s="32" t="str">
        <f t="shared" si="326"/>
        <v/>
      </c>
      <c r="ACL91" s="32" t="str">
        <f t="shared" si="327"/>
        <v/>
      </c>
      <c r="ACM91" s="33"/>
      <c r="ACO91" s="32" t="str">
        <f t="shared" si="328"/>
        <v/>
      </c>
      <c r="ACQ91" s="32" t="str">
        <f t="shared" si="329"/>
        <v/>
      </c>
      <c r="ACS91" s="32" t="str">
        <f t="shared" si="330"/>
        <v/>
      </c>
      <c r="ACU91" s="32" t="str">
        <f t="shared" si="331"/>
        <v/>
      </c>
      <c r="ACW91" s="32" t="str">
        <f t="shared" si="332"/>
        <v/>
      </c>
      <c r="ACX91" s="33"/>
      <c r="ACZ91" s="32" t="str">
        <f t="shared" si="333"/>
        <v/>
      </c>
      <c r="ADA91" s="32" t="str">
        <f t="shared" si="334"/>
        <v/>
      </c>
      <c r="ADC91" s="32" t="str">
        <f t="shared" si="335"/>
        <v/>
      </c>
      <c r="ADD91" s="32" t="str">
        <f t="shared" si="336"/>
        <v/>
      </c>
      <c r="ADF91" s="32" t="str">
        <f t="shared" si="337"/>
        <v/>
      </c>
      <c r="ADG91" s="32" t="str">
        <f t="shared" si="338"/>
        <v/>
      </c>
      <c r="ADI91" s="32" t="str">
        <f t="shared" si="339"/>
        <v/>
      </c>
      <c r="ADJ91" s="32" t="str">
        <f t="shared" si="340"/>
        <v/>
      </c>
      <c r="ADL91" s="32" t="str">
        <f t="shared" si="341"/>
        <v/>
      </c>
      <c r="ADM91" s="32" t="str">
        <f t="shared" si="342"/>
        <v/>
      </c>
      <c r="ADN91" s="35"/>
      <c r="ADO91" s="34"/>
      <c r="ADP91" s="36" t="str">
        <f t="shared" si="343"/>
        <v/>
      </c>
      <c r="ADQ91" s="36" t="str">
        <f t="shared" si="344"/>
        <v/>
      </c>
      <c r="ADS91" s="36" t="str">
        <f t="shared" si="345"/>
        <v/>
      </c>
      <c r="ADT91" s="36" t="str">
        <f t="shared" si="346"/>
        <v/>
      </c>
      <c r="ADV91" s="36" t="str">
        <f t="shared" si="347"/>
        <v/>
      </c>
      <c r="ADW91" s="36" t="str">
        <f t="shared" si="348"/>
        <v/>
      </c>
      <c r="ADY91" s="36" t="str">
        <f t="shared" si="349"/>
        <v/>
      </c>
      <c r="ADZ91" s="36" t="str">
        <f t="shared" si="350"/>
        <v/>
      </c>
      <c r="AEB91" s="36" t="str">
        <f t="shared" si="351"/>
        <v/>
      </c>
      <c r="AEC91" s="36" t="str">
        <f t="shared" si="352"/>
        <v/>
      </c>
      <c r="AED91" s="33"/>
      <c r="AEF91" s="36" t="str">
        <f t="shared" si="353"/>
        <v/>
      </c>
      <c r="AEG91" s="36" t="str">
        <f t="shared" si="354"/>
        <v/>
      </c>
      <c r="AEI91" s="36" t="str">
        <f t="shared" si="355"/>
        <v/>
      </c>
      <c r="AEJ91" s="36" t="str">
        <f t="shared" si="356"/>
        <v/>
      </c>
      <c r="AEL91" s="36" t="str">
        <f t="shared" si="357"/>
        <v/>
      </c>
      <c r="AEM91" s="36" t="str">
        <f t="shared" si="358"/>
        <v/>
      </c>
      <c r="AEO91" s="36" t="str">
        <f t="shared" si="359"/>
        <v/>
      </c>
      <c r="AEP91" s="36" t="str">
        <f t="shared" si="360"/>
        <v/>
      </c>
      <c r="AER91" s="36" t="str">
        <f t="shared" si="361"/>
        <v/>
      </c>
      <c r="AES91" s="36" t="str">
        <f t="shared" si="362"/>
        <v/>
      </c>
      <c r="AET91" s="33"/>
      <c r="AEU91" s="57"/>
      <c r="AEV91" s="57"/>
      <c r="AEW91" s="57" t="str">
        <f>IF(ISBLANK(AEV91),"",VLOOKUP(AEV91,related_id_type!A:B,2,FALSE))</f>
        <v/>
      </c>
      <c r="AEX91" s="57"/>
      <c r="AEY91" s="57" t="str">
        <f>IF(ISBLANK(AEX91),"",IF(ISBLANK(VLOOKUP(AEX91,related_id_relation!A:B,2,FALSE)),"",VLOOKUP(AEX91,related_id_relation!A:B,2,FALSE)))</f>
        <v/>
      </c>
      <c r="AEZ91" s="57"/>
      <c r="AFA91" s="57"/>
      <c r="AFB91" s="57" t="str">
        <f>IF(ISBLANK(AFA91),"",VLOOKUP(AFA91,related_id_type!A:B,2,FALSE))</f>
        <v/>
      </c>
      <c r="AFC91" s="57"/>
      <c r="AFD91" s="57" t="str">
        <f>IF(ISBLANK(AFC91),"",IF(ISBLANK(VLOOKUP(AFC91,related_id_relation!A:B,2,FALSE)),"",VLOOKUP(AFC91,related_id_relation!A:B,2,FALSE)))</f>
        <v/>
      </c>
      <c r="AFE91" s="57"/>
      <c r="AFF91" s="57"/>
      <c r="AFG91" s="57" t="str">
        <f>IF(ISBLANK(AFF91),"",VLOOKUP(AFF91,related_id_type!A:B,2,FALSE))</f>
        <v/>
      </c>
      <c r="AFH91" s="57"/>
      <c r="AFI91" s="57" t="str">
        <f>IF(ISBLANK(AFH91),"",IF(ISBLANK(VLOOKUP(AFH91,related_id_relation!A:B,2,FALSE)),"",VLOOKUP(AFH91,related_id_relation!A:B,2,FALSE)))</f>
        <v/>
      </c>
      <c r="AFJ91" s="57"/>
      <c r="AFK91" s="57"/>
      <c r="AFL91" s="57" t="str">
        <f>IF(ISBLANK(AFK91),"",VLOOKUP(AFK91,related_id_type!A:B,2,FALSE))</f>
        <v/>
      </c>
      <c r="AFM91" s="57"/>
      <c r="AFN91" s="57" t="str">
        <f>IF(ISBLANK(AFM91),"",IF(ISBLANK(VLOOKUP(AFM91,related_id_relation!A:B,2,FALSE)),"",VLOOKUP(AFM91,related_id_relation!A:B,2,FALSE)))</f>
        <v/>
      </c>
      <c r="AFO91" s="57"/>
      <c r="AFP91" s="57"/>
      <c r="AFQ91" s="57" t="str">
        <f>IF(ISBLANK(AFP91),"",VLOOKUP(AFP91,related_id_type!A:B,2,FALSE))</f>
        <v/>
      </c>
      <c r="AFR91" s="57"/>
      <c r="AFS91" s="57" t="str">
        <f>IF(ISBLANK(AFR91),"",IF(ISBLANK(VLOOKUP(AFR91,related_id_relation!A:B,2,FALSE)),"",VLOOKUP(AFR91,related_id_relation!A:B,2,FALSE)))</f>
        <v/>
      </c>
      <c r="AFT91" s="37"/>
      <c r="AFU91" s="39"/>
      <c r="AFW91" s="32" t="str">
        <f t="shared" si="363"/>
        <v/>
      </c>
      <c r="AFX91" s="34"/>
      <c r="AFY91" s="36"/>
      <c r="AFZ91" s="36" t="str">
        <f t="shared" si="364"/>
        <v/>
      </c>
      <c r="AGA91" s="32" t="str">
        <f t="shared" si="365"/>
        <v/>
      </c>
      <c r="AGD91" s="36" t="str">
        <f t="shared" si="366"/>
        <v/>
      </c>
      <c r="AGE91" s="32" t="str">
        <f t="shared" si="367"/>
        <v/>
      </c>
      <c r="AGH91" s="36" t="str">
        <f t="shared" si="368"/>
        <v/>
      </c>
      <c r="AGI91" s="32" t="str">
        <f t="shared" si="369"/>
        <v/>
      </c>
      <c r="AGL91" s="36" t="str">
        <f t="shared" si="370"/>
        <v/>
      </c>
      <c r="AGM91" s="32" t="str">
        <f t="shared" si="371"/>
        <v/>
      </c>
      <c r="AGP91" s="36" t="str">
        <f t="shared" si="372"/>
        <v/>
      </c>
      <c r="AGQ91" s="32" t="str">
        <f t="shared" si="373"/>
        <v/>
      </c>
      <c r="AGT91" s="36" t="str">
        <f t="shared" si="374"/>
        <v/>
      </c>
      <c r="AGU91" s="32" t="str">
        <f t="shared" si="375"/>
        <v/>
      </c>
      <c r="AGX91" s="36" t="str">
        <f t="shared" si="376"/>
        <v/>
      </c>
      <c r="AGY91" s="32" t="str">
        <f t="shared" si="377"/>
        <v/>
      </c>
      <c r="AHB91" s="36" t="str">
        <f t="shared" si="378"/>
        <v/>
      </c>
      <c r="AHC91" s="32" t="str">
        <f t="shared" si="379"/>
        <v/>
      </c>
      <c r="AHF91" s="36" t="str">
        <f t="shared" si="380"/>
        <v/>
      </c>
      <c r="AHG91" s="32" t="str">
        <f t="shared" si="381"/>
        <v/>
      </c>
      <c r="AHJ91" s="36" t="str">
        <f t="shared" si="382"/>
        <v/>
      </c>
      <c r="AHK91" s="32" t="str">
        <f t="shared" si="383"/>
        <v/>
      </c>
      <c r="AHL91" s="37"/>
      <c r="AHM91" s="32" t="str">
        <f t="shared" si="384"/>
        <v/>
      </c>
      <c r="AHN91" s="32" t="str">
        <f t="shared" si="385"/>
        <v/>
      </c>
      <c r="AHO91" s="32" t="str">
        <f t="shared" si="386"/>
        <v/>
      </c>
      <c r="AHP91" s="32" t="str">
        <f t="shared" si="387"/>
        <v/>
      </c>
      <c r="AHQ91" s="32" t="str">
        <f t="shared" si="388"/>
        <v/>
      </c>
      <c r="AHR91" s="32" t="str">
        <f t="shared" si="389"/>
        <v/>
      </c>
      <c r="AHS91" s="32" t="str">
        <f t="shared" si="390"/>
        <v/>
      </c>
      <c r="AHT91" s="32" t="str">
        <f t="shared" si="391"/>
        <v/>
      </c>
      <c r="AHU91" s="32" t="str">
        <f t="shared" si="392"/>
        <v/>
      </c>
    </row>
    <row r="92" spans="3:905" s="32" customFormat="1" x14ac:dyDescent="0.35">
      <c r="C92" s="32" t="str">
        <f t="shared" si="201"/>
        <v/>
      </c>
      <c r="E92" s="32" t="str">
        <f t="shared" si="202"/>
        <v/>
      </c>
      <c r="F92" s="32" t="str">
        <f t="shared" si="203"/>
        <v/>
      </c>
      <c r="G92" s="32" t="str">
        <f t="shared" si="204"/>
        <v/>
      </c>
      <c r="J92" s="32" t="str">
        <f t="shared" si="205"/>
        <v/>
      </c>
      <c r="K92" s="32" t="str">
        <f t="shared" si="206"/>
        <v/>
      </c>
      <c r="L92" s="32" t="str">
        <f t="shared" si="207"/>
        <v/>
      </c>
      <c r="N92" s="32" t="str">
        <f t="shared" si="208"/>
        <v/>
      </c>
      <c r="O92" s="32" t="str">
        <f t="shared" si="209"/>
        <v/>
      </c>
      <c r="Q92" s="32" t="str">
        <f t="shared" si="210"/>
        <v/>
      </c>
      <c r="R92" s="32" t="str">
        <f t="shared" si="211"/>
        <v/>
      </c>
      <c r="U92" s="32" t="str">
        <f t="shared" si="212"/>
        <v/>
      </c>
      <c r="V92" s="32" t="str">
        <f t="shared" si="213"/>
        <v/>
      </c>
      <c r="Y92" s="32" t="str">
        <f>IF(ISBLANK(X92),"",VLOOKUP(X92,resource_type!A:C,3,FALSE))</f>
        <v/>
      </c>
      <c r="Z92" s="32" t="str">
        <f>IF(ISBLANK(X92),"",VLOOKUP(X92,resource_type!A:C,2,FALSE))</f>
        <v/>
      </c>
      <c r="AA92" s="32" t="str">
        <f t="shared" si="214"/>
        <v/>
      </c>
      <c r="AB92" s="32" t="str">
        <f t="shared" si="215"/>
        <v/>
      </c>
      <c r="AD92" s="32" t="str">
        <f>IF(ISBLANK(AC92),"",VLOOKUP(AC92,resource_type!A:C,3,FALSE))</f>
        <v/>
      </c>
      <c r="AF92" s="32" t="str">
        <f>IF(ISBLANK(AE92),"",VLOOKUP(AE92,resource_type!A:C,3,FALSE))</f>
        <v/>
      </c>
      <c r="AG92" s="33"/>
      <c r="AI92" s="32" t="str">
        <f t="shared" si="216"/>
        <v/>
      </c>
      <c r="AK92" s="32" t="str">
        <f t="shared" si="217"/>
        <v/>
      </c>
      <c r="AM92" s="32" t="str">
        <f t="shared" si="218"/>
        <v/>
      </c>
      <c r="AO92" s="32" t="str">
        <f t="shared" si="219"/>
        <v/>
      </c>
      <c r="AP92" s="52"/>
      <c r="AQ92" s="34"/>
      <c r="AR92" s="36" t="str">
        <f t="shared" si="220"/>
        <v/>
      </c>
      <c r="AS92" s="36" t="str">
        <f t="shared" si="221"/>
        <v/>
      </c>
      <c r="AT92" s="34"/>
      <c r="AV92" s="32" t="str">
        <f t="shared" si="222"/>
        <v/>
      </c>
      <c r="AW92" s="32" t="str">
        <f t="shared" si="223"/>
        <v/>
      </c>
      <c r="AX92" s="32" t="str">
        <f t="shared" si="224"/>
        <v/>
      </c>
      <c r="AZ92" s="32" t="str">
        <f>IF(ISBLANK(AY92),"",IF(ISBLANK(VLOOKUP(AY92,role!A:E,2,FALSE)),"",VLOOKUP(AY92,role!A:E,2,FALSE)))</f>
        <v/>
      </c>
      <c r="BA92" s="32" t="str">
        <f>IF(ISBLANK(AY92),"",IF(ISBLANK(VLOOKUP(AY92,role!A:E,3,FALSE)),"",VLOOKUP(AY92,role!A:E,3,FALSE)))</f>
        <v/>
      </c>
      <c r="BB92" s="32" t="str">
        <f>IF(ISBLANK(AY92),"",IF(ISBLANK(VLOOKUP(AY92,role!A:E,4,FALSE)),"",VLOOKUP(AY92,role!A:E,4,FALSE)))</f>
        <v/>
      </c>
      <c r="BC92" s="32" t="str">
        <f>IF(ISBLANK(AY92),"",IF(ISBLANK(VLOOKUP(AY92,role!A:E,5,FALSE)),"",VLOOKUP(AY92,role!A:E,5,FALSE)))</f>
        <v/>
      </c>
      <c r="BE92" s="32" t="str">
        <f>IF(ISBLANK(BD92),"",IF(ISBLANK(VLOOKUP(BD92,role!A:E,2,FALSE)),"",VLOOKUP(BD92,role!A:E,2,FALSE)))</f>
        <v/>
      </c>
      <c r="BF92" s="32" t="str">
        <f>IF(ISBLANK(BD92),"",IF(ISBLANK(VLOOKUP(BD92,role!A:E,3,FALSE)),"",VLOOKUP(BD92,role!A:E,3,FALSE)))</f>
        <v/>
      </c>
      <c r="BG92" s="32" t="str">
        <f>IF(ISBLANK(BD92),"",IF(ISBLANK(VLOOKUP(BD92,role!A:E,4,FALSE)),"",VLOOKUP(BD92,role!A:E,4,FALSE)))</f>
        <v/>
      </c>
      <c r="BH92" s="32" t="str">
        <f>IF(ISBLANK(BD92),"",IF(ISBLANK(VLOOKUP(BD92,role!A:E,5,FALSE)),"",VLOOKUP(BD92,role!A:E,5,FALSE)))</f>
        <v/>
      </c>
      <c r="BX92" s="33"/>
      <c r="CA92" s="39"/>
      <c r="CC92" s="32" t="str">
        <f t="shared" si="225"/>
        <v/>
      </c>
      <c r="CD92" s="32" t="str">
        <f t="shared" si="226"/>
        <v/>
      </c>
      <c r="CE92" s="32" t="str">
        <f t="shared" si="227"/>
        <v/>
      </c>
      <c r="CG92" s="32" t="str">
        <f>IF(ISBLANK(CF92),"",IF(ISBLANK(VLOOKUP(CF92,role!A:E,2,FALSE)),"",VLOOKUP(CF92,role!A:E,2,FALSE)))</f>
        <v/>
      </c>
      <c r="CH92" s="32" t="str">
        <f>IF(ISBLANK(CF92),"",IF(ISBLANK(VLOOKUP(CF92,role!A:E,3,FALSE)),"",VLOOKUP(CF92,role!A:E,3,FALSE)))</f>
        <v/>
      </c>
      <c r="CI92" s="32" t="str">
        <f>IF(ISBLANK(CF92),"",IF(ISBLANK(VLOOKUP(CF92,role!A:E,4,FALSE)),"",VLOOKUP(CF92,role!A:E,4,FALSE)))</f>
        <v/>
      </c>
      <c r="CJ92" s="32" t="str">
        <f>IF(ISBLANK(CF92),"",IF(ISBLANK(VLOOKUP(CF92,role!A:E,5,FALSE)),"",VLOOKUP(CF92,role!A:E,5,FALSE)))</f>
        <v/>
      </c>
      <c r="CL92" s="32" t="str">
        <f>IF(ISBLANK(CK92),"",IF(ISBLANK(VLOOKUP(CK92,role!A:E,2,FALSE)),"",VLOOKUP(CK92,role!A:E,2,FALSE)))</f>
        <v/>
      </c>
      <c r="CM92" s="32" t="str">
        <f>IF(ISBLANK(CK92),"",IF(ISBLANK(VLOOKUP(CK92,role!A:E,3,FALSE)),"",VLOOKUP(CK92,role!A:E,3,FALSE)))</f>
        <v/>
      </c>
      <c r="CN92" s="32" t="str">
        <f>IF(ISBLANK(CK92),"",IF(ISBLANK(VLOOKUP(CK92,role!A:E,4,FALSE)),"",VLOOKUP(CK92,role!A:E,4,FALSE)))</f>
        <v/>
      </c>
      <c r="CO92" s="32" t="str">
        <f>IF(ISBLANK(CK92),"",IF(ISBLANK(VLOOKUP(CK92,role!A:E,5,FALSE)),"",VLOOKUP(CK92,role!A:E,5,FALSE)))</f>
        <v/>
      </c>
      <c r="DE92" s="33"/>
      <c r="DH92" s="39"/>
      <c r="DJ92" s="32" t="str">
        <f t="shared" si="228"/>
        <v/>
      </c>
      <c r="DK92" s="32" t="str">
        <f t="shared" si="229"/>
        <v/>
      </c>
      <c r="DL92" s="32" t="str">
        <f t="shared" si="230"/>
        <v/>
      </c>
      <c r="DN92" s="32" t="str">
        <f>IF(ISBLANK(DM92),"",IF(ISBLANK(VLOOKUP(DM92,role!A:E,2,FALSE)),"",VLOOKUP(DM92,role!A:E,2,FALSE)))</f>
        <v/>
      </c>
      <c r="DO92" s="32" t="str">
        <f>IF(ISBLANK(DM92),"",IF(ISBLANK(VLOOKUP(DM92,role!A:E,3,FALSE)),"",VLOOKUP(DM92,role!A:E,3,FALSE)))</f>
        <v/>
      </c>
      <c r="DP92" s="32" t="str">
        <f>IF(ISBLANK(DM92),"",IF(ISBLANK(VLOOKUP(DM92,role!A:E,4,FALSE)),"",VLOOKUP(DM92,role!A:E,4,FALSE)))</f>
        <v/>
      </c>
      <c r="DQ92" s="32" t="str">
        <f>IF(ISBLANK(DM92),"",IF(ISBLANK(VLOOKUP(DM92,role!A:E,5,FALSE)),"",VLOOKUP(DM92,role!A:E,5,FALSE)))</f>
        <v/>
      </c>
      <c r="EG92" s="33"/>
      <c r="EJ92" s="39"/>
      <c r="EL92" s="32" t="str">
        <f t="shared" si="231"/>
        <v/>
      </c>
      <c r="EM92" s="32" t="str">
        <f t="shared" si="232"/>
        <v/>
      </c>
      <c r="EN92" s="32" t="str">
        <f t="shared" si="233"/>
        <v/>
      </c>
      <c r="EP92" s="32" t="str">
        <f>IF(ISBLANK(EO92),"",IF(ISBLANK(VLOOKUP(EO92,role!A:E,2,FALSE)),"",VLOOKUP(EO92,role!A:E,2,FALSE)))</f>
        <v/>
      </c>
      <c r="EQ92" s="32" t="str">
        <f>IF(ISBLANK(EO92),"",IF(ISBLANK(VLOOKUP(EO92,role!A:E,3,FALSE)),"",VLOOKUP(EO92,role!A:E,3,FALSE)))</f>
        <v/>
      </c>
      <c r="ER92" s="32" t="str">
        <f>IF(ISBLANK(EO92),"",IF(ISBLANK(VLOOKUP(EO92,role!A:E,4,FALSE)),"",VLOOKUP(EO92,role!A:E,4,FALSE)))</f>
        <v/>
      </c>
      <c r="ES92" s="32" t="str">
        <f>IF(ISBLANK(EO92),"",IF(ISBLANK(VLOOKUP(EO92,role!A:E,5,FALSE)),"",VLOOKUP(EO92,role!A:E,5,FALSE)))</f>
        <v/>
      </c>
      <c r="FI92" s="33"/>
      <c r="FL92" s="39"/>
      <c r="FN92" s="32" t="str">
        <f t="shared" si="234"/>
        <v/>
      </c>
      <c r="FO92" s="32" t="str">
        <f t="shared" si="235"/>
        <v/>
      </c>
      <c r="FP92" s="32" t="str">
        <f t="shared" si="236"/>
        <v/>
      </c>
      <c r="FR92" s="32" t="str">
        <f>IF(ISBLANK(FQ92),"",VLOOKUP(FQ92,role!A:E,2,FALSE))</f>
        <v/>
      </c>
      <c r="FS92" s="32" t="str">
        <f>IF(ISBLANK(FQ92),"",IF(ISBLANK(VLOOKUP(FQ92,role!A:E,3,FALSE)),"",VLOOKUP(FQ92,role!A:E,3,FALSE)))</f>
        <v/>
      </c>
      <c r="FT92" s="32" t="str">
        <f>IF(ISBLANK(FQ92),"",IF(ISBLANK(VLOOKUP(FQ92,role!A:E,4,FALSE)),"",VLOOKUP(FQ92,role!A:E,4,FALSE)))</f>
        <v/>
      </c>
      <c r="FU92" s="32" t="str">
        <f>IF(ISBLANK(FQ92),"",IF(ISBLANK(VLOOKUP(FQ92,role!A:E,5,FALSE)),"",VLOOKUP(FQ92,role!A:E,5,FALSE)))</f>
        <v/>
      </c>
      <c r="GK92" s="33"/>
      <c r="GN92" s="33"/>
      <c r="GQ92" s="32" t="str">
        <f t="shared" si="237"/>
        <v/>
      </c>
      <c r="GR92" s="32" t="str">
        <f t="shared" si="238"/>
        <v/>
      </c>
      <c r="GS92" s="32" t="str">
        <f t="shared" si="239"/>
        <v/>
      </c>
      <c r="GU92" s="32" t="str">
        <f>IF(ISBLANK(GT92),"",IF(ISBLANK(VLOOKUP(GT92,role!A:E,2,FALSE)),"",VLOOKUP(GT92,role!A:E,2,FALSE)))</f>
        <v/>
      </c>
      <c r="GV92" s="32" t="str">
        <f>IF(ISBLANK(GT92),"",IF(ISBLANK(VLOOKUP(GT92,role!A:E,3,FALSE)),"",VLOOKUP(GT92,role!A:E,3,FALSE)))</f>
        <v/>
      </c>
      <c r="GW92" s="32" t="str">
        <f>IF(ISBLANK(GT92),"",IF(ISBLANK(VLOOKUP(GT92,role!A:E,4,FALSE)),"",VLOOKUP(GT92,role!A:E,4,FALSE)))</f>
        <v/>
      </c>
      <c r="GX92" s="32" t="str">
        <f>IF(ISBLANK(GT92),"",IF(ISBLANK(VLOOKUP(GT92,role!A:E,5,FALSE)),"",VLOOKUP(GT92,role!A:E,5,FALSE)))</f>
        <v/>
      </c>
      <c r="HN92" s="33"/>
      <c r="HQ92" s="39"/>
      <c r="HS92" s="32" t="str">
        <f t="shared" si="240"/>
        <v/>
      </c>
      <c r="HT92" s="32" t="str">
        <f t="shared" si="241"/>
        <v/>
      </c>
      <c r="HU92" s="32" t="str">
        <f t="shared" si="242"/>
        <v/>
      </c>
      <c r="HW92" s="32" t="str">
        <f>IF(ISBLANK(HV92),"",IF(ISBLANK(VLOOKUP(HV92,role!A:E,2,FALSE)),"",VLOOKUP(HV92,role!A:E,2,FALSE)))</f>
        <v/>
      </c>
      <c r="HX92" s="32" t="str">
        <f>IF(ISBLANK(HV92),"",IF(ISBLANK(VLOOKUP(HV92,role!A:E,3,FALSE)),"",VLOOKUP(HV92,role!A:E,3,FALSE)))</f>
        <v/>
      </c>
      <c r="HY92" s="32" t="str">
        <f>IF(ISBLANK(HV92),"",IF(ISBLANK(VLOOKUP(HV92,role!A:E,4,FALSE)),"",VLOOKUP(HV92,role!A:E,4,FALSE)))</f>
        <v/>
      </c>
      <c r="HZ92" s="32" t="str">
        <f>IF(ISBLANK(HV92),"",IF(ISBLANK(VLOOKUP(HV92,role!A:E,5,FALSE)),"",VLOOKUP(HV92,role!A:E,5,FALSE)))</f>
        <v/>
      </c>
      <c r="IP92" s="33"/>
      <c r="IS92" s="39"/>
      <c r="IU92" s="32" t="str">
        <f t="shared" si="243"/>
        <v/>
      </c>
      <c r="IV92" s="32" t="str">
        <f t="shared" si="244"/>
        <v/>
      </c>
      <c r="IW92" s="32" t="str">
        <f t="shared" si="245"/>
        <v/>
      </c>
      <c r="IY92" s="32" t="str">
        <f>IF(ISBLANK(IX92),"",IF(ISBLANK(VLOOKUP(IX92,role!A:E,2,FALSE)),"",VLOOKUP(IX92,role!A:E,2,FALSE)))</f>
        <v/>
      </c>
      <c r="IZ92" s="32" t="str">
        <f>IF(ISBLANK(IX92),"",IF(ISBLANK(VLOOKUP(IX92,role!A:E,3,FALSE)),"",VLOOKUP(IX92,role!A:E,3,FALSE)))</f>
        <v/>
      </c>
      <c r="JA92" s="32" t="str">
        <f>IF(ISBLANK(IX92),"",IF(ISBLANK(VLOOKUP(IX92,role!A:E,4,FALSE)),"",VLOOKUP(IX92,role!A:E,4,FALSE)))</f>
        <v/>
      </c>
      <c r="JB92" s="32" t="str">
        <f>IF(ISBLANK(IX92),"",IF(ISBLANK(VLOOKUP(IX92,role!A:E,5,FALSE)),"",VLOOKUP(IX92,role!A:E,5,FALSE)))</f>
        <v/>
      </c>
      <c r="JR92" s="33"/>
      <c r="JU92" s="39"/>
      <c r="JW92" s="32" t="str">
        <f t="shared" si="246"/>
        <v/>
      </c>
      <c r="JX92" s="32" t="str">
        <f t="shared" si="247"/>
        <v/>
      </c>
      <c r="JY92" s="32" t="str">
        <f t="shared" si="248"/>
        <v/>
      </c>
      <c r="KA92" s="32" t="str">
        <f>IF(ISBLANK(JZ92),"",IF(ISBLANK(VLOOKUP(JZ92,role!A:E,2,FALSE)),"",VLOOKUP(JZ92,role!A:E,2,FALSE)))</f>
        <v/>
      </c>
      <c r="KB92" s="32" t="str">
        <f>IF(ISBLANK(JZ92),"",IF(ISBLANK(VLOOKUP(JZ92,role!A:E,3,FALSE)),"",VLOOKUP(JZ92,role!A:E,3,FALSE)))</f>
        <v/>
      </c>
      <c r="KC92" s="32" t="str">
        <f>IF(ISBLANK(JZ92),"",IF(ISBLANK(VLOOKUP(JZ92,role!A:E,4,FALSE)),"",VLOOKUP(JZ92,role!A:E,4,FALSE)))</f>
        <v/>
      </c>
      <c r="KD92" s="32" t="str">
        <f>IF(ISBLANK(JZ92),"",IF(ISBLANK(VLOOKUP(JZ92,role!A:E,5,FALSE)),"",VLOOKUP(JZ92,role!A:E,5,FALSE)))</f>
        <v/>
      </c>
      <c r="KT92" s="33"/>
      <c r="KW92" s="39"/>
      <c r="KY92" s="32" t="str">
        <f t="shared" si="249"/>
        <v/>
      </c>
      <c r="KZ92" s="32" t="str">
        <f t="shared" si="250"/>
        <v/>
      </c>
      <c r="LA92" s="32" t="str">
        <f t="shared" si="251"/>
        <v/>
      </c>
      <c r="LC92" s="32" t="str">
        <f>IF(ISBLANK(LB92),"",IF(ISBLANK(VLOOKUP(LB92,role!A:E,2,FALSE)),"",VLOOKUP(LB92,role!A:E,2,FALSE)))</f>
        <v/>
      </c>
      <c r="LD92" s="32" t="str">
        <f>IF(ISBLANK(LB92),"",IF(ISBLANK(VLOOKUP(LB92,role!A:E,3,FALSE)),"",VLOOKUP(LB92,role!A:E,3,FALSE)))</f>
        <v/>
      </c>
      <c r="LE92" s="32" t="str">
        <f>IF(ISBLANK(LB92),"",IF(ISBLANK(VLOOKUP(LB92,role!A:E,4,FALSE)),"",VLOOKUP(LB92,role!A:E,4,FALSE)))</f>
        <v/>
      </c>
      <c r="LF92" s="32" t="str">
        <f>IF(ISBLANK(LB92),"",IF(ISBLANK(VLOOKUP(LB92,role!A:E,5,FALSE)),"",VLOOKUP(LB92,role!A:E,5,FALSE)))</f>
        <v/>
      </c>
      <c r="LV92" s="33"/>
      <c r="LY92" s="33"/>
      <c r="MB92" s="32" t="str">
        <f t="shared" si="252"/>
        <v/>
      </c>
      <c r="MC92" s="32" t="str">
        <f t="shared" si="253"/>
        <v/>
      </c>
      <c r="MD92" s="32" t="str">
        <f t="shared" si="254"/>
        <v/>
      </c>
      <c r="MF92" s="32" t="str">
        <f>IF(ISBLANK(ME92),"",IF(ISBLANK(VLOOKUP(ME92,role!A:E,2,FALSE)),"",VLOOKUP(ME92,role!A:E,2,FALSE)))</f>
        <v/>
      </c>
      <c r="MG92" s="32" t="str">
        <f>IF(ISBLANK(ME92),"",IF(ISBLANK(VLOOKUP(ME92,role!A:E,3,FALSE)),"",VLOOKUP(ME92,role!A:E,3,FALSE)))</f>
        <v/>
      </c>
      <c r="MH92" s="32" t="str">
        <f>IF(ISBLANK(ME92),"",IF(ISBLANK(VLOOKUP(ME92,role!A:E,4,FALSE)),"",VLOOKUP(ME92,role!A:E,4,FALSE)))</f>
        <v/>
      </c>
      <c r="MI92" s="32" t="str">
        <f>IF(ISBLANK(ME92),"",IF(ISBLANK(VLOOKUP(ME92,role!A:E,5,FALSE)),"",VLOOKUP(ME92,role!A:E,5,FALSE)))</f>
        <v/>
      </c>
      <c r="MY92" s="33"/>
      <c r="NB92" s="39"/>
      <c r="ND92" s="32" t="str">
        <f t="shared" si="255"/>
        <v/>
      </c>
      <c r="NE92" s="32" t="str">
        <f t="shared" si="256"/>
        <v/>
      </c>
      <c r="NF92" s="32" t="str">
        <f t="shared" si="257"/>
        <v/>
      </c>
      <c r="NH92" s="32" t="str">
        <f>IF(ISBLANK(NG92),"",IF(ISBLANK(VLOOKUP(NG92,role!A:E,2,FALSE)),"",VLOOKUP(NG92,role!A:E,2,FALSE)))</f>
        <v/>
      </c>
      <c r="NI92" s="32" t="str">
        <f>IF(ISBLANK(NG92),"",IF(ISBLANK(VLOOKUP(NG92,role!A:E,3,FALSE)),"",VLOOKUP(NG92,role!A:E,3,FALSE)))</f>
        <v/>
      </c>
      <c r="NJ92" s="32" t="str">
        <f>IF(ISBLANK(NG92),"",IF(ISBLANK(VLOOKUP(NG92,role!A:E,4,FALSE)),"",VLOOKUP(NG92,role!A:E,4,FALSE)))</f>
        <v/>
      </c>
      <c r="NK92" s="32" t="str">
        <f>IF(ISBLANK(NG92),"",IF(ISBLANK(VLOOKUP(NG92,role!A:E,5,FALSE)),"",VLOOKUP(NG92,role!A:E,5,FALSE)))</f>
        <v/>
      </c>
      <c r="OA92" s="33"/>
      <c r="OD92" s="39"/>
      <c r="OF92" s="32" t="str">
        <f t="shared" si="258"/>
        <v/>
      </c>
      <c r="OG92" s="32" t="str">
        <f t="shared" si="259"/>
        <v/>
      </c>
      <c r="OH92" s="32" t="str">
        <f t="shared" si="260"/>
        <v/>
      </c>
      <c r="OJ92" s="32" t="str">
        <f>IF(ISBLANK(OI92),"",IF(ISBLANK(VLOOKUP(OI92,role!A:E,2,FALSE)),"",VLOOKUP(OI92,role!A:E,2,FALSE)))</f>
        <v/>
      </c>
      <c r="OK92" s="32" t="str">
        <f>IF(ISBLANK(OI92),"",IF(ISBLANK(VLOOKUP(OI92,role!A:E,3,FALSE)),"",VLOOKUP(OI92,role!A:E,3,FALSE)))</f>
        <v/>
      </c>
      <c r="OL92" s="32" t="str">
        <f>IF(ISBLANK(OI92),"",IF(ISBLANK(VLOOKUP(OI92,role!A:E,4,FALSE)),"",VLOOKUP(OI92,role!A:E,4,FALSE)))</f>
        <v/>
      </c>
      <c r="OM92" s="32" t="str">
        <f>IF(ISBLANK(OI92),"",IF(ISBLANK(VLOOKUP(OI92,role!A:E,5,FALSE)),"",VLOOKUP(OI92,role!A:E,5,FALSE)))</f>
        <v/>
      </c>
      <c r="PC92" s="33"/>
      <c r="PF92" s="39"/>
      <c r="PH92" s="32" t="str">
        <f t="shared" si="261"/>
        <v/>
      </c>
      <c r="PI92" s="32" t="str">
        <f t="shared" si="262"/>
        <v/>
      </c>
      <c r="PJ92" s="32" t="str">
        <f t="shared" si="263"/>
        <v/>
      </c>
      <c r="PL92" s="32" t="str">
        <f>IF(ISBLANK(PK92),"",IF(ISBLANK(VLOOKUP(PK92,role!A:E,2,FALSE)),"",VLOOKUP(PK92,role!A:E,2,FALSE)))</f>
        <v/>
      </c>
      <c r="PM92" s="32" t="str">
        <f>IF(ISBLANK(PK92),"",IF(ISBLANK(VLOOKUP(PK92,role!A:E,3,FALSE)),"",VLOOKUP(PK92,role!A:E,3,FALSE)))</f>
        <v/>
      </c>
      <c r="PN92" s="32" t="str">
        <f>IF(ISBLANK(PK92),"",IF(ISBLANK(VLOOKUP(PK92,role!A:E,4,FALSE)),"",VLOOKUP(PK92,role!A:E,4,FALSE)))</f>
        <v/>
      </c>
      <c r="PO92" s="32" t="str">
        <f>IF(ISBLANK(PK92),"",IF(ISBLANK(VLOOKUP(PK92,role!A:E,5,FALSE)),"",VLOOKUP(PK92,role!A:E,5,FALSE)))</f>
        <v/>
      </c>
      <c r="QE92" s="33"/>
      <c r="QH92" s="39"/>
      <c r="QJ92" s="32" t="str">
        <f t="shared" si="264"/>
        <v/>
      </c>
      <c r="QK92" s="32" t="str">
        <f t="shared" si="265"/>
        <v/>
      </c>
      <c r="QL92" s="32" t="str">
        <f t="shared" si="266"/>
        <v/>
      </c>
      <c r="QN92" s="32" t="str">
        <f>IF(ISBLANK(QM92),"",IF(ISBLANK(VLOOKUP(QM92,role!A:E,2,FALSE)),"",VLOOKUP(QM92,role!A:E,2,FALSE)))</f>
        <v/>
      </c>
      <c r="QO92" s="32" t="str">
        <f>IF(ISBLANK(QM92),"",IF(ISBLANK(VLOOKUP(QM92,role!A:E,3,FALSE)),"",VLOOKUP(QM92,role!A:E,3,FALSE)))</f>
        <v/>
      </c>
      <c r="QP92" s="32" t="str">
        <f>IF(ISBLANK(QM92),"",IF(ISBLANK(VLOOKUP(QM92,role!A:E,4,FALSE)),"",VLOOKUP(QM92,role!A:E,4,FALSE)))</f>
        <v/>
      </c>
      <c r="QQ92" s="32" t="str">
        <f>IF(ISBLANK(QM92),"",IF(ISBLANK(VLOOKUP(QM92,role!A:E,5,FALSE)),"",VLOOKUP(QM92,role!A:E,5,FALSE)))</f>
        <v/>
      </c>
      <c r="RG92" s="33"/>
      <c r="RJ92" s="39"/>
      <c r="RL92" s="32" t="str">
        <f t="shared" si="267"/>
        <v/>
      </c>
      <c r="RM92" s="32" t="str">
        <f t="shared" si="268"/>
        <v/>
      </c>
      <c r="RN92" s="32" t="str">
        <f t="shared" si="269"/>
        <v/>
      </c>
      <c r="RP92" s="32" t="str">
        <f>IF(ISBLANK(RO92),"",IF(ISBLANK(VLOOKUP(RO92,role!A:E,2,FALSE)),"",VLOOKUP(RO92,role!A:E,2,FALSE)))</f>
        <v/>
      </c>
      <c r="RQ92" s="32" t="str">
        <f>IF(ISBLANK(RO92),"",IF(ISBLANK(VLOOKUP(RO92,role!A:E,3,FALSE)),"",VLOOKUP(RO92,role!A:E,3,FALSE)))</f>
        <v/>
      </c>
      <c r="RR92" s="32" t="str">
        <f>IF(ISBLANK(RO92),"",IF(ISBLANK(VLOOKUP(RO92,role!A:E,4,FALSE)),"",VLOOKUP(RO92,role!A:E,4,FALSE)))</f>
        <v/>
      </c>
      <c r="RS92" s="32" t="str">
        <f>IF(ISBLANK(RO92),"",IF(ISBLANK(VLOOKUP(RO92,role!A:E,5,FALSE)),"",VLOOKUP(RO92,role!A:E,5,FALSE)))</f>
        <v/>
      </c>
      <c r="SI92" s="33"/>
      <c r="SL92" s="39"/>
      <c r="SN92" s="32" t="str">
        <f t="shared" si="270"/>
        <v/>
      </c>
      <c r="SO92" s="32" t="str">
        <f t="shared" si="271"/>
        <v/>
      </c>
      <c r="SP92" s="32" t="str">
        <f t="shared" si="272"/>
        <v/>
      </c>
      <c r="SR92" s="32" t="str">
        <f>IF(ISBLANK(SQ92),"",IF(ISBLANK(VLOOKUP(SQ92,role!A:E,2,FALSE)),"",VLOOKUP(SQ92,role!A:E,2,FALSE)))</f>
        <v/>
      </c>
      <c r="SS92" s="32" t="str">
        <f>IF(ISBLANK(SQ92),"",IF(ISBLANK(VLOOKUP(SQ92,role!A:E,3,FALSE)),"",VLOOKUP(SQ92,role!A:E,3,FALSE)))</f>
        <v/>
      </c>
      <c r="ST92" s="32" t="str">
        <f>IF(ISBLANK(SQ92),"",IF(ISBLANK(VLOOKUP(SQ92,role!A:E,4,FALSE)),"",VLOOKUP(SQ92,role!A:E,4,FALSE)))</f>
        <v/>
      </c>
      <c r="SU92" s="32" t="str">
        <f>IF(ISBLANK(SQ92),"",IF(ISBLANK(VLOOKUP(SQ92,role!A:E,5,FALSE)),"",VLOOKUP(SQ92,role!A:E,5,FALSE)))</f>
        <v/>
      </c>
      <c r="TK92" s="33"/>
      <c r="TN92" s="39"/>
      <c r="TP92" s="32" t="str">
        <f t="shared" si="273"/>
        <v/>
      </c>
      <c r="TQ92" s="32" t="str">
        <f t="shared" si="274"/>
        <v/>
      </c>
      <c r="TR92" s="32" t="str">
        <f t="shared" si="275"/>
        <v/>
      </c>
      <c r="TT92" s="32" t="str">
        <f>IF(ISBLANK(TS92),"",IF(ISBLANK(VLOOKUP(TS92,role!A:E,2,FALSE)),"",VLOOKUP(TS92,role!A:E,2,FALSE)))</f>
        <v/>
      </c>
      <c r="TU92" s="32" t="str">
        <f>IF(ISBLANK(TS92),"",IF(ISBLANK(VLOOKUP(TS92,role!A:E,3,FALSE)),"",VLOOKUP(TS92,role!A:E,3,FALSE)))</f>
        <v/>
      </c>
      <c r="TV92" s="32" t="str">
        <f>IF(ISBLANK(TS92),"",IF(ISBLANK(VLOOKUP(TS92,role!A:E,4,FALSE)),"",VLOOKUP(TS92,role!A:E,4,FALSE)))</f>
        <v/>
      </c>
      <c r="TW92" s="32" t="str">
        <f>IF(ISBLANK(TS92),"",IF(ISBLANK(VLOOKUP(TS92,role!A:E,5,FALSE)),"",VLOOKUP(TS92,role!A:E,5,FALSE)))</f>
        <v/>
      </c>
      <c r="UM92" s="33"/>
      <c r="UP92" s="39"/>
      <c r="UR92" s="32" t="str">
        <f t="shared" si="276"/>
        <v/>
      </c>
      <c r="US92" s="32" t="str">
        <f t="shared" si="277"/>
        <v/>
      </c>
      <c r="UT92" s="32" t="str">
        <f t="shared" si="278"/>
        <v/>
      </c>
      <c r="UV92" s="32" t="str">
        <f>IF(ISBLANK(UU92),"",IF(ISBLANK(VLOOKUP(UU92,role!A:E,2,FALSE)),"",VLOOKUP(UU92,role!A:E,2,FALSE)))</f>
        <v/>
      </c>
      <c r="UW92" s="32" t="str">
        <f>IF(ISBLANK(UU92),"",IF(ISBLANK(VLOOKUP(UU92,role!A:E,3,FALSE)),"",VLOOKUP(UU92,role!A:E,3,FALSE)))</f>
        <v/>
      </c>
      <c r="UX92" s="32" t="str">
        <f>IF(ISBLANK(UU92),"",IF(ISBLANK(VLOOKUP(UU92,role!A:E,4,FALSE)),"",VLOOKUP(UU92,role!A:E,4,FALSE)))</f>
        <v/>
      </c>
      <c r="UY92" s="32" t="str">
        <f>IF(ISBLANK(UU92),"",IF(ISBLANK(VLOOKUP(UU92,role!A:E,5,FALSE)),"",VLOOKUP(UU92,role!A:E,5,FALSE)))</f>
        <v/>
      </c>
      <c r="VO92" s="33"/>
      <c r="VR92" s="39"/>
      <c r="VT92" s="32" t="str">
        <f t="shared" si="279"/>
        <v/>
      </c>
      <c r="VU92" s="32" t="str">
        <f t="shared" si="280"/>
        <v/>
      </c>
      <c r="VV92" s="32" t="str">
        <f t="shared" si="281"/>
        <v/>
      </c>
      <c r="VX92" s="32" t="str">
        <f>IF(ISBLANK(VW92),"",IF(ISBLANK(VLOOKUP(VW92,role!A:E,2,FALSE)),"",VLOOKUP(VW92,role!A:E,2,FALSE)))</f>
        <v/>
      </c>
      <c r="VY92" s="32" t="str">
        <f>IF(ISBLANK(VW92),"",IF(ISBLANK(VLOOKUP(VW92,role!A:E,3,FALSE)),"",VLOOKUP(VW92,role!A:E,3,FALSE)))</f>
        <v/>
      </c>
      <c r="VZ92" s="32" t="str">
        <f>IF(ISBLANK(VW92),"",IF(ISBLANK(VLOOKUP(VW92,role!A:E,4,FALSE)),"",VLOOKUP(VW92,role!A:E,4,FALSE)))</f>
        <v/>
      </c>
      <c r="WA92" s="32" t="str">
        <f>IF(ISBLANK(VW92),"",IF(ISBLANK(VLOOKUP(VW92,role!A:E,5,FALSE)),"",VLOOKUP(VW92,role!A:E,5,FALSE)))</f>
        <v/>
      </c>
      <c r="WQ92" s="33"/>
      <c r="WT92" s="33"/>
      <c r="WU92" s="34"/>
      <c r="WV92" s="36" t="str">
        <f t="shared" si="282"/>
        <v/>
      </c>
      <c r="WW92" s="36" t="str">
        <f t="shared" si="283"/>
        <v/>
      </c>
      <c r="WY92" s="32" t="str">
        <f>IF(ISBLANK(WX92),"",IF(ISBLANK(VLOOKUP(WX92,role!A:E,2,FALSE)),"",VLOOKUP(WX92,role!A:E,2,FALSE)))</f>
        <v/>
      </c>
      <c r="WZ92" s="32" t="str">
        <f>IF(ISBLANK(WX92),"",IF(ISBLANK(VLOOKUP(WX92,role!A:E,3,FALSE)),"",VLOOKUP(WX92,role!A:E,3,FALSE)))</f>
        <v/>
      </c>
      <c r="XA92" s="32" t="str">
        <f>IF(ISBLANK(WX92),"",IF(ISBLANK(VLOOKUP(WX92,role!A:E,4,FALSE)),"",VLOOKUP(WX92,role!A:E,4,FALSE)))</f>
        <v/>
      </c>
      <c r="XB92" s="32" t="str">
        <f>IF(ISBLANK(WX92),"",IF(ISBLANK(VLOOKUP(WX92,role!A:E,5,FALSE)),"",VLOOKUP(WX92,role!A:E,5,FALSE)))</f>
        <v/>
      </c>
      <c r="XC92" s="32" t="str">
        <f>IF(ISBLANK(WX92),"",VLOOKUP(WX92,role!A:F,6,FALSE))</f>
        <v/>
      </c>
      <c r="XD92" s="36"/>
      <c r="XE92" s="36" t="str">
        <f t="shared" si="284"/>
        <v/>
      </c>
      <c r="XF92" s="36" t="str">
        <f t="shared" si="285"/>
        <v/>
      </c>
      <c r="XH92" s="32" t="str">
        <f>IF(ISBLANK(XG92),"",IF(ISBLANK(VLOOKUP(XG92,role!A:E,2,FALSE)),"",VLOOKUP(XG92,role!A:E,2,FALSE)))</f>
        <v/>
      </c>
      <c r="XI92" s="32" t="str">
        <f>IF(ISBLANK(XG92),"",IF(ISBLANK(VLOOKUP(XG92,role!A:E,3,FALSE)),"",VLOOKUP(XG92,role!A:E,3,FALSE)))</f>
        <v/>
      </c>
      <c r="XJ92" s="32" t="str">
        <f>IF(ISBLANK(XG92),"",IF(ISBLANK(VLOOKUP(XG92,role!A:E,4,FALSE)),"",VLOOKUP(XG92,role!A:E,4,FALSE)))</f>
        <v/>
      </c>
      <c r="XK92" s="32" t="str">
        <f>IF(ISBLANK(XG92),"",IF(ISBLANK(VLOOKUP(XG92,role!A:E,5,FALSE)),"",VLOOKUP(XG92,role!A:E,5,FALSE)))</f>
        <v/>
      </c>
      <c r="XL92" s="32" t="str">
        <f>IF(ISBLANK(XG92),"",VLOOKUP(XG92,role!A:F,6,FALSE))</f>
        <v/>
      </c>
      <c r="XM92" s="36"/>
      <c r="XN92" s="36" t="str">
        <f t="shared" si="286"/>
        <v/>
      </c>
      <c r="XO92" s="36" t="str">
        <f t="shared" si="287"/>
        <v/>
      </c>
      <c r="XQ92" s="32" t="str">
        <f>IF(ISBLANK(XP92),"",IF(ISBLANK(VLOOKUP(XP92,role!A:E,2,FALSE)),"",VLOOKUP(XP92,role!A:E,2,FALSE)))</f>
        <v/>
      </c>
      <c r="XR92" s="32" t="str">
        <f>IF(ISBLANK(XP92),"",IF(ISBLANK(VLOOKUP(XP92,role!A:E,3,FALSE)),"",VLOOKUP(XP92,role!A:E,3,FALSE)))</f>
        <v/>
      </c>
      <c r="XS92" s="32" t="str">
        <f>IF(ISBLANK(XP92),"",IF(ISBLANK(VLOOKUP(XP92,role!A:E,4,FALSE)),"",VLOOKUP(XP92,role!A:E,4,FALSE)))</f>
        <v/>
      </c>
      <c r="XT92" s="32" t="str">
        <f>IF(ISBLANK(XP92),"",IF(ISBLANK(VLOOKUP(XP92,role!A:E,5,FALSE)),"",VLOOKUP(XP92,role!A:E,5,FALSE)))</f>
        <v/>
      </c>
      <c r="XU92" s="32" t="str">
        <f>IF(ISBLANK(XP92),"",VLOOKUP(XP92,role!A:F,6,FALSE))</f>
        <v/>
      </c>
      <c r="XV92" s="36"/>
      <c r="XW92" s="36" t="str">
        <f t="shared" si="288"/>
        <v/>
      </c>
      <c r="XX92" s="36" t="str">
        <f t="shared" si="289"/>
        <v/>
      </c>
      <c r="XZ92" s="32" t="str">
        <f>IF(ISBLANK(XY92),"",IF(ISBLANK(VLOOKUP(XY92,role!A:E,2,FALSE)),"",VLOOKUP(XY92,role!A:E,2,FALSE)))</f>
        <v/>
      </c>
      <c r="YA92" s="32" t="str">
        <f>IF(ISBLANK(XY92),"",IF(ISBLANK(VLOOKUP(XY92,role!A:E,3,FALSE)),"",VLOOKUP(XY92,role!A:E,3,FALSE)))</f>
        <v/>
      </c>
      <c r="YB92" s="32" t="str">
        <f>IF(ISBLANK(XY92),"",IF(ISBLANK(VLOOKUP(XY92,role!A:E,4,FALSE)),"",VLOOKUP(XY92,role!A:E,4,FALSE)))</f>
        <v/>
      </c>
      <c r="YC92" s="32" t="str">
        <f>IF(ISBLANK(XY92),"",IF(ISBLANK(VLOOKUP(XY92,role!A:E,5,FALSE)),"",VLOOKUP(XY92,role!A:E,5,FALSE)))</f>
        <v/>
      </c>
      <c r="YD92" s="32" t="str">
        <f>IF(ISBLANK(XY92),"",VLOOKUP(XY92,role!A:F,6,FALSE))</f>
        <v/>
      </c>
      <c r="YE92" s="36"/>
      <c r="YF92" s="36" t="str">
        <f t="shared" si="290"/>
        <v/>
      </c>
      <c r="YG92" s="36" t="str">
        <f t="shared" si="291"/>
        <v/>
      </c>
      <c r="YI92" s="32" t="str">
        <f>IF(ISBLANK(YH92),"",IF(ISBLANK(VLOOKUP(YH92,role!A:E,2,FALSE)),"",VLOOKUP(YH92,role!A:E,2,FALSE)))</f>
        <v/>
      </c>
      <c r="YJ92" s="32" t="str">
        <f>IF(ISBLANK(YH92),"",IF(ISBLANK(VLOOKUP(YH92,role!A:E,3,FALSE)),"",VLOOKUP(YH92,role!A:E,3,FALSE)))</f>
        <v/>
      </c>
      <c r="YK92" s="32" t="str">
        <f>IF(ISBLANK(YH92),"",IF(ISBLANK(VLOOKUP(YH92,role!A:E,4,FALSE)),"",VLOOKUP(YH92,role!A:E,4,FALSE)))</f>
        <v/>
      </c>
      <c r="YL92" s="32" t="str">
        <f>IF(ISBLANK(YH92),"",IF(ISBLANK(VLOOKUP(YH92,role!A:E,5,FALSE)),"",VLOOKUP(YH92,role!A:E,5,FALSE)))</f>
        <v/>
      </c>
      <c r="YM92" s="32" t="str">
        <f>IF(ISBLANK(YH92),"",VLOOKUP(YH92,role!A:F,6,FALSE))</f>
        <v/>
      </c>
      <c r="YN92" s="33"/>
      <c r="YO92" s="36"/>
      <c r="YP92" s="36" t="str">
        <f t="shared" si="292"/>
        <v/>
      </c>
      <c r="YQ92" s="36" t="str">
        <f t="shared" si="293"/>
        <v/>
      </c>
      <c r="YS92" s="32" t="str">
        <f>IF(ISBLANK(YR92),"",IF(ISBLANK(VLOOKUP(YR92,role!A:E,2,FALSE)),"",VLOOKUP(YR92,role!A:E,2,FALSE)))</f>
        <v/>
      </c>
      <c r="YT92" s="32" t="str">
        <f>IF(ISBLANK(YR92),"",IF(ISBLANK(VLOOKUP(YR92,role!A:E,3,FALSE)),"",VLOOKUP(YR92,role!A:E,3,FALSE)))</f>
        <v/>
      </c>
      <c r="YU92" s="32" t="str">
        <f>IF(ISBLANK(YR92),"",IF(ISBLANK(VLOOKUP(YR92,role!A:E,4,FALSE)),"",VLOOKUP(YR92,role!A:E,4,FALSE)))</f>
        <v/>
      </c>
      <c r="YV92" s="32" t="str">
        <f>IF(ISBLANK(YR92),"",IF(ISBLANK(VLOOKUP(YR92,role!A:E,5,FALSE)),"",VLOOKUP(YR92,role!A:E,5,FALSE)))</f>
        <v/>
      </c>
      <c r="YW92" s="32" t="str">
        <f>IF(ISBLANK(YR92),"",VLOOKUP(YR92,role!A:F,6,FALSE))</f>
        <v/>
      </c>
      <c r="YX92" s="36"/>
      <c r="YY92" s="36" t="str">
        <f t="shared" si="294"/>
        <v/>
      </c>
      <c r="YZ92" s="36" t="str">
        <f t="shared" si="295"/>
        <v/>
      </c>
      <c r="ZB92" s="32" t="str">
        <f>IF(ISBLANK(ZA92),"",IF(ISBLANK(VLOOKUP(ZA92,role!A:E,2,FALSE)),"",VLOOKUP(ZA92,role!A:E,2,FALSE)))</f>
        <v/>
      </c>
      <c r="ZC92" s="32" t="str">
        <f>IF(ISBLANK(ZA92),"",IF(ISBLANK(VLOOKUP(ZA92,role!A:E,3,FALSE)),"",VLOOKUP(ZA92,role!A:E,3,FALSE)))</f>
        <v/>
      </c>
      <c r="ZD92" s="32" t="str">
        <f>IF(ISBLANK(ZA92),"",IF(ISBLANK(VLOOKUP(ZA92,role!A:E,4,FALSE)),"",VLOOKUP(ZA92,role!A:E,4,FALSE)))</f>
        <v/>
      </c>
      <c r="ZE92" s="32" t="str">
        <f>IF(ISBLANK(ZA92),"",IF(ISBLANK(VLOOKUP(ZA92,role!A:E,5,FALSE)),"",VLOOKUP(ZA92,role!A:E,5,FALSE)))</f>
        <v/>
      </c>
      <c r="ZF92" s="32" t="str">
        <f>IF(ISBLANK(ZA92),"",VLOOKUP(ZA92,role!A:F,6,FALSE))</f>
        <v/>
      </c>
      <c r="ZG92" s="36"/>
      <c r="ZH92" s="36" t="str">
        <f t="shared" si="296"/>
        <v/>
      </c>
      <c r="ZI92" s="36" t="str">
        <f t="shared" si="297"/>
        <v/>
      </c>
      <c r="ZK92" s="32" t="str">
        <f>IF(ISBLANK(ZJ92),"",IF(ISBLANK(VLOOKUP(ZJ92,role!A:E,2,FALSE)),"",VLOOKUP(ZJ92,role!A:E,2,FALSE)))</f>
        <v/>
      </c>
      <c r="ZL92" s="32" t="str">
        <f>IF(ISBLANK(ZJ92),"",IF(ISBLANK(VLOOKUP(ZJ92,role!A:E,3,FALSE)),"",VLOOKUP(ZJ92,role!A:E,3,FALSE)))</f>
        <v/>
      </c>
      <c r="ZM92" s="32" t="str">
        <f>IF(ISBLANK(ZJ92),"",IF(ISBLANK(VLOOKUP(ZJ92,role!A:E,4,FALSE)),"",VLOOKUP(ZJ92,role!A:E,4,FALSE)))</f>
        <v/>
      </c>
      <c r="ZN92" s="32" t="str">
        <f>IF(ISBLANK(ZJ92),"",IF(ISBLANK(VLOOKUP(ZJ92,role!A:E,5,FALSE)),"",VLOOKUP(ZJ92,role!A:E,5,FALSE)))</f>
        <v/>
      </c>
      <c r="ZO92" s="32" t="str">
        <f>IF(ISBLANK(ZJ92),"",VLOOKUP(ZJ92,role!A:F,6,FALSE))</f>
        <v/>
      </c>
      <c r="ZP92" s="36"/>
      <c r="ZQ92" s="36" t="str">
        <f t="shared" si="298"/>
        <v/>
      </c>
      <c r="ZR92" s="36" t="str">
        <f t="shared" si="299"/>
        <v/>
      </c>
      <c r="ZT92" s="32" t="str">
        <f>IF(ISBLANK(ZS92),"",IF(ISBLANK(VLOOKUP(ZS92,role!A:E,2,FALSE)),"",VLOOKUP(ZS92,role!A:E,2,FALSE)))</f>
        <v/>
      </c>
      <c r="ZU92" s="32" t="str">
        <f>IF(ISBLANK(ZS92),"",IF(ISBLANK(VLOOKUP(ZS92,role!A:E,3,FALSE)),"",VLOOKUP(ZS92,role!A:E,3,FALSE)))</f>
        <v/>
      </c>
      <c r="ZV92" s="32" t="str">
        <f>IF(ISBLANK(ZS92),"",IF(ISBLANK(VLOOKUP(ZS92,role!A:E,4,FALSE)),"",VLOOKUP(ZS92,role!A:E,4,FALSE)))</f>
        <v/>
      </c>
      <c r="ZW92" s="32" t="str">
        <f>IF(ISBLANK(ZS92),"",IF(ISBLANK(VLOOKUP(ZS92,role!A:E,5,FALSE)),"",VLOOKUP(ZS92,role!A:E,5,FALSE)))</f>
        <v/>
      </c>
      <c r="ZX92" s="32" t="str">
        <f>IF(ISBLANK(ZS92),"",VLOOKUP(ZS92,role!A:F,6,FALSE))</f>
        <v/>
      </c>
      <c r="ZY92" s="36"/>
      <c r="ZZ92" s="36" t="str">
        <f t="shared" si="300"/>
        <v/>
      </c>
      <c r="AAA92" s="36" t="str">
        <f t="shared" si="301"/>
        <v/>
      </c>
      <c r="AAC92" s="32" t="str">
        <f>IF(ISBLANK(AAB92),"",IF(ISBLANK(VLOOKUP(AAB92,role!A:E,2,FALSE)),"",VLOOKUP(AAB92,role!A:E,2,FALSE)))</f>
        <v/>
      </c>
      <c r="AAD92" s="32" t="str">
        <f>IF(ISBLANK(AAB92),"",IF(ISBLANK(VLOOKUP(AAB92,role!A:E,3,FALSE)),"",VLOOKUP(AAB92,role!A:E,3,FALSE)))</f>
        <v/>
      </c>
      <c r="AAE92" s="32" t="str">
        <f>IF(ISBLANK(AAB92),"",IF(ISBLANK(VLOOKUP(AAB92,role!A:E,4,FALSE)),"",VLOOKUP(AAB92,role!A:E,4,FALSE)))</f>
        <v/>
      </c>
      <c r="AAF92" s="32" t="str">
        <f>IF(ISBLANK(AAB92),"",IF(ISBLANK(VLOOKUP(AAB92,role!A:E,5,FALSE)),"",VLOOKUP(AAB92,role!A:E,5,FALSE)))</f>
        <v/>
      </c>
      <c r="AAG92" s="32" t="str">
        <f>IF(ISBLANK(AAB92),"",VLOOKUP(AAB92,role!A:F,6,FALSE))</f>
        <v/>
      </c>
      <c r="AAH92" s="33"/>
      <c r="AAI92" s="34"/>
      <c r="AAK92" s="32" t="str">
        <f t="shared" si="302"/>
        <v/>
      </c>
      <c r="AAL92" s="39"/>
      <c r="AAM92" s="32" t="str">
        <f t="shared" si="303"/>
        <v/>
      </c>
      <c r="AAO92" s="32" t="str">
        <f t="shared" si="304"/>
        <v/>
      </c>
      <c r="AAQ92" s="32" t="str">
        <f t="shared" si="305"/>
        <v/>
      </c>
      <c r="AAS92" s="32" t="str">
        <f t="shared" si="306"/>
        <v/>
      </c>
      <c r="AAU92" s="32" t="str">
        <f t="shared" si="307"/>
        <v/>
      </c>
      <c r="AAW92" s="32" t="str">
        <f t="shared" si="308"/>
        <v/>
      </c>
      <c r="AAY92" s="32" t="str">
        <f t="shared" si="309"/>
        <v/>
      </c>
      <c r="ABA92" s="32" t="str">
        <f t="shared" si="310"/>
        <v/>
      </c>
      <c r="ABC92" s="32" t="str">
        <f t="shared" si="311"/>
        <v/>
      </c>
      <c r="ABE92" s="32" t="str">
        <f t="shared" si="312"/>
        <v/>
      </c>
      <c r="ABF92" s="33"/>
      <c r="ABH92" s="32" t="str">
        <f t="shared" si="313"/>
        <v/>
      </c>
      <c r="ABJ92" s="32" t="str">
        <f t="shared" si="314"/>
        <v/>
      </c>
      <c r="ABL92" s="32" t="str">
        <f t="shared" si="315"/>
        <v/>
      </c>
      <c r="ABN92" s="32" t="str">
        <f t="shared" si="316"/>
        <v/>
      </c>
      <c r="ABP92" s="32" t="str">
        <f t="shared" si="317"/>
        <v/>
      </c>
      <c r="ABQ92" s="33"/>
      <c r="ABS92" s="32" t="str">
        <f t="shared" si="318"/>
        <v/>
      </c>
      <c r="ABU92" s="32" t="str">
        <f t="shared" si="319"/>
        <v/>
      </c>
      <c r="ABW92" s="32" t="str">
        <f t="shared" si="320"/>
        <v/>
      </c>
      <c r="ABY92" s="32" t="str">
        <f t="shared" si="321"/>
        <v/>
      </c>
      <c r="ACA92" s="32" t="str">
        <f t="shared" si="322"/>
        <v/>
      </c>
      <c r="ACB92" s="33"/>
      <c r="ACD92" s="32" t="str">
        <f t="shared" si="323"/>
        <v/>
      </c>
      <c r="ACF92" s="32" t="str">
        <f t="shared" si="324"/>
        <v/>
      </c>
      <c r="ACH92" s="32" t="str">
        <f t="shared" si="325"/>
        <v/>
      </c>
      <c r="ACJ92" s="32" t="str">
        <f t="shared" si="326"/>
        <v/>
      </c>
      <c r="ACL92" s="32" t="str">
        <f t="shared" si="327"/>
        <v/>
      </c>
      <c r="ACM92" s="33"/>
      <c r="ACO92" s="32" t="str">
        <f t="shared" si="328"/>
        <v/>
      </c>
      <c r="ACQ92" s="32" t="str">
        <f t="shared" si="329"/>
        <v/>
      </c>
      <c r="ACS92" s="32" t="str">
        <f t="shared" si="330"/>
        <v/>
      </c>
      <c r="ACU92" s="32" t="str">
        <f t="shared" si="331"/>
        <v/>
      </c>
      <c r="ACW92" s="32" t="str">
        <f t="shared" si="332"/>
        <v/>
      </c>
      <c r="ACX92" s="33"/>
      <c r="ACZ92" s="32" t="str">
        <f t="shared" si="333"/>
        <v/>
      </c>
      <c r="ADA92" s="32" t="str">
        <f t="shared" si="334"/>
        <v/>
      </c>
      <c r="ADC92" s="32" t="str">
        <f t="shared" si="335"/>
        <v/>
      </c>
      <c r="ADD92" s="32" t="str">
        <f t="shared" si="336"/>
        <v/>
      </c>
      <c r="ADF92" s="32" t="str">
        <f t="shared" si="337"/>
        <v/>
      </c>
      <c r="ADG92" s="32" t="str">
        <f t="shared" si="338"/>
        <v/>
      </c>
      <c r="ADI92" s="32" t="str">
        <f t="shared" si="339"/>
        <v/>
      </c>
      <c r="ADJ92" s="32" t="str">
        <f t="shared" si="340"/>
        <v/>
      </c>
      <c r="ADL92" s="32" t="str">
        <f t="shared" si="341"/>
        <v/>
      </c>
      <c r="ADM92" s="32" t="str">
        <f t="shared" si="342"/>
        <v/>
      </c>
      <c r="ADN92" s="35"/>
      <c r="ADO92" s="34"/>
      <c r="ADP92" s="36" t="str">
        <f t="shared" si="343"/>
        <v/>
      </c>
      <c r="ADQ92" s="36" t="str">
        <f t="shared" si="344"/>
        <v/>
      </c>
      <c r="ADS92" s="36" t="str">
        <f t="shared" si="345"/>
        <v/>
      </c>
      <c r="ADT92" s="36" t="str">
        <f t="shared" si="346"/>
        <v/>
      </c>
      <c r="ADV92" s="36" t="str">
        <f t="shared" si="347"/>
        <v/>
      </c>
      <c r="ADW92" s="36" t="str">
        <f t="shared" si="348"/>
        <v/>
      </c>
      <c r="ADY92" s="36" t="str">
        <f t="shared" si="349"/>
        <v/>
      </c>
      <c r="ADZ92" s="36" t="str">
        <f t="shared" si="350"/>
        <v/>
      </c>
      <c r="AEB92" s="36" t="str">
        <f t="shared" si="351"/>
        <v/>
      </c>
      <c r="AEC92" s="36" t="str">
        <f t="shared" si="352"/>
        <v/>
      </c>
      <c r="AED92" s="33"/>
      <c r="AEF92" s="36" t="str">
        <f t="shared" si="353"/>
        <v/>
      </c>
      <c r="AEG92" s="36" t="str">
        <f t="shared" si="354"/>
        <v/>
      </c>
      <c r="AEI92" s="36" t="str">
        <f t="shared" si="355"/>
        <v/>
      </c>
      <c r="AEJ92" s="36" t="str">
        <f t="shared" si="356"/>
        <v/>
      </c>
      <c r="AEL92" s="36" t="str">
        <f t="shared" si="357"/>
        <v/>
      </c>
      <c r="AEM92" s="36" t="str">
        <f t="shared" si="358"/>
        <v/>
      </c>
      <c r="AEO92" s="36" t="str">
        <f t="shared" si="359"/>
        <v/>
      </c>
      <c r="AEP92" s="36" t="str">
        <f t="shared" si="360"/>
        <v/>
      </c>
      <c r="AER92" s="36" t="str">
        <f t="shared" si="361"/>
        <v/>
      </c>
      <c r="AES92" s="36" t="str">
        <f t="shared" si="362"/>
        <v/>
      </c>
      <c r="AET92" s="33"/>
      <c r="AEU92" s="57"/>
      <c r="AEV92" s="57"/>
      <c r="AEW92" s="57" t="str">
        <f>IF(ISBLANK(AEV92),"",VLOOKUP(AEV92,related_id_type!A:B,2,FALSE))</f>
        <v/>
      </c>
      <c r="AEX92" s="57"/>
      <c r="AEY92" s="57" t="str">
        <f>IF(ISBLANK(AEX92),"",IF(ISBLANK(VLOOKUP(AEX92,related_id_relation!A:B,2,FALSE)),"",VLOOKUP(AEX92,related_id_relation!A:B,2,FALSE)))</f>
        <v/>
      </c>
      <c r="AEZ92" s="57"/>
      <c r="AFA92" s="57"/>
      <c r="AFB92" s="57" t="str">
        <f>IF(ISBLANK(AFA92),"",VLOOKUP(AFA92,related_id_type!A:B,2,FALSE))</f>
        <v/>
      </c>
      <c r="AFC92" s="57"/>
      <c r="AFD92" s="57" t="str">
        <f>IF(ISBLANK(AFC92),"",IF(ISBLANK(VLOOKUP(AFC92,related_id_relation!A:B,2,FALSE)),"",VLOOKUP(AFC92,related_id_relation!A:B,2,FALSE)))</f>
        <v/>
      </c>
      <c r="AFE92" s="57"/>
      <c r="AFF92" s="57"/>
      <c r="AFG92" s="57" t="str">
        <f>IF(ISBLANK(AFF92),"",VLOOKUP(AFF92,related_id_type!A:B,2,FALSE))</f>
        <v/>
      </c>
      <c r="AFH92" s="57"/>
      <c r="AFI92" s="57" t="str">
        <f>IF(ISBLANK(AFH92),"",IF(ISBLANK(VLOOKUP(AFH92,related_id_relation!A:B,2,FALSE)),"",VLOOKUP(AFH92,related_id_relation!A:B,2,FALSE)))</f>
        <v/>
      </c>
      <c r="AFJ92" s="57"/>
      <c r="AFK92" s="57"/>
      <c r="AFL92" s="57" t="str">
        <f>IF(ISBLANK(AFK92),"",VLOOKUP(AFK92,related_id_type!A:B,2,FALSE))</f>
        <v/>
      </c>
      <c r="AFM92" s="57"/>
      <c r="AFN92" s="57" t="str">
        <f>IF(ISBLANK(AFM92),"",IF(ISBLANK(VLOOKUP(AFM92,related_id_relation!A:B,2,FALSE)),"",VLOOKUP(AFM92,related_id_relation!A:B,2,FALSE)))</f>
        <v/>
      </c>
      <c r="AFO92" s="57"/>
      <c r="AFP92" s="57"/>
      <c r="AFQ92" s="57" t="str">
        <f>IF(ISBLANK(AFP92),"",VLOOKUP(AFP92,related_id_type!A:B,2,FALSE))</f>
        <v/>
      </c>
      <c r="AFR92" s="57"/>
      <c r="AFS92" s="57" t="str">
        <f>IF(ISBLANK(AFR92),"",IF(ISBLANK(VLOOKUP(AFR92,related_id_relation!A:B,2,FALSE)),"",VLOOKUP(AFR92,related_id_relation!A:B,2,FALSE)))</f>
        <v/>
      </c>
      <c r="AFT92" s="37"/>
      <c r="AFU92" s="39"/>
      <c r="AFW92" s="32" t="str">
        <f t="shared" si="363"/>
        <v/>
      </c>
      <c r="AFX92" s="34"/>
      <c r="AFY92" s="36"/>
      <c r="AFZ92" s="36" t="str">
        <f t="shared" si="364"/>
        <v/>
      </c>
      <c r="AGA92" s="32" t="str">
        <f t="shared" si="365"/>
        <v/>
      </c>
      <c r="AGD92" s="36" t="str">
        <f t="shared" si="366"/>
        <v/>
      </c>
      <c r="AGE92" s="32" t="str">
        <f t="shared" si="367"/>
        <v/>
      </c>
      <c r="AGH92" s="36" t="str">
        <f t="shared" si="368"/>
        <v/>
      </c>
      <c r="AGI92" s="32" t="str">
        <f t="shared" si="369"/>
        <v/>
      </c>
      <c r="AGL92" s="36" t="str">
        <f t="shared" si="370"/>
        <v/>
      </c>
      <c r="AGM92" s="32" t="str">
        <f t="shared" si="371"/>
        <v/>
      </c>
      <c r="AGP92" s="36" t="str">
        <f t="shared" si="372"/>
        <v/>
      </c>
      <c r="AGQ92" s="32" t="str">
        <f t="shared" si="373"/>
        <v/>
      </c>
      <c r="AGT92" s="36" t="str">
        <f t="shared" si="374"/>
        <v/>
      </c>
      <c r="AGU92" s="32" t="str">
        <f t="shared" si="375"/>
        <v/>
      </c>
      <c r="AGX92" s="36" t="str">
        <f t="shared" si="376"/>
        <v/>
      </c>
      <c r="AGY92" s="32" t="str">
        <f t="shared" si="377"/>
        <v/>
      </c>
      <c r="AHB92" s="36" t="str">
        <f t="shared" si="378"/>
        <v/>
      </c>
      <c r="AHC92" s="32" t="str">
        <f t="shared" si="379"/>
        <v/>
      </c>
      <c r="AHF92" s="36" t="str">
        <f t="shared" si="380"/>
        <v/>
      </c>
      <c r="AHG92" s="32" t="str">
        <f t="shared" si="381"/>
        <v/>
      </c>
      <c r="AHJ92" s="36" t="str">
        <f t="shared" si="382"/>
        <v/>
      </c>
      <c r="AHK92" s="32" t="str">
        <f t="shared" si="383"/>
        <v/>
      </c>
      <c r="AHL92" s="37"/>
      <c r="AHM92" s="32" t="str">
        <f t="shared" si="384"/>
        <v/>
      </c>
      <c r="AHN92" s="32" t="str">
        <f t="shared" si="385"/>
        <v/>
      </c>
      <c r="AHO92" s="32" t="str">
        <f t="shared" si="386"/>
        <v/>
      </c>
      <c r="AHP92" s="32" t="str">
        <f t="shared" si="387"/>
        <v/>
      </c>
      <c r="AHQ92" s="32" t="str">
        <f t="shared" si="388"/>
        <v/>
      </c>
      <c r="AHR92" s="32" t="str">
        <f t="shared" si="389"/>
        <v/>
      </c>
      <c r="AHS92" s="32" t="str">
        <f t="shared" si="390"/>
        <v/>
      </c>
      <c r="AHT92" s="32" t="str">
        <f t="shared" si="391"/>
        <v/>
      </c>
      <c r="AHU92" s="32" t="str">
        <f t="shared" si="392"/>
        <v/>
      </c>
    </row>
    <row r="93" spans="3:905" s="32" customFormat="1" x14ac:dyDescent="0.35">
      <c r="C93" s="32" t="str">
        <f t="shared" si="201"/>
        <v/>
      </c>
      <c r="E93" s="32" t="str">
        <f t="shared" si="202"/>
        <v/>
      </c>
      <c r="F93" s="32" t="str">
        <f t="shared" si="203"/>
        <v/>
      </c>
      <c r="G93" s="32" t="str">
        <f t="shared" si="204"/>
        <v/>
      </c>
      <c r="J93" s="32" t="str">
        <f t="shared" si="205"/>
        <v/>
      </c>
      <c r="K93" s="32" t="str">
        <f t="shared" si="206"/>
        <v/>
      </c>
      <c r="L93" s="32" t="str">
        <f t="shared" si="207"/>
        <v/>
      </c>
      <c r="N93" s="32" t="str">
        <f t="shared" si="208"/>
        <v/>
      </c>
      <c r="O93" s="32" t="str">
        <f t="shared" si="209"/>
        <v/>
      </c>
      <c r="Q93" s="32" t="str">
        <f t="shared" si="210"/>
        <v/>
      </c>
      <c r="R93" s="32" t="str">
        <f t="shared" si="211"/>
        <v/>
      </c>
      <c r="U93" s="32" t="str">
        <f t="shared" si="212"/>
        <v/>
      </c>
      <c r="V93" s="32" t="str">
        <f t="shared" si="213"/>
        <v/>
      </c>
      <c r="Y93" s="32" t="str">
        <f>IF(ISBLANK(X93),"",VLOOKUP(X93,resource_type!A:C,3,FALSE))</f>
        <v/>
      </c>
      <c r="Z93" s="32" t="str">
        <f>IF(ISBLANK(X93),"",VLOOKUP(X93,resource_type!A:C,2,FALSE))</f>
        <v/>
      </c>
      <c r="AA93" s="32" t="str">
        <f t="shared" si="214"/>
        <v/>
      </c>
      <c r="AB93" s="32" t="str">
        <f t="shared" si="215"/>
        <v/>
      </c>
      <c r="AD93" s="32" t="str">
        <f>IF(ISBLANK(AC93),"",VLOOKUP(AC93,resource_type!A:C,3,FALSE))</f>
        <v/>
      </c>
      <c r="AF93" s="32" t="str">
        <f>IF(ISBLANK(AE93),"",VLOOKUP(AE93,resource_type!A:C,3,FALSE))</f>
        <v/>
      </c>
      <c r="AG93" s="33"/>
      <c r="AI93" s="32" t="str">
        <f t="shared" si="216"/>
        <v/>
      </c>
      <c r="AK93" s="32" t="str">
        <f t="shared" si="217"/>
        <v/>
      </c>
      <c r="AM93" s="32" t="str">
        <f t="shared" si="218"/>
        <v/>
      </c>
      <c r="AO93" s="32" t="str">
        <f t="shared" si="219"/>
        <v/>
      </c>
      <c r="AP93" s="52"/>
      <c r="AQ93" s="34"/>
      <c r="AR93" s="36" t="str">
        <f t="shared" si="220"/>
        <v/>
      </c>
      <c r="AS93" s="36" t="str">
        <f t="shared" si="221"/>
        <v/>
      </c>
      <c r="AT93" s="34"/>
      <c r="AV93" s="32" t="str">
        <f t="shared" si="222"/>
        <v/>
      </c>
      <c r="AW93" s="32" t="str">
        <f t="shared" si="223"/>
        <v/>
      </c>
      <c r="AX93" s="32" t="str">
        <f t="shared" si="224"/>
        <v/>
      </c>
      <c r="AZ93" s="32" t="str">
        <f>IF(ISBLANK(AY93),"",IF(ISBLANK(VLOOKUP(AY93,role!A:E,2,FALSE)),"",VLOOKUP(AY93,role!A:E,2,FALSE)))</f>
        <v/>
      </c>
      <c r="BA93" s="32" t="str">
        <f>IF(ISBLANK(AY93),"",IF(ISBLANK(VLOOKUP(AY93,role!A:E,3,FALSE)),"",VLOOKUP(AY93,role!A:E,3,FALSE)))</f>
        <v/>
      </c>
      <c r="BB93" s="32" t="str">
        <f>IF(ISBLANK(AY93),"",IF(ISBLANK(VLOOKUP(AY93,role!A:E,4,FALSE)),"",VLOOKUP(AY93,role!A:E,4,FALSE)))</f>
        <v/>
      </c>
      <c r="BC93" s="32" t="str">
        <f>IF(ISBLANK(AY93),"",IF(ISBLANK(VLOOKUP(AY93,role!A:E,5,FALSE)),"",VLOOKUP(AY93,role!A:E,5,FALSE)))</f>
        <v/>
      </c>
      <c r="BE93" s="32" t="str">
        <f>IF(ISBLANK(BD93),"",IF(ISBLANK(VLOOKUP(BD93,role!A:E,2,FALSE)),"",VLOOKUP(BD93,role!A:E,2,FALSE)))</f>
        <v/>
      </c>
      <c r="BF93" s="32" t="str">
        <f>IF(ISBLANK(BD93),"",IF(ISBLANK(VLOOKUP(BD93,role!A:E,3,FALSE)),"",VLOOKUP(BD93,role!A:E,3,FALSE)))</f>
        <v/>
      </c>
      <c r="BG93" s="32" t="str">
        <f>IF(ISBLANK(BD93),"",IF(ISBLANK(VLOOKUP(BD93,role!A:E,4,FALSE)),"",VLOOKUP(BD93,role!A:E,4,FALSE)))</f>
        <v/>
      </c>
      <c r="BH93" s="32" t="str">
        <f>IF(ISBLANK(BD93),"",IF(ISBLANK(VLOOKUP(BD93,role!A:E,5,FALSE)),"",VLOOKUP(BD93,role!A:E,5,FALSE)))</f>
        <v/>
      </c>
      <c r="BX93" s="33"/>
      <c r="CA93" s="39"/>
      <c r="CC93" s="32" t="str">
        <f t="shared" si="225"/>
        <v/>
      </c>
      <c r="CD93" s="32" t="str">
        <f t="shared" si="226"/>
        <v/>
      </c>
      <c r="CE93" s="32" t="str">
        <f t="shared" si="227"/>
        <v/>
      </c>
      <c r="CG93" s="32" t="str">
        <f>IF(ISBLANK(CF93),"",IF(ISBLANK(VLOOKUP(CF93,role!A:E,2,FALSE)),"",VLOOKUP(CF93,role!A:E,2,FALSE)))</f>
        <v/>
      </c>
      <c r="CH93" s="32" t="str">
        <f>IF(ISBLANK(CF93),"",IF(ISBLANK(VLOOKUP(CF93,role!A:E,3,FALSE)),"",VLOOKUP(CF93,role!A:E,3,FALSE)))</f>
        <v/>
      </c>
      <c r="CI93" s="32" t="str">
        <f>IF(ISBLANK(CF93),"",IF(ISBLANK(VLOOKUP(CF93,role!A:E,4,FALSE)),"",VLOOKUP(CF93,role!A:E,4,FALSE)))</f>
        <v/>
      </c>
      <c r="CJ93" s="32" t="str">
        <f>IF(ISBLANK(CF93),"",IF(ISBLANK(VLOOKUP(CF93,role!A:E,5,FALSE)),"",VLOOKUP(CF93,role!A:E,5,FALSE)))</f>
        <v/>
      </c>
      <c r="CL93" s="32" t="str">
        <f>IF(ISBLANK(CK93),"",IF(ISBLANK(VLOOKUP(CK93,role!A:E,2,FALSE)),"",VLOOKUP(CK93,role!A:E,2,FALSE)))</f>
        <v/>
      </c>
      <c r="CM93" s="32" t="str">
        <f>IF(ISBLANK(CK93),"",IF(ISBLANK(VLOOKUP(CK93,role!A:E,3,FALSE)),"",VLOOKUP(CK93,role!A:E,3,FALSE)))</f>
        <v/>
      </c>
      <c r="CN93" s="32" t="str">
        <f>IF(ISBLANK(CK93),"",IF(ISBLANK(VLOOKUP(CK93,role!A:E,4,FALSE)),"",VLOOKUP(CK93,role!A:E,4,FALSE)))</f>
        <v/>
      </c>
      <c r="CO93" s="32" t="str">
        <f>IF(ISBLANK(CK93),"",IF(ISBLANK(VLOOKUP(CK93,role!A:E,5,FALSE)),"",VLOOKUP(CK93,role!A:E,5,FALSE)))</f>
        <v/>
      </c>
      <c r="DE93" s="33"/>
      <c r="DH93" s="39"/>
      <c r="DJ93" s="32" t="str">
        <f t="shared" si="228"/>
        <v/>
      </c>
      <c r="DK93" s="32" t="str">
        <f t="shared" si="229"/>
        <v/>
      </c>
      <c r="DL93" s="32" t="str">
        <f t="shared" si="230"/>
        <v/>
      </c>
      <c r="DN93" s="32" t="str">
        <f>IF(ISBLANK(DM93),"",IF(ISBLANK(VLOOKUP(DM93,role!A:E,2,FALSE)),"",VLOOKUP(DM93,role!A:E,2,FALSE)))</f>
        <v/>
      </c>
      <c r="DO93" s="32" t="str">
        <f>IF(ISBLANK(DM93),"",IF(ISBLANK(VLOOKUP(DM93,role!A:E,3,FALSE)),"",VLOOKUP(DM93,role!A:E,3,FALSE)))</f>
        <v/>
      </c>
      <c r="DP93" s="32" t="str">
        <f>IF(ISBLANK(DM93),"",IF(ISBLANK(VLOOKUP(DM93,role!A:E,4,FALSE)),"",VLOOKUP(DM93,role!A:E,4,FALSE)))</f>
        <v/>
      </c>
      <c r="DQ93" s="32" t="str">
        <f>IF(ISBLANK(DM93),"",IF(ISBLANK(VLOOKUP(DM93,role!A:E,5,FALSE)),"",VLOOKUP(DM93,role!A:E,5,FALSE)))</f>
        <v/>
      </c>
      <c r="EG93" s="33"/>
      <c r="EJ93" s="39"/>
      <c r="EL93" s="32" t="str">
        <f t="shared" si="231"/>
        <v/>
      </c>
      <c r="EM93" s="32" t="str">
        <f t="shared" si="232"/>
        <v/>
      </c>
      <c r="EN93" s="32" t="str">
        <f t="shared" si="233"/>
        <v/>
      </c>
      <c r="EP93" s="32" t="str">
        <f>IF(ISBLANK(EO93),"",IF(ISBLANK(VLOOKUP(EO93,role!A:E,2,FALSE)),"",VLOOKUP(EO93,role!A:E,2,FALSE)))</f>
        <v/>
      </c>
      <c r="EQ93" s="32" t="str">
        <f>IF(ISBLANK(EO93),"",IF(ISBLANK(VLOOKUP(EO93,role!A:E,3,FALSE)),"",VLOOKUP(EO93,role!A:E,3,FALSE)))</f>
        <v/>
      </c>
      <c r="ER93" s="32" t="str">
        <f>IF(ISBLANK(EO93),"",IF(ISBLANK(VLOOKUP(EO93,role!A:E,4,FALSE)),"",VLOOKUP(EO93,role!A:E,4,FALSE)))</f>
        <v/>
      </c>
      <c r="ES93" s="32" t="str">
        <f>IF(ISBLANK(EO93),"",IF(ISBLANK(VLOOKUP(EO93,role!A:E,5,FALSE)),"",VLOOKUP(EO93,role!A:E,5,FALSE)))</f>
        <v/>
      </c>
      <c r="FI93" s="33"/>
      <c r="FL93" s="39"/>
      <c r="FN93" s="32" t="str">
        <f t="shared" si="234"/>
        <v/>
      </c>
      <c r="FO93" s="32" t="str">
        <f t="shared" si="235"/>
        <v/>
      </c>
      <c r="FP93" s="32" t="str">
        <f t="shared" si="236"/>
        <v/>
      </c>
      <c r="FR93" s="32" t="str">
        <f>IF(ISBLANK(FQ93),"",VLOOKUP(FQ93,role!A:E,2,FALSE))</f>
        <v/>
      </c>
      <c r="FS93" s="32" t="str">
        <f>IF(ISBLANK(FQ93),"",IF(ISBLANK(VLOOKUP(FQ93,role!A:E,3,FALSE)),"",VLOOKUP(FQ93,role!A:E,3,FALSE)))</f>
        <v/>
      </c>
      <c r="FT93" s="32" t="str">
        <f>IF(ISBLANK(FQ93),"",IF(ISBLANK(VLOOKUP(FQ93,role!A:E,4,FALSE)),"",VLOOKUP(FQ93,role!A:E,4,FALSE)))</f>
        <v/>
      </c>
      <c r="FU93" s="32" t="str">
        <f>IF(ISBLANK(FQ93),"",IF(ISBLANK(VLOOKUP(FQ93,role!A:E,5,FALSE)),"",VLOOKUP(FQ93,role!A:E,5,FALSE)))</f>
        <v/>
      </c>
      <c r="GK93" s="33"/>
      <c r="GN93" s="33"/>
      <c r="GQ93" s="32" t="str">
        <f t="shared" si="237"/>
        <v/>
      </c>
      <c r="GR93" s="32" t="str">
        <f t="shared" si="238"/>
        <v/>
      </c>
      <c r="GS93" s="32" t="str">
        <f t="shared" si="239"/>
        <v/>
      </c>
      <c r="GU93" s="32" t="str">
        <f>IF(ISBLANK(GT93),"",IF(ISBLANK(VLOOKUP(GT93,role!A:E,2,FALSE)),"",VLOOKUP(GT93,role!A:E,2,FALSE)))</f>
        <v/>
      </c>
      <c r="GV93" s="32" t="str">
        <f>IF(ISBLANK(GT93),"",IF(ISBLANK(VLOOKUP(GT93,role!A:E,3,FALSE)),"",VLOOKUP(GT93,role!A:E,3,FALSE)))</f>
        <v/>
      </c>
      <c r="GW93" s="32" t="str">
        <f>IF(ISBLANK(GT93),"",IF(ISBLANK(VLOOKUP(GT93,role!A:E,4,FALSE)),"",VLOOKUP(GT93,role!A:E,4,FALSE)))</f>
        <v/>
      </c>
      <c r="GX93" s="32" t="str">
        <f>IF(ISBLANK(GT93),"",IF(ISBLANK(VLOOKUP(GT93,role!A:E,5,FALSE)),"",VLOOKUP(GT93,role!A:E,5,FALSE)))</f>
        <v/>
      </c>
      <c r="HN93" s="33"/>
      <c r="HQ93" s="39"/>
      <c r="HS93" s="32" t="str">
        <f t="shared" si="240"/>
        <v/>
      </c>
      <c r="HT93" s="32" t="str">
        <f t="shared" si="241"/>
        <v/>
      </c>
      <c r="HU93" s="32" t="str">
        <f t="shared" si="242"/>
        <v/>
      </c>
      <c r="HW93" s="32" t="str">
        <f>IF(ISBLANK(HV93),"",IF(ISBLANK(VLOOKUP(HV93,role!A:E,2,FALSE)),"",VLOOKUP(HV93,role!A:E,2,FALSE)))</f>
        <v/>
      </c>
      <c r="HX93" s="32" t="str">
        <f>IF(ISBLANK(HV93),"",IF(ISBLANK(VLOOKUP(HV93,role!A:E,3,FALSE)),"",VLOOKUP(HV93,role!A:E,3,FALSE)))</f>
        <v/>
      </c>
      <c r="HY93" s="32" t="str">
        <f>IF(ISBLANK(HV93),"",IF(ISBLANK(VLOOKUP(HV93,role!A:E,4,FALSE)),"",VLOOKUP(HV93,role!A:E,4,FALSE)))</f>
        <v/>
      </c>
      <c r="HZ93" s="32" t="str">
        <f>IF(ISBLANK(HV93),"",IF(ISBLANK(VLOOKUP(HV93,role!A:E,5,FALSE)),"",VLOOKUP(HV93,role!A:E,5,FALSE)))</f>
        <v/>
      </c>
      <c r="IP93" s="33"/>
      <c r="IS93" s="39"/>
      <c r="IU93" s="32" t="str">
        <f t="shared" si="243"/>
        <v/>
      </c>
      <c r="IV93" s="32" t="str">
        <f t="shared" si="244"/>
        <v/>
      </c>
      <c r="IW93" s="32" t="str">
        <f t="shared" si="245"/>
        <v/>
      </c>
      <c r="IY93" s="32" t="str">
        <f>IF(ISBLANK(IX93),"",IF(ISBLANK(VLOOKUP(IX93,role!A:E,2,FALSE)),"",VLOOKUP(IX93,role!A:E,2,FALSE)))</f>
        <v/>
      </c>
      <c r="IZ93" s="32" t="str">
        <f>IF(ISBLANK(IX93),"",IF(ISBLANK(VLOOKUP(IX93,role!A:E,3,FALSE)),"",VLOOKUP(IX93,role!A:E,3,FALSE)))</f>
        <v/>
      </c>
      <c r="JA93" s="32" t="str">
        <f>IF(ISBLANK(IX93),"",IF(ISBLANK(VLOOKUP(IX93,role!A:E,4,FALSE)),"",VLOOKUP(IX93,role!A:E,4,FALSE)))</f>
        <v/>
      </c>
      <c r="JB93" s="32" t="str">
        <f>IF(ISBLANK(IX93),"",IF(ISBLANK(VLOOKUP(IX93,role!A:E,5,FALSE)),"",VLOOKUP(IX93,role!A:E,5,FALSE)))</f>
        <v/>
      </c>
      <c r="JR93" s="33"/>
      <c r="JU93" s="39"/>
      <c r="JW93" s="32" t="str">
        <f t="shared" si="246"/>
        <v/>
      </c>
      <c r="JX93" s="32" t="str">
        <f t="shared" si="247"/>
        <v/>
      </c>
      <c r="JY93" s="32" t="str">
        <f t="shared" si="248"/>
        <v/>
      </c>
      <c r="KA93" s="32" t="str">
        <f>IF(ISBLANK(JZ93),"",IF(ISBLANK(VLOOKUP(JZ93,role!A:E,2,FALSE)),"",VLOOKUP(JZ93,role!A:E,2,FALSE)))</f>
        <v/>
      </c>
      <c r="KB93" s="32" t="str">
        <f>IF(ISBLANK(JZ93),"",IF(ISBLANK(VLOOKUP(JZ93,role!A:E,3,FALSE)),"",VLOOKUP(JZ93,role!A:E,3,FALSE)))</f>
        <v/>
      </c>
      <c r="KC93" s="32" t="str">
        <f>IF(ISBLANK(JZ93),"",IF(ISBLANK(VLOOKUP(JZ93,role!A:E,4,FALSE)),"",VLOOKUP(JZ93,role!A:E,4,FALSE)))</f>
        <v/>
      </c>
      <c r="KD93" s="32" t="str">
        <f>IF(ISBLANK(JZ93),"",IF(ISBLANK(VLOOKUP(JZ93,role!A:E,5,FALSE)),"",VLOOKUP(JZ93,role!A:E,5,FALSE)))</f>
        <v/>
      </c>
      <c r="KT93" s="33"/>
      <c r="KW93" s="39"/>
      <c r="KY93" s="32" t="str">
        <f t="shared" si="249"/>
        <v/>
      </c>
      <c r="KZ93" s="32" t="str">
        <f t="shared" si="250"/>
        <v/>
      </c>
      <c r="LA93" s="32" t="str">
        <f t="shared" si="251"/>
        <v/>
      </c>
      <c r="LC93" s="32" t="str">
        <f>IF(ISBLANK(LB93),"",IF(ISBLANK(VLOOKUP(LB93,role!A:E,2,FALSE)),"",VLOOKUP(LB93,role!A:E,2,FALSE)))</f>
        <v/>
      </c>
      <c r="LD93" s="32" t="str">
        <f>IF(ISBLANK(LB93),"",IF(ISBLANK(VLOOKUP(LB93,role!A:E,3,FALSE)),"",VLOOKUP(LB93,role!A:E,3,FALSE)))</f>
        <v/>
      </c>
      <c r="LE93" s="32" t="str">
        <f>IF(ISBLANK(LB93),"",IF(ISBLANK(VLOOKUP(LB93,role!A:E,4,FALSE)),"",VLOOKUP(LB93,role!A:E,4,FALSE)))</f>
        <v/>
      </c>
      <c r="LF93" s="32" t="str">
        <f>IF(ISBLANK(LB93),"",IF(ISBLANK(VLOOKUP(LB93,role!A:E,5,FALSE)),"",VLOOKUP(LB93,role!A:E,5,FALSE)))</f>
        <v/>
      </c>
      <c r="LV93" s="33"/>
      <c r="LY93" s="33"/>
      <c r="MB93" s="32" t="str">
        <f t="shared" si="252"/>
        <v/>
      </c>
      <c r="MC93" s="32" t="str">
        <f t="shared" si="253"/>
        <v/>
      </c>
      <c r="MD93" s="32" t="str">
        <f t="shared" si="254"/>
        <v/>
      </c>
      <c r="MF93" s="32" t="str">
        <f>IF(ISBLANK(ME93),"",IF(ISBLANK(VLOOKUP(ME93,role!A:E,2,FALSE)),"",VLOOKUP(ME93,role!A:E,2,FALSE)))</f>
        <v/>
      </c>
      <c r="MG93" s="32" t="str">
        <f>IF(ISBLANK(ME93),"",IF(ISBLANK(VLOOKUP(ME93,role!A:E,3,FALSE)),"",VLOOKUP(ME93,role!A:E,3,FALSE)))</f>
        <v/>
      </c>
      <c r="MH93" s="32" t="str">
        <f>IF(ISBLANK(ME93),"",IF(ISBLANK(VLOOKUP(ME93,role!A:E,4,FALSE)),"",VLOOKUP(ME93,role!A:E,4,FALSE)))</f>
        <v/>
      </c>
      <c r="MI93" s="32" t="str">
        <f>IF(ISBLANK(ME93),"",IF(ISBLANK(VLOOKUP(ME93,role!A:E,5,FALSE)),"",VLOOKUP(ME93,role!A:E,5,FALSE)))</f>
        <v/>
      </c>
      <c r="MY93" s="33"/>
      <c r="NB93" s="39"/>
      <c r="ND93" s="32" t="str">
        <f t="shared" si="255"/>
        <v/>
      </c>
      <c r="NE93" s="32" t="str">
        <f t="shared" si="256"/>
        <v/>
      </c>
      <c r="NF93" s="32" t="str">
        <f t="shared" si="257"/>
        <v/>
      </c>
      <c r="NH93" s="32" t="str">
        <f>IF(ISBLANK(NG93),"",IF(ISBLANK(VLOOKUP(NG93,role!A:E,2,FALSE)),"",VLOOKUP(NG93,role!A:E,2,FALSE)))</f>
        <v/>
      </c>
      <c r="NI93" s="32" t="str">
        <f>IF(ISBLANK(NG93),"",IF(ISBLANK(VLOOKUP(NG93,role!A:E,3,FALSE)),"",VLOOKUP(NG93,role!A:E,3,FALSE)))</f>
        <v/>
      </c>
      <c r="NJ93" s="32" t="str">
        <f>IF(ISBLANK(NG93),"",IF(ISBLANK(VLOOKUP(NG93,role!A:E,4,FALSE)),"",VLOOKUP(NG93,role!A:E,4,FALSE)))</f>
        <v/>
      </c>
      <c r="NK93" s="32" t="str">
        <f>IF(ISBLANK(NG93),"",IF(ISBLANK(VLOOKUP(NG93,role!A:E,5,FALSE)),"",VLOOKUP(NG93,role!A:E,5,FALSE)))</f>
        <v/>
      </c>
      <c r="OA93" s="33"/>
      <c r="OD93" s="39"/>
      <c r="OF93" s="32" t="str">
        <f t="shared" si="258"/>
        <v/>
      </c>
      <c r="OG93" s="32" t="str">
        <f t="shared" si="259"/>
        <v/>
      </c>
      <c r="OH93" s="32" t="str">
        <f t="shared" si="260"/>
        <v/>
      </c>
      <c r="OJ93" s="32" t="str">
        <f>IF(ISBLANK(OI93),"",IF(ISBLANK(VLOOKUP(OI93,role!A:E,2,FALSE)),"",VLOOKUP(OI93,role!A:E,2,FALSE)))</f>
        <v/>
      </c>
      <c r="OK93" s="32" t="str">
        <f>IF(ISBLANK(OI93),"",IF(ISBLANK(VLOOKUP(OI93,role!A:E,3,FALSE)),"",VLOOKUP(OI93,role!A:E,3,FALSE)))</f>
        <v/>
      </c>
      <c r="OL93" s="32" t="str">
        <f>IF(ISBLANK(OI93),"",IF(ISBLANK(VLOOKUP(OI93,role!A:E,4,FALSE)),"",VLOOKUP(OI93,role!A:E,4,FALSE)))</f>
        <v/>
      </c>
      <c r="OM93" s="32" t="str">
        <f>IF(ISBLANK(OI93),"",IF(ISBLANK(VLOOKUP(OI93,role!A:E,5,FALSE)),"",VLOOKUP(OI93,role!A:E,5,FALSE)))</f>
        <v/>
      </c>
      <c r="PC93" s="33"/>
      <c r="PF93" s="39"/>
      <c r="PH93" s="32" t="str">
        <f t="shared" si="261"/>
        <v/>
      </c>
      <c r="PI93" s="32" t="str">
        <f t="shared" si="262"/>
        <v/>
      </c>
      <c r="PJ93" s="32" t="str">
        <f t="shared" si="263"/>
        <v/>
      </c>
      <c r="PL93" s="32" t="str">
        <f>IF(ISBLANK(PK93),"",IF(ISBLANK(VLOOKUP(PK93,role!A:E,2,FALSE)),"",VLOOKUP(PK93,role!A:E,2,FALSE)))</f>
        <v/>
      </c>
      <c r="PM93" s="32" t="str">
        <f>IF(ISBLANK(PK93),"",IF(ISBLANK(VLOOKUP(PK93,role!A:E,3,FALSE)),"",VLOOKUP(PK93,role!A:E,3,FALSE)))</f>
        <v/>
      </c>
      <c r="PN93" s="32" t="str">
        <f>IF(ISBLANK(PK93),"",IF(ISBLANK(VLOOKUP(PK93,role!A:E,4,FALSE)),"",VLOOKUP(PK93,role!A:E,4,FALSE)))</f>
        <v/>
      </c>
      <c r="PO93" s="32" t="str">
        <f>IF(ISBLANK(PK93),"",IF(ISBLANK(VLOOKUP(PK93,role!A:E,5,FALSE)),"",VLOOKUP(PK93,role!A:E,5,FALSE)))</f>
        <v/>
      </c>
      <c r="QE93" s="33"/>
      <c r="QH93" s="39"/>
      <c r="QJ93" s="32" t="str">
        <f t="shared" si="264"/>
        <v/>
      </c>
      <c r="QK93" s="32" t="str">
        <f t="shared" si="265"/>
        <v/>
      </c>
      <c r="QL93" s="32" t="str">
        <f t="shared" si="266"/>
        <v/>
      </c>
      <c r="QN93" s="32" t="str">
        <f>IF(ISBLANK(QM93),"",IF(ISBLANK(VLOOKUP(QM93,role!A:E,2,FALSE)),"",VLOOKUP(QM93,role!A:E,2,FALSE)))</f>
        <v/>
      </c>
      <c r="QO93" s="32" t="str">
        <f>IF(ISBLANK(QM93),"",IF(ISBLANK(VLOOKUP(QM93,role!A:E,3,FALSE)),"",VLOOKUP(QM93,role!A:E,3,FALSE)))</f>
        <v/>
      </c>
      <c r="QP93" s="32" t="str">
        <f>IF(ISBLANK(QM93),"",IF(ISBLANK(VLOOKUP(QM93,role!A:E,4,FALSE)),"",VLOOKUP(QM93,role!A:E,4,FALSE)))</f>
        <v/>
      </c>
      <c r="QQ93" s="32" t="str">
        <f>IF(ISBLANK(QM93),"",IF(ISBLANK(VLOOKUP(QM93,role!A:E,5,FALSE)),"",VLOOKUP(QM93,role!A:E,5,FALSE)))</f>
        <v/>
      </c>
      <c r="RG93" s="33"/>
      <c r="RJ93" s="39"/>
      <c r="RL93" s="32" t="str">
        <f t="shared" si="267"/>
        <v/>
      </c>
      <c r="RM93" s="32" t="str">
        <f t="shared" si="268"/>
        <v/>
      </c>
      <c r="RN93" s="32" t="str">
        <f t="shared" si="269"/>
        <v/>
      </c>
      <c r="RP93" s="32" t="str">
        <f>IF(ISBLANK(RO93),"",IF(ISBLANK(VLOOKUP(RO93,role!A:E,2,FALSE)),"",VLOOKUP(RO93,role!A:E,2,FALSE)))</f>
        <v/>
      </c>
      <c r="RQ93" s="32" t="str">
        <f>IF(ISBLANK(RO93),"",IF(ISBLANK(VLOOKUP(RO93,role!A:E,3,FALSE)),"",VLOOKUP(RO93,role!A:E,3,FALSE)))</f>
        <v/>
      </c>
      <c r="RR93" s="32" t="str">
        <f>IF(ISBLANK(RO93),"",IF(ISBLANK(VLOOKUP(RO93,role!A:E,4,FALSE)),"",VLOOKUP(RO93,role!A:E,4,FALSE)))</f>
        <v/>
      </c>
      <c r="RS93" s="32" t="str">
        <f>IF(ISBLANK(RO93),"",IF(ISBLANK(VLOOKUP(RO93,role!A:E,5,FALSE)),"",VLOOKUP(RO93,role!A:E,5,FALSE)))</f>
        <v/>
      </c>
      <c r="SI93" s="33"/>
      <c r="SL93" s="39"/>
      <c r="SN93" s="32" t="str">
        <f t="shared" si="270"/>
        <v/>
      </c>
      <c r="SO93" s="32" t="str">
        <f t="shared" si="271"/>
        <v/>
      </c>
      <c r="SP93" s="32" t="str">
        <f t="shared" si="272"/>
        <v/>
      </c>
      <c r="SR93" s="32" t="str">
        <f>IF(ISBLANK(SQ93),"",IF(ISBLANK(VLOOKUP(SQ93,role!A:E,2,FALSE)),"",VLOOKUP(SQ93,role!A:E,2,FALSE)))</f>
        <v/>
      </c>
      <c r="SS93" s="32" t="str">
        <f>IF(ISBLANK(SQ93),"",IF(ISBLANK(VLOOKUP(SQ93,role!A:E,3,FALSE)),"",VLOOKUP(SQ93,role!A:E,3,FALSE)))</f>
        <v/>
      </c>
      <c r="ST93" s="32" t="str">
        <f>IF(ISBLANK(SQ93),"",IF(ISBLANK(VLOOKUP(SQ93,role!A:E,4,FALSE)),"",VLOOKUP(SQ93,role!A:E,4,FALSE)))</f>
        <v/>
      </c>
      <c r="SU93" s="32" t="str">
        <f>IF(ISBLANK(SQ93),"",IF(ISBLANK(VLOOKUP(SQ93,role!A:E,5,FALSE)),"",VLOOKUP(SQ93,role!A:E,5,FALSE)))</f>
        <v/>
      </c>
      <c r="TK93" s="33"/>
      <c r="TN93" s="39"/>
      <c r="TP93" s="32" t="str">
        <f t="shared" si="273"/>
        <v/>
      </c>
      <c r="TQ93" s="32" t="str">
        <f t="shared" si="274"/>
        <v/>
      </c>
      <c r="TR93" s="32" t="str">
        <f t="shared" si="275"/>
        <v/>
      </c>
      <c r="TT93" s="32" t="str">
        <f>IF(ISBLANK(TS93),"",IF(ISBLANK(VLOOKUP(TS93,role!A:E,2,FALSE)),"",VLOOKUP(TS93,role!A:E,2,FALSE)))</f>
        <v/>
      </c>
      <c r="TU93" s="32" t="str">
        <f>IF(ISBLANK(TS93),"",IF(ISBLANK(VLOOKUP(TS93,role!A:E,3,FALSE)),"",VLOOKUP(TS93,role!A:E,3,FALSE)))</f>
        <v/>
      </c>
      <c r="TV93" s="32" t="str">
        <f>IF(ISBLANK(TS93),"",IF(ISBLANK(VLOOKUP(TS93,role!A:E,4,FALSE)),"",VLOOKUP(TS93,role!A:E,4,FALSE)))</f>
        <v/>
      </c>
      <c r="TW93" s="32" t="str">
        <f>IF(ISBLANK(TS93),"",IF(ISBLANK(VLOOKUP(TS93,role!A:E,5,FALSE)),"",VLOOKUP(TS93,role!A:E,5,FALSE)))</f>
        <v/>
      </c>
      <c r="UM93" s="33"/>
      <c r="UP93" s="39"/>
      <c r="UR93" s="32" t="str">
        <f t="shared" si="276"/>
        <v/>
      </c>
      <c r="US93" s="32" t="str">
        <f t="shared" si="277"/>
        <v/>
      </c>
      <c r="UT93" s="32" t="str">
        <f t="shared" si="278"/>
        <v/>
      </c>
      <c r="UV93" s="32" t="str">
        <f>IF(ISBLANK(UU93),"",IF(ISBLANK(VLOOKUP(UU93,role!A:E,2,FALSE)),"",VLOOKUP(UU93,role!A:E,2,FALSE)))</f>
        <v/>
      </c>
      <c r="UW93" s="32" t="str">
        <f>IF(ISBLANK(UU93),"",IF(ISBLANK(VLOOKUP(UU93,role!A:E,3,FALSE)),"",VLOOKUP(UU93,role!A:E,3,FALSE)))</f>
        <v/>
      </c>
      <c r="UX93" s="32" t="str">
        <f>IF(ISBLANK(UU93),"",IF(ISBLANK(VLOOKUP(UU93,role!A:E,4,FALSE)),"",VLOOKUP(UU93,role!A:E,4,FALSE)))</f>
        <v/>
      </c>
      <c r="UY93" s="32" t="str">
        <f>IF(ISBLANK(UU93),"",IF(ISBLANK(VLOOKUP(UU93,role!A:E,5,FALSE)),"",VLOOKUP(UU93,role!A:E,5,FALSE)))</f>
        <v/>
      </c>
      <c r="VO93" s="33"/>
      <c r="VR93" s="39"/>
      <c r="VT93" s="32" t="str">
        <f t="shared" si="279"/>
        <v/>
      </c>
      <c r="VU93" s="32" t="str">
        <f t="shared" si="280"/>
        <v/>
      </c>
      <c r="VV93" s="32" t="str">
        <f t="shared" si="281"/>
        <v/>
      </c>
      <c r="VX93" s="32" t="str">
        <f>IF(ISBLANK(VW93),"",IF(ISBLANK(VLOOKUP(VW93,role!A:E,2,FALSE)),"",VLOOKUP(VW93,role!A:E,2,FALSE)))</f>
        <v/>
      </c>
      <c r="VY93" s="32" t="str">
        <f>IF(ISBLANK(VW93),"",IF(ISBLANK(VLOOKUP(VW93,role!A:E,3,FALSE)),"",VLOOKUP(VW93,role!A:E,3,FALSE)))</f>
        <v/>
      </c>
      <c r="VZ93" s="32" t="str">
        <f>IF(ISBLANK(VW93),"",IF(ISBLANK(VLOOKUP(VW93,role!A:E,4,FALSE)),"",VLOOKUP(VW93,role!A:E,4,FALSE)))</f>
        <v/>
      </c>
      <c r="WA93" s="32" t="str">
        <f>IF(ISBLANK(VW93),"",IF(ISBLANK(VLOOKUP(VW93,role!A:E,5,FALSE)),"",VLOOKUP(VW93,role!A:E,5,FALSE)))</f>
        <v/>
      </c>
      <c r="WQ93" s="33"/>
      <c r="WT93" s="33"/>
      <c r="WU93" s="34"/>
      <c r="WV93" s="36" t="str">
        <f t="shared" si="282"/>
        <v/>
      </c>
      <c r="WW93" s="36" t="str">
        <f t="shared" si="283"/>
        <v/>
      </c>
      <c r="WY93" s="32" t="str">
        <f>IF(ISBLANK(WX93),"",IF(ISBLANK(VLOOKUP(WX93,role!A:E,2,FALSE)),"",VLOOKUP(WX93,role!A:E,2,FALSE)))</f>
        <v/>
      </c>
      <c r="WZ93" s="32" t="str">
        <f>IF(ISBLANK(WX93),"",IF(ISBLANK(VLOOKUP(WX93,role!A:E,3,FALSE)),"",VLOOKUP(WX93,role!A:E,3,FALSE)))</f>
        <v/>
      </c>
      <c r="XA93" s="32" t="str">
        <f>IF(ISBLANK(WX93),"",IF(ISBLANK(VLOOKUP(WX93,role!A:E,4,FALSE)),"",VLOOKUP(WX93,role!A:E,4,FALSE)))</f>
        <v/>
      </c>
      <c r="XB93" s="32" t="str">
        <f>IF(ISBLANK(WX93),"",IF(ISBLANK(VLOOKUP(WX93,role!A:E,5,FALSE)),"",VLOOKUP(WX93,role!A:E,5,FALSE)))</f>
        <v/>
      </c>
      <c r="XC93" s="32" t="str">
        <f>IF(ISBLANK(WX93),"",VLOOKUP(WX93,role!A:F,6,FALSE))</f>
        <v/>
      </c>
      <c r="XD93" s="36"/>
      <c r="XE93" s="36" t="str">
        <f t="shared" si="284"/>
        <v/>
      </c>
      <c r="XF93" s="36" t="str">
        <f t="shared" si="285"/>
        <v/>
      </c>
      <c r="XH93" s="32" t="str">
        <f>IF(ISBLANK(XG93),"",IF(ISBLANK(VLOOKUP(XG93,role!A:E,2,FALSE)),"",VLOOKUP(XG93,role!A:E,2,FALSE)))</f>
        <v/>
      </c>
      <c r="XI93" s="32" t="str">
        <f>IF(ISBLANK(XG93),"",IF(ISBLANK(VLOOKUP(XG93,role!A:E,3,FALSE)),"",VLOOKUP(XG93,role!A:E,3,FALSE)))</f>
        <v/>
      </c>
      <c r="XJ93" s="32" t="str">
        <f>IF(ISBLANK(XG93),"",IF(ISBLANK(VLOOKUP(XG93,role!A:E,4,FALSE)),"",VLOOKUP(XG93,role!A:E,4,FALSE)))</f>
        <v/>
      </c>
      <c r="XK93" s="32" t="str">
        <f>IF(ISBLANK(XG93),"",IF(ISBLANK(VLOOKUP(XG93,role!A:E,5,FALSE)),"",VLOOKUP(XG93,role!A:E,5,FALSE)))</f>
        <v/>
      </c>
      <c r="XL93" s="32" t="str">
        <f>IF(ISBLANK(XG93),"",VLOOKUP(XG93,role!A:F,6,FALSE))</f>
        <v/>
      </c>
      <c r="XM93" s="36"/>
      <c r="XN93" s="36" t="str">
        <f t="shared" si="286"/>
        <v/>
      </c>
      <c r="XO93" s="36" t="str">
        <f t="shared" si="287"/>
        <v/>
      </c>
      <c r="XQ93" s="32" t="str">
        <f>IF(ISBLANK(XP93),"",IF(ISBLANK(VLOOKUP(XP93,role!A:E,2,FALSE)),"",VLOOKUP(XP93,role!A:E,2,FALSE)))</f>
        <v/>
      </c>
      <c r="XR93" s="32" t="str">
        <f>IF(ISBLANK(XP93),"",IF(ISBLANK(VLOOKUP(XP93,role!A:E,3,FALSE)),"",VLOOKUP(XP93,role!A:E,3,FALSE)))</f>
        <v/>
      </c>
      <c r="XS93" s="32" t="str">
        <f>IF(ISBLANK(XP93),"",IF(ISBLANK(VLOOKUP(XP93,role!A:E,4,FALSE)),"",VLOOKUP(XP93,role!A:E,4,FALSE)))</f>
        <v/>
      </c>
      <c r="XT93" s="32" t="str">
        <f>IF(ISBLANK(XP93),"",IF(ISBLANK(VLOOKUP(XP93,role!A:E,5,FALSE)),"",VLOOKUP(XP93,role!A:E,5,FALSE)))</f>
        <v/>
      </c>
      <c r="XU93" s="32" t="str">
        <f>IF(ISBLANK(XP93),"",VLOOKUP(XP93,role!A:F,6,FALSE))</f>
        <v/>
      </c>
      <c r="XV93" s="36"/>
      <c r="XW93" s="36" t="str">
        <f t="shared" si="288"/>
        <v/>
      </c>
      <c r="XX93" s="36" t="str">
        <f t="shared" si="289"/>
        <v/>
      </c>
      <c r="XZ93" s="32" t="str">
        <f>IF(ISBLANK(XY93),"",IF(ISBLANK(VLOOKUP(XY93,role!A:E,2,FALSE)),"",VLOOKUP(XY93,role!A:E,2,FALSE)))</f>
        <v/>
      </c>
      <c r="YA93" s="32" t="str">
        <f>IF(ISBLANK(XY93),"",IF(ISBLANK(VLOOKUP(XY93,role!A:E,3,FALSE)),"",VLOOKUP(XY93,role!A:E,3,FALSE)))</f>
        <v/>
      </c>
      <c r="YB93" s="32" t="str">
        <f>IF(ISBLANK(XY93),"",IF(ISBLANK(VLOOKUP(XY93,role!A:E,4,FALSE)),"",VLOOKUP(XY93,role!A:E,4,FALSE)))</f>
        <v/>
      </c>
      <c r="YC93" s="32" t="str">
        <f>IF(ISBLANK(XY93),"",IF(ISBLANK(VLOOKUP(XY93,role!A:E,5,FALSE)),"",VLOOKUP(XY93,role!A:E,5,FALSE)))</f>
        <v/>
      </c>
      <c r="YD93" s="32" t="str">
        <f>IF(ISBLANK(XY93),"",VLOOKUP(XY93,role!A:F,6,FALSE))</f>
        <v/>
      </c>
      <c r="YE93" s="36"/>
      <c r="YF93" s="36" t="str">
        <f t="shared" si="290"/>
        <v/>
      </c>
      <c r="YG93" s="36" t="str">
        <f t="shared" si="291"/>
        <v/>
      </c>
      <c r="YI93" s="32" t="str">
        <f>IF(ISBLANK(YH93),"",IF(ISBLANK(VLOOKUP(YH93,role!A:E,2,FALSE)),"",VLOOKUP(YH93,role!A:E,2,FALSE)))</f>
        <v/>
      </c>
      <c r="YJ93" s="32" t="str">
        <f>IF(ISBLANK(YH93),"",IF(ISBLANK(VLOOKUP(YH93,role!A:E,3,FALSE)),"",VLOOKUP(YH93,role!A:E,3,FALSE)))</f>
        <v/>
      </c>
      <c r="YK93" s="32" t="str">
        <f>IF(ISBLANK(YH93),"",IF(ISBLANK(VLOOKUP(YH93,role!A:E,4,FALSE)),"",VLOOKUP(YH93,role!A:E,4,FALSE)))</f>
        <v/>
      </c>
      <c r="YL93" s="32" t="str">
        <f>IF(ISBLANK(YH93),"",IF(ISBLANK(VLOOKUP(YH93,role!A:E,5,FALSE)),"",VLOOKUP(YH93,role!A:E,5,FALSE)))</f>
        <v/>
      </c>
      <c r="YM93" s="32" t="str">
        <f>IF(ISBLANK(YH93),"",VLOOKUP(YH93,role!A:F,6,FALSE))</f>
        <v/>
      </c>
      <c r="YN93" s="33"/>
      <c r="YO93" s="36"/>
      <c r="YP93" s="36" t="str">
        <f t="shared" si="292"/>
        <v/>
      </c>
      <c r="YQ93" s="36" t="str">
        <f t="shared" si="293"/>
        <v/>
      </c>
      <c r="YS93" s="32" t="str">
        <f>IF(ISBLANK(YR93),"",IF(ISBLANK(VLOOKUP(YR93,role!A:E,2,FALSE)),"",VLOOKUP(YR93,role!A:E,2,FALSE)))</f>
        <v/>
      </c>
      <c r="YT93" s="32" t="str">
        <f>IF(ISBLANK(YR93),"",IF(ISBLANK(VLOOKUP(YR93,role!A:E,3,FALSE)),"",VLOOKUP(YR93,role!A:E,3,FALSE)))</f>
        <v/>
      </c>
      <c r="YU93" s="32" t="str">
        <f>IF(ISBLANK(YR93),"",IF(ISBLANK(VLOOKUP(YR93,role!A:E,4,FALSE)),"",VLOOKUP(YR93,role!A:E,4,FALSE)))</f>
        <v/>
      </c>
      <c r="YV93" s="32" t="str">
        <f>IF(ISBLANK(YR93),"",IF(ISBLANK(VLOOKUP(YR93,role!A:E,5,FALSE)),"",VLOOKUP(YR93,role!A:E,5,FALSE)))</f>
        <v/>
      </c>
      <c r="YW93" s="32" t="str">
        <f>IF(ISBLANK(YR93),"",VLOOKUP(YR93,role!A:F,6,FALSE))</f>
        <v/>
      </c>
      <c r="YX93" s="36"/>
      <c r="YY93" s="36" t="str">
        <f t="shared" si="294"/>
        <v/>
      </c>
      <c r="YZ93" s="36" t="str">
        <f t="shared" si="295"/>
        <v/>
      </c>
      <c r="ZB93" s="32" t="str">
        <f>IF(ISBLANK(ZA93),"",IF(ISBLANK(VLOOKUP(ZA93,role!A:E,2,FALSE)),"",VLOOKUP(ZA93,role!A:E,2,FALSE)))</f>
        <v/>
      </c>
      <c r="ZC93" s="32" t="str">
        <f>IF(ISBLANK(ZA93),"",IF(ISBLANK(VLOOKUP(ZA93,role!A:E,3,FALSE)),"",VLOOKUP(ZA93,role!A:E,3,FALSE)))</f>
        <v/>
      </c>
      <c r="ZD93" s="32" t="str">
        <f>IF(ISBLANK(ZA93),"",IF(ISBLANK(VLOOKUP(ZA93,role!A:E,4,FALSE)),"",VLOOKUP(ZA93,role!A:E,4,FALSE)))</f>
        <v/>
      </c>
      <c r="ZE93" s="32" t="str">
        <f>IF(ISBLANK(ZA93),"",IF(ISBLANK(VLOOKUP(ZA93,role!A:E,5,FALSE)),"",VLOOKUP(ZA93,role!A:E,5,FALSE)))</f>
        <v/>
      </c>
      <c r="ZF93" s="32" t="str">
        <f>IF(ISBLANK(ZA93),"",VLOOKUP(ZA93,role!A:F,6,FALSE))</f>
        <v/>
      </c>
      <c r="ZG93" s="36"/>
      <c r="ZH93" s="36" t="str">
        <f t="shared" si="296"/>
        <v/>
      </c>
      <c r="ZI93" s="36" t="str">
        <f t="shared" si="297"/>
        <v/>
      </c>
      <c r="ZK93" s="32" t="str">
        <f>IF(ISBLANK(ZJ93),"",IF(ISBLANK(VLOOKUP(ZJ93,role!A:E,2,FALSE)),"",VLOOKUP(ZJ93,role!A:E,2,FALSE)))</f>
        <v/>
      </c>
      <c r="ZL93" s="32" t="str">
        <f>IF(ISBLANK(ZJ93),"",IF(ISBLANK(VLOOKUP(ZJ93,role!A:E,3,FALSE)),"",VLOOKUP(ZJ93,role!A:E,3,FALSE)))</f>
        <v/>
      </c>
      <c r="ZM93" s="32" t="str">
        <f>IF(ISBLANK(ZJ93),"",IF(ISBLANK(VLOOKUP(ZJ93,role!A:E,4,FALSE)),"",VLOOKUP(ZJ93,role!A:E,4,FALSE)))</f>
        <v/>
      </c>
      <c r="ZN93" s="32" t="str">
        <f>IF(ISBLANK(ZJ93),"",IF(ISBLANK(VLOOKUP(ZJ93,role!A:E,5,FALSE)),"",VLOOKUP(ZJ93,role!A:E,5,FALSE)))</f>
        <v/>
      </c>
      <c r="ZO93" s="32" t="str">
        <f>IF(ISBLANK(ZJ93),"",VLOOKUP(ZJ93,role!A:F,6,FALSE))</f>
        <v/>
      </c>
      <c r="ZP93" s="36"/>
      <c r="ZQ93" s="36" t="str">
        <f t="shared" si="298"/>
        <v/>
      </c>
      <c r="ZR93" s="36" t="str">
        <f t="shared" si="299"/>
        <v/>
      </c>
      <c r="ZT93" s="32" t="str">
        <f>IF(ISBLANK(ZS93),"",IF(ISBLANK(VLOOKUP(ZS93,role!A:E,2,FALSE)),"",VLOOKUP(ZS93,role!A:E,2,FALSE)))</f>
        <v/>
      </c>
      <c r="ZU93" s="32" t="str">
        <f>IF(ISBLANK(ZS93),"",IF(ISBLANK(VLOOKUP(ZS93,role!A:E,3,FALSE)),"",VLOOKUP(ZS93,role!A:E,3,FALSE)))</f>
        <v/>
      </c>
      <c r="ZV93" s="32" t="str">
        <f>IF(ISBLANK(ZS93),"",IF(ISBLANK(VLOOKUP(ZS93,role!A:E,4,FALSE)),"",VLOOKUP(ZS93,role!A:E,4,FALSE)))</f>
        <v/>
      </c>
      <c r="ZW93" s="32" t="str">
        <f>IF(ISBLANK(ZS93),"",IF(ISBLANK(VLOOKUP(ZS93,role!A:E,5,FALSE)),"",VLOOKUP(ZS93,role!A:E,5,FALSE)))</f>
        <v/>
      </c>
      <c r="ZX93" s="32" t="str">
        <f>IF(ISBLANK(ZS93),"",VLOOKUP(ZS93,role!A:F,6,FALSE))</f>
        <v/>
      </c>
      <c r="ZY93" s="36"/>
      <c r="ZZ93" s="36" t="str">
        <f t="shared" si="300"/>
        <v/>
      </c>
      <c r="AAA93" s="36" t="str">
        <f t="shared" si="301"/>
        <v/>
      </c>
      <c r="AAC93" s="32" t="str">
        <f>IF(ISBLANK(AAB93),"",IF(ISBLANK(VLOOKUP(AAB93,role!A:E,2,FALSE)),"",VLOOKUP(AAB93,role!A:E,2,FALSE)))</f>
        <v/>
      </c>
      <c r="AAD93" s="32" t="str">
        <f>IF(ISBLANK(AAB93),"",IF(ISBLANK(VLOOKUP(AAB93,role!A:E,3,FALSE)),"",VLOOKUP(AAB93,role!A:E,3,FALSE)))</f>
        <v/>
      </c>
      <c r="AAE93" s="32" t="str">
        <f>IF(ISBLANK(AAB93),"",IF(ISBLANK(VLOOKUP(AAB93,role!A:E,4,FALSE)),"",VLOOKUP(AAB93,role!A:E,4,FALSE)))</f>
        <v/>
      </c>
      <c r="AAF93" s="32" t="str">
        <f>IF(ISBLANK(AAB93),"",IF(ISBLANK(VLOOKUP(AAB93,role!A:E,5,FALSE)),"",VLOOKUP(AAB93,role!A:E,5,FALSE)))</f>
        <v/>
      </c>
      <c r="AAG93" s="32" t="str">
        <f>IF(ISBLANK(AAB93),"",VLOOKUP(AAB93,role!A:F,6,FALSE))</f>
        <v/>
      </c>
      <c r="AAH93" s="33"/>
      <c r="AAI93" s="34"/>
      <c r="AAK93" s="32" t="str">
        <f t="shared" si="302"/>
        <v/>
      </c>
      <c r="AAL93" s="39"/>
      <c r="AAM93" s="32" t="str">
        <f t="shared" si="303"/>
        <v/>
      </c>
      <c r="AAO93" s="32" t="str">
        <f t="shared" si="304"/>
        <v/>
      </c>
      <c r="AAQ93" s="32" t="str">
        <f t="shared" si="305"/>
        <v/>
      </c>
      <c r="AAS93" s="32" t="str">
        <f t="shared" si="306"/>
        <v/>
      </c>
      <c r="AAU93" s="32" t="str">
        <f t="shared" si="307"/>
        <v/>
      </c>
      <c r="AAW93" s="32" t="str">
        <f t="shared" si="308"/>
        <v/>
      </c>
      <c r="AAY93" s="32" t="str">
        <f t="shared" si="309"/>
        <v/>
      </c>
      <c r="ABA93" s="32" t="str">
        <f t="shared" si="310"/>
        <v/>
      </c>
      <c r="ABC93" s="32" t="str">
        <f t="shared" si="311"/>
        <v/>
      </c>
      <c r="ABE93" s="32" t="str">
        <f t="shared" si="312"/>
        <v/>
      </c>
      <c r="ABF93" s="33"/>
      <c r="ABH93" s="32" t="str">
        <f t="shared" si="313"/>
        <v/>
      </c>
      <c r="ABJ93" s="32" t="str">
        <f t="shared" si="314"/>
        <v/>
      </c>
      <c r="ABL93" s="32" t="str">
        <f t="shared" si="315"/>
        <v/>
      </c>
      <c r="ABN93" s="32" t="str">
        <f t="shared" si="316"/>
        <v/>
      </c>
      <c r="ABP93" s="32" t="str">
        <f t="shared" si="317"/>
        <v/>
      </c>
      <c r="ABQ93" s="33"/>
      <c r="ABS93" s="32" t="str">
        <f t="shared" si="318"/>
        <v/>
      </c>
      <c r="ABU93" s="32" t="str">
        <f t="shared" si="319"/>
        <v/>
      </c>
      <c r="ABW93" s="32" t="str">
        <f t="shared" si="320"/>
        <v/>
      </c>
      <c r="ABY93" s="32" t="str">
        <f t="shared" si="321"/>
        <v/>
      </c>
      <c r="ACA93" s="32" t="str">
        <f t="shared" si="322"/>
        <v/>
      </c>
      <c r="ACB93" s="33"/>
      <c r="ACD93" s="32" t="str">
        <f t="shared" si="323"/>
        <v/>
      </c>
      <c r="ACF93" s="32" t="str">
        <f t="shared" si="324"/>
        <v/>
      </c>
      <c r="ACH93" s="32" t="str">
        <f t="shared" si="325"/>
        <v/>
      </c>
      <c r="ACJ93" s="32" t="str">
        <f t="shared" si="326"/>
        <v/>
      </c>
      <c r="ACL93" s="32" t="str">
        <f t="shared" si="327"/>
        <v/>
      </c>
      <c r="ACM93" s="33"/>
      <c r="ACO93" s="32" t="str">
        <f t="shared" si="328"/>
        <v/>
      </c>
      <c r="ACQ93" s="32" t="str">
        <f t="shared" si="329"/>
        <v/>
      </c>
      <c r="ACS93" s="32" t="str">
        <f t="shared" si="330"/>
        <v/>
      </c>
      <c r="ACU93" s="32" t="str">
        <f t="shared" si="331"/>
        <v/>
      </c>
      <c r="ACW93" s="32" t="str">
        <f t="shared" si="332"/>
        <v/>
      </c>
      <c r="ACX93" s="33"/>
      <c r="ACZ93" s="32" t="str">
        <f t="shared" si="333"/>
        <v/>
      </c>
      <c r="ADA93" s="32" t="str">
        <f t="shared" si="334"/>
        <v/>
      </c>
      <c r="ADC93" s="32" t="str">
        <f t="shared" si="335"/>
        <v/>
      </c>
      <c r="ADD93" s="32" t="str">
        <f t="shared" si="336"/>
        <v/>
      </c>
      <c r="ADF93" s="32" t="str">
        <f t="shared" si="337"/>
        <v/>
      </c>
      <c r="ADG93" s="32" t="str">
        <f t="shared" si="338"/>
        <v/>
      </c>
      <c r="ADI93" s="32" t="str">
        <f t="shared" si="339"/>
        <v/>
      </c>
      <c r="ADJ93" s="32" t="str">
        <f t="shared" si="340"/>
        <v/>
      </c>
      <c r="ADL93" s="32" t="str">
        <f t="shared" si="341"/>
        <v/>
      </c>
      <c r="ADM93" s="32" t="str">
        <f t="shared" si="342"/>
        <v/>
      </c>
      <c r="ADN93" s="35"/>
      <c r="ADO93" s="34"/>
      <c r="ADP93" s="36" t="str">
        <f t="shared" si="343"/>
        <v/>
      </c>
      <c r="ADQ93" s="36" t="str">
        <f t="shared" si="344"/>
        <v/>
      </c>
      <c r="ADS93" s="36" t="str">
        <f t="shared" si="345"/>
        <v/>
      </c>
      <c r="ADT93" s="36" t="str">
        <f t="shared" si="346"/>
        <v/>
      </c>
      <c r="ADV93" s="36" t="str">
        <f t="shared" si="347"/>
        <v/>
      </c>
      <c r="ADW93" s="36" t="str">
        <f t="shared" si="348"/>
        <v/>
      </c>
      <c r="ADY93" s="36" t="str">
        <f t="shared" si="349"/>
        <v/>
      </c>
      <c r="ADZ93" s="36" t="str">
        <f t="shared" si="350"/>
        <v/>
      </c>
      <c r="AEB93" s="36" t="str">
        <f t="shared" si="351"/>
        <v/>
      </c>
      <c r="AEC93" s="36" t="str">
        <f t="shared" si="352"/>
        <v/>
      </c>
      <c r="AED93" s="33"/>
      <c r="AEF93" s="36" t="str">
        <f t="shared" si="353"/>
        <v/>
      </c>
      <c r="AEG93" s="36" t="str">
        <f t="shared" si="354"/>
        <v/>
      </c>
      <c r="AEI93" s="36" t="str">
        <f t="shared" si="355"/>
        <v/>
      </c>
      <c r="AEJ93" s="36" t="str">
        <f t="shared" si="356"/>
        <v/>
      </c>
      <c r="AEL93" s="36" t="str">
        <f t="shared" si="357"/>
        <v/>
      </c>
      <c r="AEM93" s="36" t="str">
        <f t="shared" si="358"/>
        <v/>
      </c>
      <c r="AEO93" s="36" t="str">
        <f t="shared" si="359"/>
        <v/>
      </c>
      <c r="AEP93" s="36" t="str">
        <f t="shared" si="360"/>
        <v/>
      </c>
      <c r="AER93" s="36" t="str">
        <f t="shared" si="361"/>
        <v/>
      </c>
      <c r="AES93" s="36" t="str">
        <f t="shared" si="362"/>
        <v/>
      </c>
      <c r="AET93" s="33"/>
      <c r="AEU93" s="57"/>
      <c r="AEV93" s="57"/>
      <c r="AEW93" s="57" t="str">
        <f>IF(ISBLANK(AEV93),"",VLOOKUP(AEV93,related_id_type!A:B,2,FALSE))</f>
        <v/>
      </c>
      <c r="AEX93" s="57"/>
      <c r="AEY93" s="57" t="str">
        <f>IF(ISBLANK(AEX93),"",IF(ISBLANK(VLOOKUP(AEX93,related_id_relation!A:B,2,FALSE)),"",VLOOKUP(AEX93,related_id_relation!A:B,2,FALSE)))</f>
        <v/>
      </c>
      <c r="AEZ93" s="57"/>
      <c r="AFA93" s="57"/>
      <c r="AFB93" s="57" t="str">
        <f>IF(ISBLANK(AFA93),"",VLOOKUP(AFA93,related_id_type!A:B,2,FALSE))</f>
        <v/>
      </c>
      <c r="AFC93" s="57"/>
      <c r="AFD93" s="57" t="str">
        <f>IF(ISBLANK(AFC93),"",IF(ISBLANK(VLOOKUP(AFC93,related_id_relation!A:B,2,FALSE)),"",VLOOKUP(AFC93,related_id_relation!A:B,2,FALSE)))</f>
        <v/>
      </c>
      <c r="AFE93" s="57"/>
      <c r="AFF93" s="57"/>
      <c r="AFG93" s="57" t="str">
        <f>IF(ISBLANK(AFF93),"",VLOOKUP(AFF93,related_id_type!A:B,2,FALSE))</f>
        <v/>
      </c>
      <c r="AFH93" s="57"/>
      <c r="AFI93" s="57" t="str">
        <f>IF(ISBLANK(AFH93),"",IF(ISBLANK(VLOOKUP(AFH93,related_id_relation!A:B,2,FALSE)),"",VLOOKUP(AFH93,related_id_relation!A:B,2,FALSE)))</f>
        <v/>
      </c>
      <c r="AFJ93" s="57"/>
      <c r="AFK93" s="57"/>
      <c r="AFL93" s="57" t="str">
        <f>IF(ISBLANK(AFK93),"",VLOOKUP(AFK93,related_id_type!A:B,2,FALSE))</f>
        <v/>
      </c>
      <c r="AFM93" s="57"/>
      <c r="AFN93" s="57" t="str">
        <f>IF(ISBLANK(AFM93),"",IF(ISBLANK(VLOOKUP(AFM93,related_id_relation!A:B,2,FALSE)),"",VLOOKUP(AFM93,related_id_relation!A:B,2,FALSE)))</f>
        <v/>
      </c>
      <c r="AFO93" s="57"/>
      <c r="AFP93" s="57"/>
      <c r="AFQ93" s="57" t="str">
        <f>IF(ISBLANK(AFP93),"",VLOOKUP(AFP93,related_id_type!A:B,2,FALSE))</f>
        <v/>
      </c>
      <c r="AFR93" s="57"/>
      <c r="AFS93" s="57" t="str">
        <f>IF(ISBLANK(AFR93),"",IF(ISBLANK(VLOOKUP(AFR93,related_id_relation!A:B,2,FALSE)),"",VLOOKUP(AFR93,related_id_relation!A:B,2,FALSE)))</f>
        <v/>
      </c>
      <c r="AFT93" s="37"/>
      <c r="AFU93" s="39"/>
      <c r="AFW93" s="32" t="str">
        <f t="shared" si="363"/>
        <v/>
      </c>
      <c r="AFX93" s="34"/>
      <c r="AFY93" s="36"/>
      <c r="AFZ93" s="36" t="str">
        <f t="shared" si="364"/>
        <v/>
      </c>
      <c r="AGA93" s="32" t="str">
        <f t="shared" si="365"/>
        <v/>
      </c>
      <c r="AGD93" s="36" t="str">
        <f t="shared" si="366"/>
        <v/>
      </c>
      <c r="AGE93" s="32" t="str">
        <f t="shared" si="367"/>
        <v/>
      </c>
      <c r="AGH93" s="36" t="str">
        <f t="shared" si="368"/>
        <v/>
      </c>
      <c r="AGI93" s="32" t="str">
        <f t="shared" si="369"/>
        <v/>
      </c>
      <c r="AGL93" s="36" t="str">
        <f t="shared" si="370"/>
        <v/>
      </c>
      <c r="AGM93" s="32" t="str">
        <f t="shared" si="371"/>
        <v/>
      </c>
      <c r="AGP93" s="36" t="str">
        <f t="shared" si="372"/>
        <v/>
      </c>
      <c r="AGQ93" s="32" t="str">
        <f t="shared" si="373"/>
        <v/>
      </c>
      <c r="AGT93" s="36" t="str">
        <f t="shared" si="374"/>
        <v/>
      </c>
      <c r="AGU93" s="32" t="str">
        <f t="shared" si="375"/>
        <v/>
      </c>
      <c r="AGX93" s="36" t="str">
        <f t="shared" si="376"/>
        <v/>
      </c>
      <c r="AGY93" s="32" t="str">
        <f t="shared" si="377"/>
        <v/>
      </c>
      <c r="AHB93" s="36" t="str">
        <f t="shared" si="378"/>
        <v/>
      </c>
      <c r="AHC93" s="32" t="str">
        <f t="shared" si="379"/>
        <v/>
      </c>
      <c r="AHF93" s="36" t="str">
        <f t="shared" si="380"/>
        <v/>
      </c>
      <c r="AHG93" s="32" t="str">
        <f t="shared" si="381"/>
        <v/>
      </c>
      <c r="AHJ93" s="36" t="str">
        <f t="shared" si="382"/>
        <v/>
      </c>
      <c r="AHK93" s="32" t="str">
        <f t="shared" si="383"/>
        <v/>
      </c>
      <c r="AHL93" s="37"/>
      <c r="AHM93" s="32" t="str">
        <f t="shared" si="384"/>
        <v/>
      </c>
      <c r="AHN93" s="32" t="str">
        <f t="shared" si="385"/>
        <v/>
      </c>
      <c r="AHO93" s="32" t="str">
        <f t="shared" si="386"/>
        <v/>
      </c>
      <c r="AHP93" s="32" t="str">
        <f t="shared" si="387"/>
        <v/>
      </c>
      <c r="AHQ93" s="32" t="str">
        <f t="shared" si="388"/>
        <v/>
      </c>
      <c r="AHR93" s="32" t="str">
        <f t="shared" si="389"/>
        <v/>
      </c>
      <c r="AHS93" s="32" t="str">
        <f t="shared" si="390"/>
        <v/>
      </c>
      <c r="AHT93" s="32" t="str">
        <f t="shared" si="391"/>
        <v/>
      </c>
      <c r="AHU93" s="32" t="str">
        <f t="shared" si="392"/>
        <v/>
      </c>
    </row>
    <row r="94" spans="3:905" s="32" customFormat="1" x14ac:dyDescent="0.35">
      <c r="C94" s="32" t="str">
        <f t="shared" si="201"/>
        <v/>
      </c>
      <c r="E94" s="32" t="str">
        <f t="shared" si="202"/>
        <v/>
      </c>
      <c r="F94" s="32" t="str">
        <f t="shared" si="203"/>
        <v/>
      </c>
      <c r="G94" s="32" t="str">
        <f t="shared" si="204"/>
        <v/>
      </c>
      <c r="J94" s="32" t="str">
        <f t="shared" si="205"/>
        <v/>
      </c>
      <c r="K94" s="32" t="str">
        <f t="shared" si="206"/>
        <v/>
      </c>
      <c r="L94" s="32" t="str">
        <f t="shared" si="207"/>
        <v/>
      </c>
      <c r="N94" s="32" t="str">
        <f t="shared" si="208"/>
        <v/>
      </c>
      <c r="O94" s="32" t="str">
        <f t="shared" si="209"/>
        <v/>
      </c>
      <c r="Q94" s="32" t="str">
        <f t="shared" si="210"/>
        <v/>
      </c>
      <c r="R94" s="32" t="str">
        <f t="shared" si="211"/>
        <v/>
      </c>
      <c r="U94" s="32" t="str">
        <f t="shared" si="212"/>
        <v/>
      </c>
      <c r="V94" s="32" t="str">
        <f t="shared" si="213"/>
        <v/>
      </c>
      <c r="Y94" s="32" t="str">
        <f>IF(ISBLANK(X94),"",VLOOKUP(X94,resource_type!A:C,3,FALSE))</f>
        <v/>
      </c>
      <c r="Z94" s="32" t="str">
        <f>IF(ISBLANK(X94),"",VLOOKUP(X94,resource_type!A:C,2,FALSE))</f>
        <v/>
      </c>
      <c r="AA94" s="32" t="str">
        <f t="shared" si="214"/>
        <v/>
      </c>
      <c r="AB94" s="32" t="str">
        <f t="shared" si="215"/>
        <v/>
      </c>
      <c r="AD94" s="32" t="str">
        <f>IF(ISBLANK(AC94),"",VLOOKUP(AC94,resource_type!A:C,3,FALSE))</f>
        <v/>
      </c>
      <c r="AF94" s="32" t="str">
        <f>IF(ISBLANK(AE94),"",VLOOKUP(AE94,resource_type!A:C,3,FALSE))</f>
        <v/>
      </c>
      <c r="AG94" s="33"/>
      <c r="AI94" s="32" t="str">
        <f t="shared" si="216"/>
        <v/>
      </c>
      <c r="AK94" s="32" t="str">
        <f t="shared" si="217"/>
        <v/>
      </c>
      <c r="AM94" s="32" t="str">
        <f t="shared" si="218"/>
        <v/>
      </c>
      <c r="AO94" s="32" t="str">
        <f t="shared" si="219"/>
        <v/>
      </c>
      <c r="AP94" s="52"/>
      <c r="AQ94" s="34"/>
      <c r="AR94" s="36" t="str">
        <f t="shared" si="220"/>
        <v/>
      </c>
      <c r="AS94" s="36" t="str">
        <f t="shared" si="221"/>
        <v/>
      </c>
      <c r="AT94" s="34"/>
      <c r="AV94" s="32" t="str">
        <f t="shared" si="222"/>
        <v/>
      </c>
      <c r="AW94" s="32" t="str">
        <f t="shared" si="223"/>
        <v/>
      </c>
      <c r="AX94" s="32" t="str">
        <f t="shared" si="224"/>
        <v/>
      </c>
      <c r="AZ94" s="32" t="str">
        <f>IF(ISBLANK(AY94),"",IF(ISBLANK(VLOOKUP(AY94,role!A:E,2,FALSE)),"",VLOOKUP(AY94,role!A:E,2,FALSE)))</f>
        <v/>
      </c>
      <c r="BA94" s="32" t="str">
        <f>IF(ISBLANK(AY94),"",IF(ISBLANK(VLOOKUP(AY94,role!A:E,3,FALSE)),"",VLOOKUP(AY94,role!A:E,3,FALSE)))</f>
        <v/>
      </c>
      <c r="BB94" s="32" t="str">
        <f>IF(ISBLANK(AY94),"",IF(ISBLANK(VLOOKUP(AY94,role!A:E,4,FALSE)),"",VLOOKUP(AY94,role!A:E,4,FALSE)))</f>
        <v/>
      </c>
      <c r="BC94" s="32" t="str">
        <f>IF(ISBLANK(AY94),"",IF(ISBLANK(VLOOKUP(AY94,role!A:E,5,FALSE)),"",VLOOKUP(AY94,role!A:E,5,FALSE)))</f>
        <v/>
      </c>
      <c r="BE94" s="32" t="str">
        <f>IF(ISBLANK(BD94),"",IF(ISBLANK(VLOOKUP(BD94,role!A:E,2,FALSE)),"",VLOOKUP(BD94,role!A:E,2,FALSE)))</f>
        <v/>
      </c>
      <c r="BF94" s="32" t="str">
        <f>IF(ISBLANK(BD94),"",IF(ISBLANK(VLOOKUP(BD94,role!A:E,3,FALSE)),"",VLOOKUP(BD94,role!A:E,3,FALSE)))</f>
        <v/>
      </c>
      <c r="BG94" s="32" t="str">
        <f>IF(ISBLANK(BD94),"",IF(ISBLANK(VLOOKUP(BD94,role!A:E,4,FALSE)),"",VLOOKUP(BD94,role!A:E,4,FALSE)))</f>
        <v/>
      </c>
      <c r="BH94" s="32" t="str">
        <f>IF(ISBLANK(BD94),"",IF(ISBLANK(VLOOKUP(BD94,role!A:E,5,FALSE)),"",VLOOKUP(BD94,role!A:E,5,FALSE)))</f>
        <v/>
      </c>
      <c r="BX94" s="33"/>
      <c r="CA94" s="39"/>
      <c r="CC94" s="32" t="str">
        <f t="shared" si="225"/>
        <v/>
      </c>
      <c r="CD94" s="32" t="str">
        <f t="shared" si="226"/>
        <v/>
      </c>
      <c r="CE94" s="32" t="str">
        <f t="shared" si="227"/>
        <v/>
      </c>
      <c r="CG94" s="32" t="str">
        <f>IF(ISBLANK(CF94),"",IF(ISBLANK(VLOOKUP(CF94,role!A:E,2,FALSE)),"",VLOOKUP(CF94,role!A:E,2,FALSE)))</f>
        <v/>
      </c>
      <c r="CH94" s="32" t="str">
        <f>IF(ISBLANK(CF94),"",IF(ISBLANK(VLOOKUP(CF94,role!A:E,3,FALSE)),"",VLOOKUP(CF94,role!A:E,3,FALSE)))</f>
        <v/>
      </c>
      <c r="CI94" s="32" t="str">
        <f>IF(ISBLANK(CF94),"",IF(ISBLANK(VLOOKUP(CF94,role!A:E,4,FALSE)),"",VLOOKUP(CF94,role!A:E,4,FALSE)))</f>
        <v/>
      </c>
      <c r="CJ94" s="32" t="str">
        <f>IF(ISBLANK(CF94),"",IF(ISBLANK(VLOOKUP(CF94,role!A:E,5,FALSE)),"",VLOOKUP(CF94,role!A:E,5,FALSE)))</f>
        <v/>
      </c>
      <c r="CL94" s="32" t="str">
        <f>IF(ISBLANK(CK94),"",IF(ISBLANK(VLOOKUP(CK94,role!A:E,2,FALSE)),"",VLOOKUP(CK94,role!A:E,2,FALSE)))</f>
        <v/>
      </c>
      <c r="CM94" s="32" t="str">
        <f>IF(ISBLANK(CK94),"",IF(ISBLANK(VLOOKUP(CK94,role!A:E,3,FALSE)),"",VLOOKUP(CK94,role!A:E,3,FALSE)))</f>
        <v/>
      </c>
      <c r="CN94" s="32" t="str">
        <f>IF(ISBLANK(CK94),"",IF(ISBLANK(VLOOKUP(CK94,role!A:E,4,FALSE)),"",VLOOKUP(CK94,role!A:E,4,FALSE)))</f>
        <v/>
      </c>
      <c r="CO94" s="32" t="str">
        <f>IF(ISBLANK(CK94),"",IF(ISBLANK(VLOOKUP(CK94,role!A:E,5,FALSE)),"",VLOOKUP(CK94,role!A:E,5,FALSE)))</f>
        <v/>
      </c>
      <c r="DE94" s="33"/>
      <c r="DH94" s="39"/>
      <c r="DJ94" s="32" t="str">
        <f t="shared" si="228"/>
        <v/>
      </c>
      <c r="DK94" s="32" t="str">
        <f t="shared" si="229"/>
        <v/>
      </c>
      <c r="DL94" s="32" t="str">
        <f t="shared" si="230"/>
        <v/>
      </c>
      <c r="DN94" s="32" t="str">
        <f>IF(ISBLANK(DM94),"",IF(ISBLANK(VLOOKUP(DM94,role!A:E,2,FALSE)),"",VLOOKUP(DM94,role!A:E,2,FALSE)))</f>
        <v/>
      </c>
      <c r="DO94" s="32" t="str">
        <f>IF(ISBLANK(DM94),"",IF(ISBLANK(VLOOKUP(DM94,role!A:E,3,FALSE)),"",VLOOKUP(DM94,role!A:E,3,FALSE)))</f>
        <v/>
      </c>
      <c r="DP94" s="32" t="str">
        <f>IF(ISBLANK(DM94),"",IF(ISBLANK(VLOOKUP(DM94,role!A:E,4,FALSE)),"",VLOOKUP(DM94,role!A:E,4,FALSE)))</f>
        <v/>
      </c>
      <c r="DQ94" s="32" t="str">
        <f>IF(ISBLANK(DM94),"",IF(ISBLANK(VLOOKUP(DM94,role!A:E,5,FALSE)),"",VLOOKUP(DM94,role!A:E,5,FALSE)))</f>
        <v/>
      </c>
      <c r="EG94" s="33"/>
      <c r="EJ94" s="39"/>
      <c r="EL94" s="32" t="str">
        <f t="shared" si="231"/>
        <v/>
      </c>
      <c r="EM94" s="32" t="str">
        <f t="shared" si="232"/>
        <v/>
      </c>
      <c r="EN94" s="32" t="str">
        <f t="shared" si="233"/>
        <v/>
      </c>
      <c r="EP94" s="32" t="str">
        <f>IF(ISBLANK(EO94),"",IF(ISBLANK(VLOOKUP(EO94,role!A:E,2,FALSE)),"",VLOOKUP(EO94,role!A:E,2,FALSE)))</f>
        <v/>
      </c>
      <c r="EQ94" s="32" t="str">
        <f>IF(ISBLANK(EO94),"",IF(ISBLANK(VLOOKUP(EO94,role!A:E,3,FALSE)),"",VLOOKUP(EO94,role!A:E,3,FALSE)))</f>
        <v/>
      </c>
      <c r="ER94" s="32" t="str">
        <f>IF(ISBLANK(EO94),"",IF(ISBLANK(VLOOKUP(EO94,role!A:E,4,FALSE)),"",VLOOKUP(EO94,role!A:E,4,FALSE)))</f>
        <v/>
      </c>
      <c r="ES94" s="32" t="str">
        <f>IF(ISBLANK(EO94),"",IF(ISBLANK(VLOOKUP(EO94,role!A:E,5,FALSE)),"",VLOOKUP(EO94,role!A:E,5,FALSE)))</f>
        <v/>
      </c>
      <c r="FI94" s="33"/>
      <c r="FL94" s="39"/>
      <c r="FN94" s="32" t="str">
        <f t="shared" si="234"/>
        <v/>
      </c>
      <c r="FO94" s="32" t="str">
        <f t="shared" si="235"/>
        <v/>
      </c>
      <c r="FP94" s="32" t="str">
        <f t="shared" si="236"/>
        <v/>
      </c>
      <c r="FR94" s="32" t="str">
        <f>IF(ISBLANK(FQ94),"",VLOOKUP(FQ94,role!A:E,2,FALSE))</f>
        <v/>
      </c>
      <c r="FS94" s="32" t="str">
        <f>IF(ISBLANK(FQ94),"",IF(ISBLANK(VLOOKUP(FQ94,role!A:E,3,FALSE)),"",VLOOKUP(FQ94,role!A:E,3,FALSE)))</f>
        <v/>
      </c>
      <c r="FT94" s="32" t="str">
        <f>IF(ISBLANK(FQ94),"",IF(ISBLANK(VLOOKUP(FQ94,role!A:E,4,FALSE)),"",VLOOKUP(FQ94,role!A:E,4,FALSE)))</f>
        <v/>
      </c>
      <c r="FU94" s="32" t="str">
        <f>IF(ISBLANK(FQ94),"",IF(ISBLANK(VLOOKUP(FQ94,role!A:E,5,FALSE)),"",VLOOKUP(FQ94,role!A:E,5,FALSE)))</f>
        <v/>
      </c>
      <c r="GK94" s="33"/>
      <c r="GN94" s="33"/>
      <c r="GQ94" s="32" t="str">
        <f t="shared" si="237"/>
        <v/>
      </c>
      <c r="GR94" s="32" t="str">
        <f t="shared" si="238"/>
        <v/>
      </c>
      <c r="GS94" s="32" t="str">
        <f t="shared" si="239"/>
        <v/>
      </c>
      <c r="GU94" s="32" t="str">
        <f>IF(ISBLANK(GT94),"",IF(ISBLANK(VLOOKUP(GT94,role!A:E,2,FALSE)),"",VLOOKUP(GT94,role!A:E,2,FALSE)))</f>
        <v/>
      </c>
      <c r="GV94" s="32" t="str">
        <f>IF(ISBLANK(GT94),"",IF(ISBLANK(VLOOKUP(GT94,role!A:E,3,FALSE)),"",VLOOKUP(GT94,role!A:E,3,FALSE)))</f>
        <v/>
      </c>
      <c r="GW94" s="32" t="str">
        <f>IF(ISBLANK(GT94),"",IF(ISBLANK(VLOOKUP(GT94,role!A:E,4,FALSE)),"",VLOOKUP(GT94,role!A:E,4,FALSE)))</f>
        <v/>
      </c>
      <c r="GX94" s="32" t="str">
        <f>IF(ISBLANK(GT94),"",IF(ISBLANK(VLOOKUP(GT94,role!A:E,5,FALSE)),"",VLOOKUP(GT94,role!A:E,5,FALSE)))</f>
        <v/>
      </c>
      <c r="HN94" s="33"/>
      <c r="HQ94" s="39"/>
      <c r="HS94" s="32" t="str">
        <f t="shared" si="240"/>
        <v/>
      </c>
      <c r="HT94" s="32" t="str">
        <f t="shared" si="241"/>
        <v/>
      </c>
      <c r="HU94" s="32" t="str">
        <f t="shared" si="242"/>
        <v/>
      </c>
      <c r="HW94" s="32" t="str">
        <f>IF(ISBLANK(HV94),"",IF(ISBLANK(VLOOKUP(HV94,role!A:E,2,FALSE)),"",VLOOKUP(HV94,role!A:E,2,FALSE)))</f>
        <v/>
      </c>
      <c r="HX94" s="32" t="str">
        <f>IF(ISBLANK(HV94),"",IF(ISBLANK(VLOOKUP(HV94,role!A:E,3,FALSE)),"",VLOOKUP(HV94,role!A:E,3,FALSE)))</f>
        <v/>
      </c>
      <c r="HY94" s="32" t="str">
        <f>IF(ISBLANK(HV94),"",IF(ISBLANK(VLOOKUP(HV94,role!A:E,4,FALSE)),"",VLOOKUP(HV94,role!A:E,4,FALSE)))</f>
        <v/>
      </c>
      <c r="HZ94" s="32" t="str">
        <f>IF(ISBLANK(HV94),"",IF(ISBLANK(VLOOKUP(HV94,role!A:E,5,FALSE)),"",VLOOKUP(HV94,role!A:E,5,FALSE)))</f>
        <v/>
      </c>
      <c r="IP94" s="33"/>
      <c r="IS94" s="39"/>
      <c r="IU94" s="32" t="str">
        <f t="shared" si="243"/>
        <v/>
      </c>
      <c r="IV94" s="32" t="str">
        <f t="shared" si="244"/>
        <v/>
      </c>
      <c r="IW94" s="32" t="str">
        <f t="shared" si="245"/>
        <v/>
      </c>
      <c r="IY94" s="32" t="str">
        <f>IF(ISBLANK(IX94),"",IF(ISBLANK(VLOOKUP(IX94,role!A:E,2,FALSE)),"",VLOOKUP(IX94,role!A:E,2,FALSE)))</f>
        <v/>
      </c>
      <c r="IZ94" s="32" t="str">
        <f>IF(ISBLANK(IX94),"",IF(ISBLANK(VLOOKUP(IX94,role!A:E,3,FALSE)),"",VLOOKUP(IX94,role!A:E,3,FALSE)))</f>
        <v/>
      </c>
      <c r="JA94" s="32" t="str">
        <f>IF(ISBLANK(IX94),"",IF(ISBLANK(VLOOKUP(IX94,role!A:E,4,FALSE)),"",VLOOKUP(IX94,role!A:E,4,FALSE)))</f>
        <v/>
      </c>
      <c r="JB94" s="32" t="str">
        <f>IF(ISBLANK(IX94),"",IF(ISBLANK(VLOOKUP(IX94,role!A:E,5,FALSE)),"",VLOOKUP(IX94,role!A:E,5,FALSE)))</f>
        <v/>
      </c>
      <c r="JR94" s="33"/>
      <c r="JU94" s="39"/>
      <c r="JW94" s="32" t="str">
        <f t="shared" si="246"/>
        <v/>
      </c>
      <c r="JX94" s="32" t="str">
        <f t="shared" si="247"/>
        <v/>
      </c>
      <c r="JY94" s="32" t="str">
        <f t="shared" si="248"/>
        <v/>
      </c>
      <c r="KA94" s="32" t="str">
        <f>IF(ISBLANK(JZ94),"",IF(ISBLANK(VLOOKUP(JZ94,role!A:E,2,FALSE)),"",VLOOKUP(JZ94,role!A:E,2,FALSE)))</f>
        <v/>
      </c>
      <c r="KB94" s="32" t="str">
        <f>IF(ISBLANK(JZ94),"",IF(ISBLANK(VLOOKUP(JZ94,role!A:E,3,FALSE)),"",VLOOKUP(JZ94,role!A:E,3,FALSE)))</f>
        <v/>
      </c>
      <c r="KC94" s="32" t="str">
        <f>IF(ISBLANK(JZ94),"",IF(ISBLANK(VLOOKUP(JZ94,role!A:E,4,FALSE)),"",VLOOKUP(JZ94,role!A:E,4,FALSE)))</f>
        <v/>
      </c>
      <c r="KD94" s="32" t="str">
        <f>IF(ISBLANK(JZ94),"",IF(ISBLANK(VLOOKUP(JZ94,role!A:E,5,FALSE)),"",VLOOKUP(JZ94,role!A:E,5,FALSE)))</f>
        <v/>
      </c>
      <c r="KT94" s="33"/>
      <c r="KW94" s="39"/>
      <c r="KY94" s="32" t="str">
        <f t="shared" si="249"/>
        <v/>
      </c>
      <c r="KZ94" s="32" t="str">
        <f t="shared" si="250"/>
        <v/>
      </c>
      <c r="LA94" s="32" t="str">
        <f t="shared" si="251"/>
        <v/>
      </c>
      <c r="LC94" s="32" t="str">
        <f>IF(ISBLANK(LB94),"",IF(ISBLANK(VLOOKUP(LB94,role!A:E,2,FALSE)),"",VLOOKUP(LB94,role!A:E,2,FALSE)))</f>
        <v/>
      </c>
      <c r="LD94" s="32" t="str">
        <f>IF(ISBLANK(LB94),"",IF(ISBLANK(VLOOKUP(LB94,role!A:E,3,FALSE)),"",VLOOKUP(LB94,role!A:E,3,FALSE)))</f>
        <v/>
      </c>
      <c r="LE94" s="32" t="str">
        <f>IF(ISBLANK(LB94),"",IF(ISBLANK(VLOOKUP(LB94,role!A:E,4,FALSE)),"",VLOOKUP(LB94,role!A:E,4,FALSE)))</f>
        <v/>
      </c>
      <c r="LF94" s="32" t="str">
        <f>IF(ISBLANK(LB94),"",IF(ISBLANK(VLOOKUP(LB94,role!A:E,5,FALSE)),"",VLOOKUP(LB94,role!A:E,5,FALSE)))</f>
        <v/>
      </c>
      <c r="LV94" s="33"/>
      <c r="LY94" s="33"/>
      <c r="MB94" s="32" t="str">
        <f t="shared" si="252"/>
        <v/>
      </c>
      <c r="MC94" s="32" t="str">
        <f t="shared" si="253"/>
        <v/>
      </c>
      <c r="MD94" s="32" t="str">
        <f t="shared" si="254"/>
        <v/>
      </c>
      <c r="MF94" s="32" t="str">
        <f>IF(ISBLANK(ME94),"",IF(ISBLANK(VLOOKUP(ME94,role!A:E,2,FALSE)),"",VLOOKUP(ME94,role!A:E,2,FALSE)))</f>
        <v/>
      </c>
      <c r="MG94" s="32" t="str">
        <f>IF(ISBLANK(ME94),"",IF(ISBLANK(VLOOKUP(ME94,role!A:E,3,FALSE)),"",VLOOKUP(ME94,role!A:E,3,FALSE)))</f>
        <v/>
      </c>
      <c r="MH94" s="32" t="str">
        <f>IF(ISBLANK(ME94),"",IF(ISBLANK(VLOOKUP(ME94,role!A:E,4,FALSE)),"",VLOOKUP(ME94,role!A:E,4,FALSE)))</f>
        <v/>
      </c>
      <c r="MI94" s="32" t="str">
        <f>IF(ISBLANK(ME94),"",IF(ISBLANK(VLOOKUP(ME94,role!A:E,5,FALSE)),"",VLOOKUP(ME94,role!A:E,5,FALSE)))</f>
        <v/>
      </c>
      <c r="MY94" s="33"/>
      <c r="NB94" s="39"/>
      <c r="ND94" s="32" t="str">
        <f t="shared" si="255"/>
        <v/>
      </c>
      <c r="NE94" s="32" t="str">
        <f t="shared" si="256"/>
        <v/>
      </c>
      <c r="NF94" s="32" t="str">
        <f t="shared" si="257"/>
        <v/>
      </c>
      <c r="NH94" s="32" t="str">
        <f>IF(ISBLANK(NG94),"",IF(ISBLANK(VLOOKUP(NG94,role!A:E,2,FALSE)),"",VLOOKUP(NG94,role!A:E,2,FALSE)))</f>
        <v/>
      </c>
      <c r="NI94" s="32" t="str">
        <f>IF(ISBLANK(NG94),"",IF(ISBLANK(VLOOKUP(NG94,role!A:E,3,FALSE)),"",VLOOKUP(NG94,role!A:E,3,FALSE)))</f>
        <v/>
      </c>
      <c r="NJ94" s="32" t="str">
        <f>IF(ISBLANK(NG94),"",IF(ISBLANK(VLOOKUP(NG94,role!A:E,4,FALSE)),"",VLOOKUP(NG94,role!A:E,4,FALSE)))</f>
        <v/>
      </c>
      <c r="NK94" s="32" t="str">
        <f>IF(ISBLANK(NG94),"",IF(ISBLANK(VLOOKUP(NG94,role!A:E,5,FALSE)),"",VLOOKUP(NG94,role!A:E,5,FALSE)))</f>
        <v/>
      </c>
      <c r="OA94" s="33"/>
      <c r="OD94" s="39"/>
      <c r="OF94" s="32" t="str">
        <f t="shared" si="258"/>
        <v/>
      </c>
      <c r="OG94" s="32" t="str">
        <f t="shared" si="259"/>
        <v/>
      </c>
      <c r="OH94" s="32" t="str">
        <f t="shared" si="260"/>
        <v/>
      </c>
      <c r="OJ94" s="32" t="str">
        <f>IF(ISBLANK(OI94),"",IF(ISBLANK(VLOOKUP(OI94,role!A:E,2,FALSE)),"",VLOOKUP(OI94,role!A:E,2,FALSE)))</f>
        <v/>
      </c>
      <c r="OK94" s="32" t="str">
        <f>IF(ISBLANK(OI94),"",IF(ISBLANK(VLOOKUP(OI94,role!A:E,3,FALSE)),"",VLOOKUP(OI94,role!A:E,3,FALSE)))</f>
        <v/>
      </c>
      <c r="OL94" s="32" t="str">
        <f>IF(ISBLANK(OI94),"",IF(ISBLANK(VLOOKUP(OI94,role!A:E,4,FALSE)),"",VLOOKUP(OI94,role!A:E,4,FALSE)))</f>
        <v/>
      </c>
      <c r="OM94" s="32" t="str">
        <f>IF(ISBLANK(OI94),"",IF(ISBLANK(VLOOKUP(OI94,role!A:E,5,FALSE)),"",VLOOKUP(OI94,role!A:E,5,FALSE)))</f>
        <v/>
      </c>
      <c r="PC94" s="33"/>
      <c r="PF94" s="39"/>
      <c r="PH94" s="32" t="str">
        <f t="shared" si="261"/>
        <v/>
      </c>
      <c r="PI94" s="32" t="str">
        <f t="shared" si="262"/>
        <v/>
      </c>
      <c r="PJ94" s="32" t="str">
        <f t="shared" si="263"/>
        <v/>
      </c>
      <c r="PL94" s="32" t="str">
        <f>IF(ISBLANK(PK94),"",IF(ISBLANK(VLOOKUP(PK94,role!A:E,2,FALSE)),"",VLOOKUP(PK94,role!A:E,2,FALSE)))</f>
        <v/>
      </c>
      <c r="PM94" s="32" t="str">
        <f>IF(ISBLANK(PK94),"",IF(ISBLANK(VLOOKUP(PK94,role!A:E,3,FALSE)),"",VLOOKUP(PK94,role!A:E,3,FALSE)))</f>
        <v/>
      </c>
      <c r="PN94" s="32" t="str">
        <f>IF(ISBLANK(PK94),"",IF(ISBLANK(VLOOKUP(PK94,role!A:E,4,FALSE)),"",VLOOKUP(PK94,role!A:E,4,FALSE)))</f>
        <v/>
      </c>
      <c r="PO94" s="32" t="str">
        <f>IF(ISBLANK(PK94),"",IF(ISBLANK(VLOOKUP(PK94,role!A:E,5,FALSE)),"",VLOOKUP(PK94,role!A:E,5,FALSE)))</f>
        <v/>
      </c>
      <c r="QE94" s="33"/>
      <c r="QH94" s="39"/>
      <c r="QJ94" s="32" t="str">
        <f t="shared" si="264"/>
        <v/>
      </c>
      <c r="QK94" s="32" t="str">
        <f t="shared" si="265"/>
        <v/>
      </c>
      <c r="QL94" s="32" t="str">
        <f t="shared" si="266"/>
        <v/>
      </c>
      <c r="QN94" s="32" t="str">
        <f>IF(ISBLANK(QM94),"",IF(ISBLANK(VLOOKUP(QM94,role!A:E,2,FALSE)),"",VLOOKUP(QM94,role!A:E,2,FALSE)))</f>
        <v/>
      </c>
      <c r="QO94" s="32" t="str">
        <f>IF(ISBLANK(QM94),"",IF(ISBLANK(VLOOKUP(QM94,role!A:E,3,FALSE)),"",VLOOKUP(QM94,role!A:E,3,FALSE)))</f>
        <v/>
      </c>
      <c r="QP94" s="32" t="str">
        <f>IF(ISBLANK(QM94),"",IF(ISBLANK(VLOOKUP(QM94,role!A:E,4,FALSE)),"",VLOOKUP(QM94,role!A:E,4,FALSE)))</f>
        <v/>
      </c>
      <c r="QQ94" s="32" t="str">
        <f>IF(ISBLANK(QM94),"",IF(ISBLANK(VLOOKUP(QM94,role!A:E,5,FALSE)),"",VLOOKUP(QM94,role!A:E,5,FALSE)))</f>
        <v/>
      </c>
      <c r="RG94" s="33"/>
      <c r="RJ94" s="39"/>
      <c r="RL94" s="32" t="str">
        <f t="shared" si="267"/>
        <v/>
      </c>
      <c r="RM94" s="32" t="str">
        <f t="shared" si="268"/>
        <v/>
      </c>
      <c r="RN94" s="32" t="str">
        <f t="shared" si="269"/>
        <v/>
      </c>
      <c r="RP94" s="32" t="str">
        <f>IF(ISBLANK(RO94),"",IF(ISBLANK(VLOOKUP(RO94,role!A:E,2,FALSE)),"",VLOOKUP(RO94,role!A:E,2,FALSE)))</f>
        <v/>
      </c>
      <c r="RQ94" s="32" t="str">
        <f>IF(ISBLANK(RO94),"",IF(ISBLANK(VLOOKUP(RO94,role!A:E,3,FALSE)),"",VLOOKUP(RO94,role!A:E,3,FALSE)))</f>
        <v/>
      </c>
      <c r="RR94" s="32" t="str">
        <f>IF(ISBLANK(RO94),"",IF(ISBLANK(VLOOKUP(RO94,role!A:E,4,FALSE)),"",VLOOKUP(RO94,role!A:E,4,FALSE)))</f>
        <v/>
      </c>
      <c r="RS94" s="32" t="str">
        <f>IF(ISBLANK(RO94),"",IF(ISBLANK(VLOOKUP(RO94,role!A:E,5,FALSE)),"",VLOOKUP(RO94,role!A:E,5,FALSE)))</f>
        <v/>
      </c>
      <c r="SI94" s="33"/>
      <c r="SL94" s="39"/>
      <c r="SN94" s="32" t="str">
        <f t="shared" si="270"/>
        <v/>
      </c>
      <c r="SO94" s="32" t="str">
        <f t="shared" si="271"/>
        <v/>
      </c>
      <c r="SP94" s="32" t="str">
        <f t="shared" si="272"/>
        <v/>
      </c>
      <c r="SR94" s="32" t="str">
        <f>IF(ISBLANK(SQ94),"",IF(ISBLANK(VLOOKUP(SQ94,role!A:E,2,FALSE)),"",VLOOKUP(SQ94,role!A:E,2,FALSE)))</f>
        <v/>
      </c>
      <c r="SS94" s="32" t="str">
        <f>IF(ISBLANK(SQ94),"",IF(ISBLANK(VLOOKUP(SQ94,role!A:E,3,FALSE)),"",VLOOKUP(SQ94,role!A:E,3,FALSE)))</f>
        <v/>
      </c>
      <c r="ST94" s="32" t="str">
        <f>IF(ISBLANK(SQ94),"",IF(ISBLANK(VLOOKUP(SQ94,role!A:E,4,FALSE)),"",VLOOKUP(SQ94,role!A:E,4,FALSE)))</f>
        <v/>
      </c>
      <c r="SU94" s="32" t="str">
        <f>IF(ISBLANK(SQ94),"",IF(ISBLANK(VLOOKUP(SQ94,role!A:E,5,FALSE)),"",VLOOKUP(SQ94,role!A:E,5,FALSE)))</f>
        <v/>
      </c>
      <c r="TK94" s="33"/>
      <c r="TN94" s="39"/>
      <c r="TP94" s="32" t="str">
        <f t="shared" si="273"/>
        <v/>
      </c>
      <c r="TQ94" s="32" t="str">
        <f t="shared" si="274"/>
        <v/>
      </c>
      <c r="TR94" s="32" t="str">
        <f t="shared" si="275"/>
        <v/>
      </c>
      <c r="TT94" s="32" t="str">
        <f>IF(ISBLANK(TS94),"",IF(ISBLANK(VLOOKUP(TS94,role!A:E,2,FALSE)),"",VLOOKUP(TS94,role!A:E,2,FALSE)))</f>
        <v/>
      </c>
      <c r="TU94" s="32" t="str">
        <f>IF(ISBLANK(TS94),"",IF(ISBLANK(VLOOKUP(TS94,role!A:E,3,FALSE)),"",VLOOKUP(TS94,role!A:E,3,FALSE)))</f>
        <v/>
      </c>
      <c r="TV94" s="32" t="str">
        <f>IF(ISBLANK(TS94),"",IF(ISBLANK(VLOOKUP(TS94,role!A:E,4,FALSE)),"",VLOOKUP(TS94,role!A:E,4,FALSE)))</f>
        <v/>
      </c>
      <c r="TW94" s="32" t="str">
        <f>IF(ISBLANK(TS94),"",IF(ISBLANK(VLOOKUP(TS94,role!A:E,5,FALSE)),"",VLOOKUP(TS94,role!A:E,5,FALSE)))</f>
        <v/>
      </c>
      <c r="UM94" s="33"/>
      <c r="UP94" s="39"/>
      <c r="UR94" s="32" t="str">
        <f t="shared" si="276"/>
        <v/>
      </c>
      <c r="US94" s="32" t="str">
        <f t="shared" si="277"/>
        <v/>
      </c>
      <c r="UT94" s="32" t="str">
        <f t="shared" si="278"/>
        <v/>
      </c>
      <c r="UV94" s="32" t="str">
        <f>IF(ISBLANK(UU94),"",IF(ISBLANK(VLOOKUP(UU94,role!A:E,2,FALSE)),"",VLOOKUP(UU94,role!A:E,2,FALSE)))</f>
        <v/>
      </c>
      <c r="UW94" s="32" t="str">
        <f>IF(ISBLANK(UU94),"",IF(ISBLANK(VLOOKUP(UU94,role!A:E,3,FALSE)),"",VLOOKUP(UU94,role!A:E,3,FALSE)))</f>
        <v/>
      </c>
      <c r="UX94" s="32" t="str">
        <f>IF(ISBLANK(UU94),"",IF(ISBLANK(VLOOKUP(UU94,role!A:E,4,FALSE)),"",VLOOKUP(UU94,role!A:E,4,FALSE)))</f>
        <v/>
      </c>
      <c r="UY94" s="32" t="str">
        <f>IF(ISBLANK(UU94),"",IF(ISBLANK(VLOOKUP(UU94,role!A:E,5,FALSE)),"",VLOOKUP(UU94,role!A:E,5,FALSE)))</f>
        <v/>
      </c>
      <c r="VO94" s="33"/>
      <c r="VR94" s="39"/>
      <c r="VT94" s="32" t="str">
        <f t="shared" si="279"/>
        <v/>
      </c>
      <c r="VU94" s="32" t="str">
        <f t="shared" si="280"/>
        <v/>
      </c>
      <c r="VV94" s="32" t="str">
        <f t="shared" si="281"/>
        <v/>
      </c>
      <c r="VX94" s="32" t="str">
        <f>IF(ISBLANK(VW94),"",IF(ISBLANK(VLOOKUP(VW94,role!A:E,2,FALSE)),"",VLOOKUP(VW94,role!A:E,2,FALSE)))</f>
        <v/>
      </c>
      <c r="VY94" s="32" t="str">
        <f>IF(ISBLANK(VW94),"",IF(ISBLANK(VLOOKUP(VW94,role!A:E,3,FALSE)),"",VLOOKUP(VW94,role!A:E,3,FALSE)))</f>
        <v/>
      </c>
      <c r="VZ94" s="32" t="str">
        <f>IF(ISBLANK(VW94),"",IF(ISBLANK(VLOOKUP(VW94,role!A:E,4,FALSE)),"",VLOOKUP(VW94,role!A:E,4,FALSE)))</f>
        <v/>
      </c>
      <c r="WA94" s="32" t="str">
        <f>IF(ISBLANK(VW94),"",IF(ISBLANK(VLOOKUP(VW94,role!A:E,5,FALSE)),"",VLOOKUP(VW94,role!A:E,5,FALSE)))</f>
        <v/>
      </c>
      <c r="WQ94" s="33"/>
      <c r="WT94" s="33"/>
      <c r="WU94" s="34"/>
      <c r="WV94" s="36" t="str">
        <f t="shared" si="282"/>
        <v/>
      </c>
      <c r="WW94" s="36" t="str">
        <f t="shared" si="283"/>
        <v/>
      </c>
      <c r="WY94" s="32" t="str">
        <f>IF(ISBLANK(WX94),"",IF(ISBLANK(VLOOKUP(WX94,role!A:E,2,FALSE)),"",VLOOKUP(WX94,role!A:E,2,FALSE)))</f>
        <v/>
      </c>
      <c r="WZ94" s="32" t="str">
        <f>IF(ISBLANK(WX94),"",IF(ISBLANK(VLOOKUP(WX94,role!A:E,3,FALSE)),"",VLOOKUP(WX94,role!A:E,3,FALSE)))</f>
        <v/>
      </c>
      <c r="XA94" s="32" t="str">
        <f>IF(ISBLANK(WX94),"",IF(ISBLANK(VLOOKUP(WX94,role!A:E,4,FALSE)),"",VLOOKUP(WX94,role!A:E,4,FALSE)))</f>
        <v/>
      </c>
      <c r="XB94" s="32" t="str">
        <f>IF(ISBLANK(WX94),"",IF(ISBLANK(VLOOKUP(WX94,role!A:E,5,FALSE)),"",VLOOKUP(WX94,role!A:E,5,FALSE)))</f>
        <v/>
      </c>
      <c r="XC94" s="32" t="str">
        <f>IF(ISBLANK(WX94),"",VLOOKUP(WX94,role!A:F,6,FALSE))</f>
        <v/>
      </c>
      <c r="XD94" s="36"/>
      <c r="XE94" s="36" t="str">
        <f t="shared" si="284"/>
        <v/>
      </c>
      <c r="XF94" s="36" t="str">
        <f t="shared" si="285"/>
        <v/>
      </c>
      <c r="XH94" s="32" t="str">
        <f>IF(ISBLANK(XG94),"",IF(ISBLANK(VLOOKUP(XG94,role!A:E,2,FALSE)),"",VLOOKUP(XG94,role!A:E,2,FALSE)))</f>
        <v/>
      </c>
      <c r="XI94" s="32" t="str">
        <f>IF(ISBLANK(XG94),"",IF(ISBLANK(VLOOKUP(XG94,role!A:E,3,FALSE)),"",VLOOKUP(XG94,role!A:E,3,FALSE)))</f>
        <v/>
      </c>
      <c r="XJ94" s="32" t="str">
        <f>IF(ISBLANK(XG94),"",IF(ISBLANK(VLOOKUP(XG94,role!A:E,4,FALSE)),"",VLOOKUP(XG94,role!A:E,4,FALSE)))</f>
        <v/>
      </c>
      <c r="XK94" s="32" t="str">
        <f>IF(ISBLANK(XG94),"",IF(ISBLANK(VLOOKUP(XG94,role!A:E,5,FALSE)),"",VLOOKUP(XG94,role!A:E,5,FALSE)))</f>
        <v/>
      </c>
      <c r="XL94" s="32" t="str">
        <f>IF(ISBLANK(XG94),"",VLOOKUP(XG94,role!A:F,6,FALSE))</f>
        <v/>
      </c>
      <c r="XM94" s="36"/>
      <c r="XN94" s="36" t="str">
        <f t="shared" si="286"/>
        <v/>
      </c>
      <c r="XO94" s="36" t="str">
        <f t="shared" si="287"/>
        <v/>
      </c>
      <c r="XQ94" s="32" t="str">
        <f>IF(ISBLANK(XP94),"",IF(ISBLANK(VLOOKUP(XP94,role!A:E,2,FALSE)),"",VLOOKUP(XP94,role!A:E,2,FALSE)))</f>
        <v/>
      </c>
      <c r="XR94" s="32" t="str">
        <f>IF(ISBLANK(XP94),"",IF(ISBLANK(VLOOKUP(XP94,role!A:E,3,FALSE)),"",VLOOKUP(XP94,role!A:E,3,FALSE)))</f>
        <v/>
      </c>
      <c r="XS94" s="32" t="str">
        <f>IF(ISBLANK(XP94),"",IF(ISBLANK(VLOOKUP(XP94,role!A:E,4,FALSE)),"",VLOOKUP(XP94,role!A:E,4,FALSE)))</f>
        <v/>
      </c>
      <c r="XT94" s="32" t="str">
        <f>IF(ISBLANK(XP94),"",IF(ISBLANK(VLOOKUP(XP94,role!A:E,5,FALSE)),"",VLOOKUP(XP94,role!A:E,5,FALSE)))</f>
        <v/>
      </c>
      <c r="XU94" s="32" t="str">
        <f>IF(ISBLANK(XP94),"",VLOOKUP(XP94,role!A:F,6,FALSE))</f>
        <v/>
      </c>
      <c r="XV94" s="36"/>
      <c r="XW94" s="36" t="str">
        <f t="shared" si="288"/>
        <v/>
      </c>
      <c r="XX94" s="36" t="str">
        <f t="shared" si="289"/>
        <v/>
      </c>
      <c r="XZ94" s="32" t="str">
        <f>IF(ISBLANK(XY94),"",IF(ISBLANK(VLOOKUP(XY94,role!A:E,2,FALSE)),"",VLOOKUP(XY94,role!A:E,2,FALSE)))</f>
        <v/>
      </c>
      <c r="YA94" s="32" t="str">
        <f>IF(ISBLANK(XY94),"",IF(ISBLANK(VLOOKUP(XY94,role!A:E,3,FALSE)),"",VLOOKUP(XY94,role!A:E,3,FALSE)))</f>
        <v/>
      </c>
      <c r="YB94" s="32" t="str">
        <f>IF(ISBLANK(XY94),"",IF(ISBLANK(VLOOKUP(XY94,role!A:E,4,FALSE)),"",VLOOKUP(XY94,role!A:E,4,FALSE)))</f>
        <v/>
      </c>
      <c r="YC94" s="32" t="str">
        <f>IF(ISBLANK(XY94),"",IF(ISBLANK(VLOOKUP(XY94,role!A:E,5,FALSE)),"",VLOOKUP(XY94,role!A:E,5,FALSE)))</f>
        <v/>
      </c>
      <c r="YD94" s="32" t="str">
        <f>IF(ISBLANK(XY94),"",VLOOKUP(XY94,role!A:F,6,FALSE))</f>
        <v/>
      </c>
      <c r="YE94" s="36"/>
      <c r="YF94" s="36" t="str">
        <f t="shared" si="290"/>
        <v/>
      </c>
      <c r="YG94" s="36" t="str">
        <f t="shared" si="291"/>
        <v/>
      </c>
      <c r="YI94" s="32" t="str">
        <f>IF(ISBLANK(YH94),"",IF(ISBLANK(VLOOKUP(YH94,role!A:E,2,FALSE)),"",VLOOKUP(YH94,role!A:E,2,FALSE)))</f>
        <v/>
      </c>
      <c r="YJ94" s="32" t="str">
        <f>IF(ISBLANK(YH94),"",IF(ISBLANK(VLOOKUP(YH94,role!A:E,3,FALSE)),"",VLOOKUP(YH94,role!A:E,3,FALSE)))</f>
        <v/>
      </c>
      <c r="YK94" s="32" t="str">
        <f>IF(ISBLANK(YH94),"",IF(ISBLANK(VLOOKUP(YH94,role!A:E,4,FALSE)),"",VLOOKUP(YH94,role!A:E,4,FALSE)))</f>
        <v/>
      </c>
      <c r="YL94" s="32" t="str">
        <f>IF(ISBLANK(YH94),"",IF(ISBLANK(VLOOKUP(YH94,role!A:E,5,FALSE)),"",VLOOKUP(YH94,role!A:E,5,FALSE)))</f>
        <v/>
      </c>
      <c r="YM94" s="32" t="str">
        <f>IF(ISBLANK(YH94),"",VLOOKUP(YH94,role!A:F,6,FALSE))</f>
        <v/>
      </c>
      <c r="YN94" s="33"/>
      <c r="YO94" s="36"/>
      <c r="YP94" s="36" t="str">
        <f t="shared" si="292"/>
        <v/>
      </c>
      <c r="YQ94" s="36" t="str">
        <f t="shared" si="293"/>
        <v/>
      </c>
      <c r="YS94" s="32" t="str">
        <f>IF(ISBLANK(YR94),"",IF(ISBLANK(VLOOKUP(YR94,role!A:E,2,FALSE)),"",VLOOKUP(YR94,role!A:E,2,FALSE)))</f>
        <v/>
      </c>
      <c r="YT94" s="32" t="str">
        <f>IF(ISBLANK(YR94),"",IF(ISBLANK(VLOOKUP(YR94,role!A:E,3,FALSE)),"",VLOOKUP(YR94,role!A:E,3,FALSE)))</f>
        <v/>
      </c>
      <c r="YU94" s="32" t="str">
        <f>IF(ISBLANK(YR94),"",IF(ISBLANK(VLOOKUP(YR94,role!A:E,4,FALSE)),"",VLOOKUP(YR94,role!A:E,4,FALSE)))</f>
        <v/>
      </c>
      <c r="YV94" s="32" t="str">
        <f>IF(ISBLANK(YR94),"",IF(ISBLANK(VLOOKUP(YR94,role!A:E,5,FALSE)),"",VLOOKUP(YR94,role!A:E,5,FALSE)))</f>
        <v/>
      </c>
      <c r="YW94" s="32" t="str">
        <f>IF(ISBLANK(YR94),"",VLOOKUP(YR94,role!A:F,6,FALSE))</f>
        <v/>
      </c>
      <c r="YX94" s="36"/>
      <c r="YY94" s="36" t="str">
        <f t="shared" si="294"/>
        <v/>
      </c>
      <c r="YZ94" s="36" t="str">
        <f t="shared" si="295"/>
        <v/>
      </c>
      <c r="ZB94" s="32" t="str">
        <f>IF(ISBLANK(ZA94),"",IF(ISBLANK(VLOOKUP(ZA94,role!A:E,2,FALSE)),"",VLOOKUP(ZA94,role!A:E,2,FALSE)))</f>
        <v/>
      </c>
      <c r="ZC94" s="32" t="str">
        <f>IF(ISBLANK(ZA94),"",IF(ISBLANK(VLOOKUP(ZA94,role!A:E,3,FALSE)),"",VLOOKUP(ZA94,role!A:E,3,FALSE)))</f>
        <v/>
      </c>
      <c r="ZD94" s="32" t="str">
        <f>IF(ISBLANK(ZA94),"",IF(ISBLANK(VLOOKUP(ZA94,role!A:E,4,FALSE)),"",VLOOKUP(ZA94,role!A:E,4,FALSE)))</f>
        <v/>
      </c>
      <c r="ZE94" s="32" t="str">
        <f>IF(ISBLANK(ZA94),"",IF(ISBLANK(VLOOKUP(ZA94,role!A:E,5,FALSE)),"",VLOOKUP(ZA94,role!A:E,5,FALSE)))</f>
        <v/>
      </c>
      <c r="ZF94" s="32" t="str">
        <f>IF(ISBLANK(ZA94),"",VLOOKUP(ZA94,role!A:F,6,FALSE))</f>
        <v/>
      </c>
      <c r="ZG94" s="36"/>
      <c r="ZH94" s="36" t="str">
        <f t="shared" si="296"/>
        <v/>
      </c>
      <c r="ZI94" s="36" t="str">
        <f t="shared" si="297"/>
        <v/>
      </c>
      <c r="ZK94" s="32" t="str">
        <f>IF(ISBLANK(ZJ94),"",IF(ISBLANK(VLOOKUP(ZJ94,role!A:E,2,FALSE)),"",VLOOKUP(ZJ94,role!A:E,2,FALSE)))</f>
        <v/>
      </c>
      <c r="ZL94" s="32" t="str">
        <f>IF(ISBLANK(ZJ94),"",IF(ISBLANK(VLOOKUP(ZJ94,role!A:E,3,FALSE)),"",VLOOKUP(ZJ94,role!A:E,3,FALSE)))</f>
        <v/>
      </c>
      <c r="ZM94" s="32" t="str">
        <f>IF(ISBLANK(ZJ94),"",IF(ISBLANK(VLOOKUP(ZJ94,role!A:E,4,FALSE)),"",VLOOKUP(ZJ94,role!A:E,4,FALSE)))</f>
        <v/>
      </c>
      <c r="ZN94" s="32" t="str">
        <f>IF(ISBLANK(ZJ94),"",IF(ISBLANK(VLOOKUP(ZJ94,role!A:E,5,FALSE)),"",VLOOKUP(ZJ94,role!A:E,5,FALSE)))</f>
        <v/>
      </c>
      <c r="ZO94" s="32" t="str">
        <f>IF(ISBLANK(ZJ94),"",VLOOKUP(ZJ94,role!A:F,6,FALSE))</f>
        <v/>
      </c>
      <c r="ZP94" s="36"/>
      <c r="ZQ94" s="36" t="str">
        <f t="shared" si="298"/>
        <v/>
      </c>
      <c r="ZR94" s="36" t="str">
        <f t="shared" si="299"/>
        <v/>
      </c>
      <c r="ZT94" s="32" t="str">
        <f>IF(ISBLANK(ZS94),"",IF(ISBLANK(VLOOKUP(ZS94,role!A:E,2,FALSE)),"",VLOOKUP(ZS94,role!A:E,2,FALSE)))</f>
        <v/>
      </c>
      <c r="ZU94" s="32" t="str">
        <f>IF(ISBLANK(ZS94),"",IF(ISBLANK(VLOOKUP(ZS94,role!A:E,3,FALSE)),"",VLOOKUP(ZS94,role!A:E,3,FALSE)))</f>
        <v/>
      </c>
      <c r="ZV94" s="32" t="str">
        <f>IF(ISBLANK(ZS94),"",IF(ISBLANK(VLOOKUP(ZS94,role!A:E,4,FALSE)),"",VLOOKUP(ZS94,role!A:E,4,FALSE)))</f>
        <v/>
      </c>
      <c r="ZW94" s="32" t="str">
        <f>IF(ISBLANK(ZS94),"",IF(ISBLANK(VLOOKUP(ZS94,role!A:E,5,FALSE)),"",VLOOKUP(ZS94,role!A:E,5,FALSE)))</f>
        <v/>
      </c>
      <c r="ZX94" s="32" t="str">
        <f>IF(ISBLANK(ZS94),"",VLOOKUP(ZS94,role!A:F,6,FALSE))</f>
        <v/>
      </c>
      <c r="ZY94" s="36"/>
      <c r="ZZ94" s="36" t="str">
        <f t="shared" si="300"/>
        <v/>
      </c>
      <c r="AAA94" s="36" t="str">
        <f t="shared" si="301"/>
        <v/>
      </c>
      <c r="AAC94" s="32" t="str">
        <f>IF(ISBLANK(AAB94),"",IF(ISBLANK(VLOOKUP(AAB94,role!A:E,2,FALSE)),"",VLOOKUP(AAB94,role!A:E,2,FALSE)))</f>
        <v/>
      </c>
      <c r="AAD94" s="32" t="str">
        <f>IF(ISBLANK(AAB94),"",IF(ISBLANK(VLOOKUP(AAB94,role!A:E,3,FALSE)),"",VLOOKUP(AAB94,role!A:E,3,FALSE)))</f>
        <v/>
      </c>
      <c r="AAE94" s="32" t="str">
        <f>IF(ISBLANK(AAB94),"",IF(ISBLANK(VLOOKUP(AAB94,role!A:E,4,FALSE)),"",VLOOKUP(AAB94,role!A:E,4,FALSE)))</f>
        <v/>
      </c>
      <c r="AAF94" s="32" t="str">
        <f>IF(ISBLANK(AAB94),"",IF(ISBLANK(VLOOKUP(AAB94,role!A:E,5,FALSE)),"",VLOOKUP(AAB94,role!A:E,5,FALSE)))</f>
        <v/>
      </c>
      <c r="AAG94" s="32" t="str">
        <f>IF(ISBLANK(AAB94),"",VLOOKUP(AAB94,role!A:F,6,FALSE))</f>
        <v/>
      </c>
      <c r="AAH94" s="33"/>
      <c r="AAI94" s="34"/>
      <c r="AAK94" s="32" t="str">
        <f t="shared" si="302"/>
        <v/>
      </c>
      <c r="AAL94" s="39"/>
      <c r="AAM94" s="32" t="str">
        <f t="shared" si="303"/>
        <v/>
      </c>
      <c r="AAO94" s="32" t="str">
        <f t="shared" si="304"/>
        <v/>
      </c>
      <c r="AAQ94" s="32" t="str">
        <f t="shared" si="305"/>
        <v/>
      </c>
      <c r="AAS94" s="32" t="str">
        <f t="shared" si="306"/>
        <v/>
      </c>
      <c r="AAU94" s="32" t="str">
        <f t="shared" si="307"/>
        <v/>
      </c>
      <c r="AAW94" s="32" t="str">
        <f t="shared" si="308"/>
        <v/>
      </c>
      <c r="AAY94" s="32" t="str">
        <f t="shared" si="309"/>
        <v/>
      </c>
      <c r="ABA94" s="32" t="str">
        <f t="shared" si="310"/>
        <v/>
      </c>
      <c r="ABC94" s="32" t="str">
        <f t="shared" si="311"/>
        <v/>
      </c>
      <c r="ABE94" s="32" t="str">
        <f t="shared" si="312"/>
        <v/>
      </c>
      <c r="ABF94" s="33"/>
      <c r="ABH94" s="32" t="str">
        <f t="shared" si="313"/>
        <v/>
      </c>
      <c r="ABJ94" s="32" t="str">
        <f t="shared" si="314"/>
        <v/>
      </c>
      <c r="ABL94" s="32" t="str">
        <f t="shared" si="315"/>
        <v/>
      </c>
      <c r="ABN94" s="32" t="str">
        <f t="shared" si="316"/>
        <v/>
      </c>
      <c r="ABP94" s="32" t="str">
        <f t="shared" si="317"/>
        <v/>
      </c>
      <c r="ABQ94" s="33"/>
      <c r="ABS94" s="32" t="str">
        <f t="shared" si="318"/>
        <v/>
      </c>
      <c r="ABU94" s="32" t="str">
        <f t="shared" si="319"/>
        <v/>
      </c>
      <c r="ABW94" s="32" t="str">
        <f t="shared" si="320"/>
        <v/>
      </c>
      <c r="ABY94" s="32" t="str">
        <f t="shared" si="321"/>
        <v/>
      </c>
      <c r="ACA94" s="32" t="str">
        <f t="shared" si="322"/>
        <v/>
      </c>
      <c r="ACB94" s="33"/>
      <c r="ACD94" s="32" t="str">
        <f t="shared" si="323"/>
        <v/>
      </c>
      <c r="ACF94" s="32" t="str">
        <f t="shared" si="324"/>
        <v/>
      </c>
      <c r="ACH94" s="32" t="str">
        <f t="shared" si="325"/>
        <v/>
      </c>
      <c r="ACJ94" s="32" t="str">
        <f t="shared" si="326"/>
        <v/>
      </c>
      <c r="ACL94" s="32" t="str">
        <f t="shared" si="327"/>
        <v/>
      </c>
      <c r="ACM94" s="33"/>
      <c r="ACO94" s="32" t="str">
        <f t="shared" si="328"/>
        <v/>
      </c>
      <c r="ACQ94" s="32" t="str">
        <f t="shared" si="329"/>
        <v/>
      </c>
      <c r="ACS94" s="32" t="str">
        <f t="shared" si="330"/>
        <v/>
      </c>
      <c r="ACU94" s="32" t="str">
        <f t="shared" si="331"/>
        <v/>
      </c>
      <c r="ACW94" s="32" t="str">
        <f t="shared" si="332"/>
        <v/>
      </c>
      <c r="ACX94" s="33"/>
      <c r="ACZ94" s="32" t="str">
        <f t="shared" si="333"/>
        <v/>
      </c>
      <c r="ADA94" s="32" t="str">
        <f t="shared" si="334"/>
        <v/>
      </c>
      <c r="ADC94" s="32" t="str">
        <f t="shared" si="335"/>
        <v/>
      </c>
      <c r="ADD94" s="32" t="str">
        <f t="shared" si="336"/>
        <v/>
      </c>
      <c r="ADF94" s="32" t="str">
        <f t="shared" si="337"/>
        <v/>
      </c>
      <c r="ADG94" s="32" t="str">
        <f t="shared" si="338"/>
        <v/>
      </c>
      <c r="ADI94" s="32" t="str">
        <f t="shared" si="339"/>
        <v/>
      </c>
      <c r="ADJ94" s="32" t="str">
        <f t="shared" si="340"/>
        <v/>
      </c>
      <c r="ADL94" s="32" t="str">
        <f t="shared" si="341"/>
        <v/>
      </c>
      <c r="ADM94" s="32" t="str">
        <f t="shared" si="342"/>
        <v/>
      </c>
      <c r="ADN94" s="35"/>
      <c r="ADO94" s="34"/>
      <c r="ADP94" s="36" t="str">
        <f t="shared" si="343"/>
        <v/>
      </c>
      <c r="ADQ94" s="36" t="str">
        <f t="shared" si="344"/>
        <v/>
      </c>
      <c r="ADS94" s="36" t="str">
        <f t="shared" si="345"/>
        <v/>
      </c>
      <c r="ADT94" s="36" t="str">
        <f t="shared" si="346"/>
        <v/>
      </c>
      <c r="ADV94" s="36" t="str">
        <f t="shared" si="347"/>
        <v/>
      </c>
      <c r="ADW94" s="36" t="str">
        <f t="shared" si="348"/>
        <v/>
      </c>
      <c r="ADY94" s="36" t="str">
        <f t="shared" si="349"/>
        <v/>
      </c>
      <c r="ADZ94" s="36" t="str">
        <f t="shared" si="350"/>
        <v/>
      </c>
      <c r="AEB94" s="36" t="str">
        <f t="shared" si="351"/>
        <v/>
      </c>
      <c r="AEC94" s="36" t="str">
        <f t="shared" si="352"/>
        <v/>
      </c>
      <c r="AED94" s="33"/>
      <c r="AEF94" s="36" t="str">
        <f t="shared" si="353"/>
        <v/>
      </c>
      <c r="AEG94" s="36" t="str">
        <f t="shared" si="354"/>
        <v/>
      </c>
      <c r="AEI94" s="36" t="str">
        <f t="shared" si="355"/>
        <v/>
      </c>
      <c r="AEJ94" s="36" t="str">
        <f t="shared" si="356"/>
        <v/>
      </c>
      <c r="AEL94" s="36" t="str">
        <f t="shared" si="357"/>
        <v/>
      </c>
      <c r="AEM94" s="36" t="str">
        <f t="shared" si="358"/>
        <v/>
      </c>
      <c r="AEO94" s="36" t="str">
        <f t="shared" si="359"/>
        <v/>
      </c>
      <c r="AEP94" s="36" t="str">
        <f t="shared" si="360"/>
        <v/>
      </c>
      <c r="AER94" s="36" t="str">
        <f t="shared" si="361"/>
        <v/>
      </c>
      <c r="AES94" s="36" t="str">
        <f t="shared" si="362"/>
        <v/>
      </c>
      <c r="AET94" s="33"/>
      <c r="AEU94" s="57"/>
      <c r="AEV94" s="57"/>
      <c r="AEW94" s="57" t="str">
        <f>IF(ISBLANK(AEV94),"",VLOOKUP(AEV94,related_id_type!A:B,2,FALSE))</f>
        <v/>
      </c>
      <c r="AEX94" s="57"/>
      <c r="AEY94" s="57" t="str">
        <f>IF(ISBLANK(AEX94),"",IF(ISBLANK(VLOOKUP(AEX94,related_id_relation!A:B,2,FALSE)),"",VLOOKUP(AEX94,related_id_relation!A:B,2,FALSE)))</f>
        <v/>
      </c>
      <c r="AEZ94" s="57"/>
      <c r="AFA94" s="57"/>
      <c r="AFB94" s="57" t="str">
        <f>IF(ISBLANK(AFA94),"",VLOOKUP(AFA94,related_id_type!A:B,2,FALSE))</f>
        <v/>
      </c>
      <c r="AFC94" s="57"/>
      <c r="AFD94" s="57" t="str">
        <f>IF(ISBLANK(AFC94),"",IF(ISBLANK(VLOOKUP(AFC94,related_id_relation!A:B,2,FALSE)),"",VLOOKUP(AFC94,related_id_relation!A:B,2,FALSE)))</f>
        <v/>
      </c>
      <c r="AFE94" s="57"/>
      <c r="AFF94" s="57"/>
      <c r="AFG94" s="57" t="str">
        <f>IF(ISBLANK(AFF94),"",VLOOKUP(AFF94,related_id_type!A:B,2,FALSE))</f>
        <v/>
      </c>
      <c r="AFH94" s="57"/>
      <c r="AFI94" s="57" t="str">
        <f>IF(ISBLANK(AFH94),"",IF(ISBLANK(VLOOKUP(AFH94,related_id_relation!A:B,2,FALSE)),"",VLOOKUP(AFH94,related_id_relation!A:B,2,FALSE)))</f>
        <v/>
      </c>
      <c r="AFJ94" s="57"/>
      <c r="AFK94" s="57"/>
      <c r="AFL94" s="57" t="str">
        <f>IF(ISBLANK(AFK94),"",VLOOKUP(AFK94,related_id_type!A:B,2,FALSE))</f>
        <v/>
      </c>
      <c r="AFM94" s="57"/>
      <c r="AFN94" s="57" t="str">
        <f>IF(ISBLANK(AFM94),"",IF(ISBLANK(VLOOKUP(AFM94,related_id_relation!A:B,2,FALSE)),"",VLOOKUP(AFM94,related_id_relation!A:B,2,FALSE)))</f>
        <v/>
      </c>
      <c r="AFO94" s="57"/>
      <c r="AFP94" s="57"/>
      <c r="AFQ94" s="57" t="str">
        <f>IF(ISBLANK(AFP94),"",VLOOKUP(AFP94,related_id_type!A:B,2,FALSE))</f>
        <v/>
      </c>
      <c r="AFR94" s="57"/>
      <c r="AFS94" s="57" t="str">
        <f>IF(ISBLANK(AFR94),"",IF(ISBLANK(VLOOKUP(AFR94,related_id_relation!A:B,2,FALSE)),"",VLOOKUP(AFR94,related_id_relation!A:B,2,FALSE)))</f>
        <v/>
      </c>
      <c r="AFT94" s="37"/>
      <c r="AFU94" s="39"/>
      <c r="AFW94" s="32" t="str">
        <f t="shared" si="363"/>
        <v/>
      </c>
      <c r="AFX94" s="34"/>
      <c r="AFY94" s="36"/>
      <c r="AFZ94" s="36" t="str">
        <f t="shared" si="364"/>
        <v/>
      </c>
      <c r="AGA94" s="32" t="str">
        <f t="shared" si="365"/>
        <v/>
      </c>
      <c r="AGD94" s="36" t="str">
        <f t="shared" si="366"/>
        <v/>
      </c>
      <c r="AGE94" s="32" t="str">
        <f t="shared" si="367"/>
        <v/>
      </c>
      <c r="AGH94" s="36" t="str">
        <f t="shared" si="368"/>
        <v/>
      </c>
      <c r="AGI94" s="32" t="str">
        <f t="shared" si="369"/>
        <v/>
      </c>
      <c r="AGL94" s="36" t="str">
        <f t="shared" si="370"/>
        <v/>
      </c>
      <c r="AGM94" s="32" t="str">
        <f t="shared" si="371"/>
        <v/>
      </c>
      <c r="AGP94" s="36" t="str">
        <f t="shared" si="372"/>
        <v/>
      </c>
      <c r="AGQ94" s="32" t="str">
        <f t="shared" si="373"/>
        <v/>
      </c>
      <c r="AGT94" s="36" t="str">
        <f t="shared" si="374"/>
        <v/>
      </c>
      <c r="AGU94" s="32" t="str">
        <f t="shared" si="375"/>
        <v/>
      </c>
      <c r="AGX94" s="36" t="str">
        <f t="shared" si="376"/>
        <v/>
      </c>
      <c r="AGY94" s="32" t="str">
        <f t="shared" si="377"/>
        <v/>
      </c>
      <c r="AHB94" s="36" t="str">
        <f t="shared" si="378"/>
        <v/>
      </c>
      <c r="AHC94" s="32" t="str">
        <f t="shared" si="379"/>
        <v/>
      </c>
      <c r="AHF94" s="36" t="str">
        <f t="shared" si="380"/>
        <v/>
      </c>
      <c r="AHG94" s="32" t="str">
        <f t="shared" si="381"/>
        <v/>
      </c>
      <c r="AHJ94" s="36" t="str">
        <f t="shared" si="382"/>
        <v/>
      </c>
      <c r="AHK94" s="32" t="str">
        <f t="shared" si="383"/>
        <v/>
      </c>
      <c r="AHL94" s="37"/>
      <c r="AHM94" s="32" t="str">
        <f t="shared" si="384"/>
        <v/>
      </c>
      <c r="AHN94" s="32" t="str">
        <f t="shared" si="385"/>
        <v/>
      </c>
      <c r="AHO94" s="32" t="str">
        <f t="shared" si="386"/>
        <v/>
      </c>
      <c r="AHP94" s="32" t="str">
        <f t="shared" si="387"/>
        <v/>
      </c>
      <c r="AHQ94" s="32" t="str">
        <f t="shared" si="388"/>
        <v/>
      </c>
      <c r="AHR94" s="32" t="str">
        <f t="shared" si="389"/>
        <v/>
      </c>
      <c r="AHS94" s="32" t="str">
        <f t="shared" si="390"/>
        <v/>
      </c>
      <c r="AHT94" s="32" t="str">
        <f t="shared" si="391"/>
        <v/>
      </c>
      <c r="AHU94" s="32" t="str">
        <f t="shared" si="392"/>
        <v/>
      </c>
    </row>
    <row r="95" spans="3:905" s="32" customFormat="1" x14ac:dyDescent="0.35">
      <c r="C95" s="32" t="str">
        <f t="shared" si="201"/>
        <v/>
      </c>
      <c r="E95" s="32" t="str">
        <f t="shared" si="202"/>
        <v/>
      </c>
      <c r="F95" s="32" t="str">
        <f t="shared" si="203"/>
        <v/>
      </c>
      <c r="G95" s="32" t="str">
        <f t="shared" si="204"/>
        <v/>
      </c>
      <c r="J95" s="32" t="str">
        <f t="shared" si="205"/>
        <v/>
      </c>
      <c r="K95" s="32" t="str">
        <f t="shared" si="206"/>
        <v/>
      </c>
      <c r="L95" s="32" t="str">
        <f t="shared" si="207"/>
        <v/>
      </c>
      <c r="N95" s="32" t="str">
        <f t="shared" si="208"/>
        <v/>
      </c>
      <c r="O95" s="32" t="str">
        <f t="shared" si="209"/>
        <v/>
      </c>
      <c r="Q95" s="32" t="str">
        <f t="shared" si="210"/>
        <v/>
      </c>
      <c r="R95" s="32" t="str">
        <f t="shared" si="211"/>
        <v/>
      </c>
      <c r="U95" s="32" t="str">
        <f t="shared" si="212"/>
        <v/>
      </c>
      <c r="V95" s="32" t="str">
        <f t="shared" si="213"/>
        <v/>
      </c>
      <c r="Y95" s="32" t="str">
        <f>IF(ISBLANK(X95),"",VLOOKUP(X95,resource_type!A:C,3,FALSE))</f>
        <v/>
      </c>
      <c r="Z95" s="32" t="str">
        <f>IF(ISBLANK(X95),"",VLOOKUP(X95,resource_type!A:C,2,FALSE))</f>
        <v/>
      </c>
      <c r="AA95" s="32" t="str">
        <f t="shared" si="214"/>
        <v/>
      </c>
      <c r="AB95" s="32" t="str">
        <f t="shared" si="215"/>
        <v/>
      </c>
      <c r="AD95" s="32" t="str">
        <f>IF(ISBLANK(AC95),"",VLOOKUP(AC95,resource_type!A:C,3,FALSE))</f>
        <v/>
      </c>
      <c r="AF95" s="32" t="str">
        <f>IF(ISBLANK(AE95),"",VLOOKUP(AE95,resource_type!A:C,3,FALSE))</f>
        <v/>
      </c>
      <c r="AG95" s="33"/>
      <c r="AI95" s="32" t="str">
        <f t="shared" si="216"/>
        <v/>
      </c>
      <c r="AK95" s="32" t="str">
        <f t="shared" si="217"/>
        <v/>
      </c>
      <c r="AM95" s="32" t="str">
        <f t="shared" si="218"/>
        <v/>
      </c>
      <c r="AO95" s="32" t="str">
        <f t="shared" si="219"/>
        <v/>
      </c>
      <c r="AP95" s="52"/>
      <c r="AQ95" s="34"/>
      <c r="AR95" s="36" t="str">
        <f t="shared" si="220"/>
        <v/>
      </c>
      <c r="AS95" s="36" t="str">
        <f t="shared" si="221"/>
        <v/>
      </c>
      <c r="AT95" s="34"/>
      <c r="AV95" s="32" t="str">
        <f t="shared" si="222"/>
        <v/>
      </c>
      <c r="AW95" s="32" t="str">
        <f t="shared" si="223"/>
        <v/>
      </c>
      <c r="AX95" s="32" t="str">
        <f t="shared" si="224"/>
        <v/>
      </c>
      <c r="AZ95" s="32" t="str">
        <f>IF(ISBLANK(AY95),"",IF(ISBLANK(VLOOKUP(AY95,role!A:E,2,FALSE)),"",VLOOKUP(AY95,role!A:E,2,FALSE)))</f>
        <v/>
      </c>
      <c r="BA95" s="32" t="str">
        <f>IF(ISBLANK(AY95),"",IF(ISBLANK(VLOOKUP(AY95,role!A:E,3,FALSE)),"",VLOOKUP(AY95,role!A:E,3,FALSE)))</f>
        <v/>
      </c>
      <c r="BB95" s="32" t="str">
        <f>IF(ISBLANK(AY95),"",IF(ISBLANK(VLOOKUP(AY95,role!A:E,4,FALSE)),"",VLOOKUP(AY95,role!A:E,4,FALSE)))</f>
        <v/>
      </c>
      <c r="BC95" s="32" t="str">
        <f>IF(ISBLANK(AY95),"",IF(ISBLANK(VLOOKUP(AY95,role!A:E,5,FALSE)),"",VLOOKUP(AY95,role!A:E,5,FALSE)))</f>
        <v/>
      </c>
      <c r="BE95" s="32" t="str">
        <f>IF(ISBLANK(BD95),"",IF(ISBLANK(VLOOKUP(BD95,role!A:E,2,FALSE)),"",VLOOKUP(BD95,role!A:E,2,FALSE)))</f>
        <v/>
      </c>
      <c r="BF95" s="32" t="str">
        <f>IF(ISBLANK(BD95),"",IF(ISBLANK(VLOOKUP(BD95,role!A:E,3,FALSE)),"",VLOOKUP(BD95,role!A:E,3,FALSE)))</f>
        <v/>
      </c>
      <c r="BG95" s="32" t="str">
        <f>IF(ISBLANK(BD95),"",IF(ISBLANK(VLOOKUP(BD95,role!A:E,4,FALSE)),"",VLOOKUP(BD95,role!A:E,4,FALSE)))</f>
        <v/>
      </c>
      <c r="BH95" s="32" t="str">
        <f>IF(ISBLANK(BD95),"",IF(ISBLANK(VLOOKUP(BD95,role!A:E,5,FALSE)),"",VLOOKUP(BD95,role!A:E,5,FALSE)))</f>
        <v/>
      </c>
      <c r="BX95" s="33"/>
      <c r="CA95" s="39"/>
      <c r="CC95" s="32" t="str">
        <f t="shared" si="225"/>
        <v/>
      </c>
      <c r="CD95" s="32" t="str">
        <f t="shared" si="226"/>
        <v/>
      </c>
      <c r="CE95" s="32" t="str">
        <f t="shared" si="227"/>
        <v/>
      </c>
      <c r="CG95" s="32" t="str">
        <f>IF(ISBLANK(CF95),"",IF(ISBLANK(VLOOKUP(CF95,role!A:E,2,FALSE)),"",VLOOKUP(CF95,role!A:E,2,FALSE)))</f>
        <v/>
      </c>
      <c r="CH95" s="32" t="str">
        <f>IF(ISBLANK(CF95),"",IF(ISBLANK(VLOOKUP(CF95,role!A:E,3,FALSE)),"",VLOOKUP(CF95,role!A:E,3,FALSE)))</f>
        <v/>
      </c>
      <c r="CI95" s="32" t="str">
        <f>IF(ISBLANK(CF95),"",IF(ISBLANK(VLOOKUP(CF95,role!A:E,4,FALSE)),"",VLOOKUP(CF95,role!A:E,4,FALSE)))</f>
        <v/>
      </c>
      <c r="CJ95" s="32" t="str">
        <f>IF(ISBLANK(CF95),"",IF(ISBLANK(VLOOKUP(CF95,role!A:E,5,FALSE)),"",VLOOKUP(CF95,role!A:E,5,FALSE)))</f>
        <v/>
      </c>
      <c r="CL95" s="32" t="str">
        <f>IF(ISBLANK(CK95),"",IF(ISBLANK(VLOOKUP(CK95,role!A:E,2,FALSE)),"",VLOOKUP(CK95,role!A:E,2,FALSE)))</f>
        <v/>
      </c>
      <c r="CM95" s="32" t="str">
        <f>IF(ISBLANK(CK95),"",IF(ISBLANK(VLOOKUP(CK95,role!A:E,3,FALSE)),"",VLOOKUP(CK95,role!A:E,3,FALSE)))</f>
        <v/>
      </c>
      <c r="CN95" s="32" t="str">
        <f>IF(ISBLANK(CK95),"",IF(ISBLANK(VLOOKUP(CK95,role!A:E,4,FALSE)),"",VLOOKUP(CK95,role!A:E,4,FALSE)))</f>
        <v/>
      </c>
      <c r="CO95" s="32" t="str">
        <f>IF(ISBLANK(CK95),"",IF(ISBLANK(VLOOKUP(CK95,role!A:E,5,FALSE)),"",VLOOKUP(CK95,role!A:E,5,FALSE)))</f>
        <v/>
      </c>
      <c r="DE95" s="33"/>
      <c r="DH95" s="39"/>
      <c r="DJ95" s="32" t="str">
        <f t="shared" si="228"/>
        <v/>
      </c>
      <c r="DK95" s="32" t="str">
        <f t="shared" si="229"/>
        <v/>
      </c>
      <c r="DL95" s="32" t="str">
        <f t="shared" si="230"/>
        <v/>
      </c>
      <c r="DN95" s="32" t="str">
        <f>IF(ISBLANK(DM95),"",IF(ISBLANK(VLOOKUP(DM95,role!A:E,2,FALSE)),"",VLOOKUP(DM95,role!A:E,2,FALSE)))</f>
        <v/>
      </c>
      <c r="DO95" s="32" t="str">
        <f>IF(ISBLANK(DM95),"",IF(ISBLANK(VLOOKUP(DM95,role!A:E,3,FALSE)),"",VLOOKUP(DM95,role!A:E,3,FALSE)))</f>
        <v/>
      </c>
      <c r="DP95" s="32" t="str">
        <f>IF(ISBLANK(DM95),"",IF(ISBLANK(VLOOKUP(DM95,role!A:E,4,FALSE)),"",VLOOKUP(DM95,role!A:E,4,FALSE)))</f>
        <v/>
      </c>
      <c r="DQ95" s="32" t="str">
        <f>IF(ISBLANK(DM95),"",IF(ISBLANK(VLOOKUP(DM95,role!A:E,5,FALSE)),"",VLOOKUP(DM95,role!A:E,5,FALSE)))</f>
        <v/>
      </c>
      <c r="EG95" s="33"/>
      <c r="EJ95" s="39"/>
      <c r="EL95" s="32" t="str">
        <f t="shared" si="231"/>
        <v/>
      </c>
      <c r="EM95" s="32" t="str">
        <f t="shared" si="232"/>
        <v/>
      </c>
      <c r="EN95" s="32" t="str">
        <f t="shared" si="233"/>
        <v/>
      </c>
      <c r="EP95" s="32" t="str">
        <f>IF(ISBLANK(EO95),"",IF(ISBLANK(VLOOKUP(EO95,role!A:E,2,FALSE)),"",VLOOKUP(EO95,role!A:E,2,FALSE)))</f>
        <v/>
      </c>
      <c r="EQ95" s="32" t="str">
        <f>IF(ISBLANK(EO95),"",IF(ISBLANK(VLOOKUP(EO95,role!A:E,3,FALSE)),"",VLOOKUP(EO95,role!A:E,3,FALSE)))</f>
        <v/>
      </c>
      <c r="ER95" s="32" t="str">
        <f>IF(ISBLANK(EO95),"",IF(ISBLANK(VLOOKUP(EO95,role!A:E,4,FALSE)),"",VLOOKUP(EO95,role!A:E,4,FALSE)))</f>
        <v/>
      </c>
      <c r="ES95" s="32" t="str">
        <f>IF(ISBLANK(EO95),"",IF(ISBLANK(VLOOKUP(EO95,role!A:E,5,FALSE)),"",VLOOKUP(EO95,role!A:E,5,FALSE)))</f>
        <v/>
      </c>
      <c r="FI95" s="33"/>
      <c r="FL95" s="39"/>
      <c r="FN95" s="32" t="str">
        <f t="shared" si="234"/>
        <v/>
      </c>
      <c r="FO95" s="32" t="str">
        <f t="shared" si="235"/>
        <v/>
      </c>
      <c r="FP95" s="32" t="str">
        <f t="shared" si="236"/>
        <v/>
      </c>
      <c r="FR95" s="32" t="str">
        <f>IF(ISBLANK(FQ95),"",VLOOKUP(FQ95,role!A:E,2,FALSE))</f>
        <v/>
      </c>
      <c r="FS95" s="32" t="str">
        <f>IF(ISBLANK(FQ95),"",IF(ISBLANK(VLOOKUP(FQ95,role!A:E,3,FALSE)),"",VLOOKUP(FQ95,role!A:E,3,FALSE)))</f>
        <v/>
      </c>
      <c r="FT95" s="32" t="str">
        <f>IF(ISBLANK(FQ95),"",IF(ISBLANK(VLOOKUP(FQ95,role!A:E,4,FALSE)),"",VLOOKUP(FQ95,role!A:E,4,FALSE)))</f>
        <v/>
      </c>
      <c r="FU95" s="32" t="str">
        <f>IF(ISBLANK(FQ95),"",IF(ISBLANK(VLOOKUP(FQ95,role!A:E,5,FALSE)),"",VLOOKUP(FQ95,role!A:E,5,FALSE)))</f>
        <v/>
      </c>
      <c r="GK95" s="33"/>
      <c r="GN95" s="33"/>
      <c r="GQ95" s="32" t="str">
        <f t="shared" si="237"/>
        <v/>
      </c>
      <c r="GR95" s="32" t="str">
        <f t="shared" si="238"/>
        <v/>
      </c>
      <c r="GS95" s="32" t="str">
        <f t="shared" si="239"/>
        <v/>
      </c>
      <c r="GU95" s="32" t="str">
        <f>IF(ISBLANK(GT95),"",IF(ISBLANK(VLOOKUP(GT95,role!A:E,2,FALSE)),"",VLOOKUP(GT95,role!A:E,2,FALSE)))</f>
        <v/>
      </c>
      <c r="GV95" s="32" t="str">
        <f>IF(ISBLANK(GT95),"",IF(ISBLANK(VLOOKUP(GT95,role!A:E,3,FALSE)),"",VLOOKUP(GT95,role!A:E,3,FALSE)))</f>
        <v/>
      </c>
      <c r="GW95" s="32" t="str">
        <f>IF(ISBLANK(GT95),"",IF(ISBLANK(VLOOKUP(GT95,role!A:E,4,FALSE)),"",VLOOKUP(GT95,role!A:E,4,FALSE)))</f>
        <v/>
      </c>
      <c r="GX95" s="32" t="str">
        <f>IF(ISBLANK(GT95),"",IF(ISBLANK(VLOOKUP(GT95,role!A:E,5,FALSE)),"",VLOOKUP(GT95,role!A:E,5,FALSE)))</f>
        <v/>
      </c>
      <c r="HN95" s="33"/>
      <c r="HQ95" s="39"/>
      <c r="HS95" s="32" t="str">
        <f t="shared" si="240"/>
        <v/>
      </c>
      <c r="HT95" s="32" t="str">
        <f t="shared" si="241"/>
        <v/>
      </c>
      <c r="HU95" s="32" t="str">
        <f t="shared" si="242"/>
        <v/>
      </c>
      <c r="HW95" s="32" t="str">
        <f>IF(ISBLANK(HV95),"",IF(ISBLANK(VLOOKUP(HV95,role!A:E,2,FALSE)),"",VLOOKUP(HV95,role!A:E,2,FALSE)))</f>
        <v/>
      </c>
      <c r="HX95" s="32" t="str">
        <f>IF(ISBLANK(HV95),"",IF(ISBLANK(VLOOKUP(HV95,role!A:E,3,FALSE)),"",VLOOKUP(HV95,role!A:E,3,FALSE)))</f>
        <v/>
      </c>
      <c r="HY95" s="32" t="str">
        <f>IF(ISBLANK(HV95),"",IF(ISBLANK(VLOOKUP(HV95,role!A:E,4,FALSE)),"",VLOOKUP(HV95,role!A:E,4,FALSE)))</f>
        <v/>
      </c>
      <c r="HZ95" s="32" t="str">
        <f>IF(ISBLANK(HV95),"",IF(ISBLANK(VLOOKUP(HV95,role!A:E,5,FALSE)),"",VLOOKUP(HV95,role!A:E,5,FALSE)))</f>
        <v/>
      </c>
      <c r="IP95" s="33"/>
      <c r="IS95" s="39"/>
      <c r="IU95" s="32" t="str">
        <f t="shared" si="243"/>
        <v/>
      </c>
      <c r="IV95" s="32" t="str">
        <f t="shared" si="244"/>
        <v/>
      </c>
      <c r="IW95" s="32" t="str">
        <f t="shared" si="245"/>
        <v/>
      </c>
      <c r="IY95" s="32" t="str">
        <f>IF(ISBLANK(IX95),"",IF(ISBLANK(VLOOKUP(IX95,role!A:E,2,FALSE)),"",VLOOKUP(IX95,role!A:E,2,FALSE)))</f>
        <v/>
      </c>
      <c r="IZ95" s="32" t="str">
        <f>IF(ISBLANK(IX95),"",IF(ISBLANK(VLOOKUP(IX95,role!A:E,3,FALSE)),"",VLOOKUP(IX95,role!A:E,3,FALSE)))</f>
        <v/>
      </c>
      <c r="JA95" s="32" t="str">
        <f>IF(ISBLANK(IX95),"",IF(ISBLANK(VLOOKUP(IX95,role!A:E,4,FALSE)),"",VLOOKUP(IX95,role!A:E,4,FALSE)))</f>
        <v/>
      </c>
      <c r="JB95" s="32" t="str">
        <f>IF(ISBLANK(IX95),"",IF(ISBLANK(VLOOKUP(IX95,role!A:E,5,FALSE)),"",VLOOKUP(IX95,role!A:E,5,FALSE)))</f>
        <v/>
      </c>
      <c r="JR95" s="33"/>
      <c r="JU95" s="39"/>
      <c r="JW95" s="32" t="str">
        <f t="shared" si="246"/>
        <v/>
      </c>
      <c r="JX95" s="32" t="str">
        <f t="shared" si="247"/>
        <v/>
      </c>
      <c r="JY95" s="32" t="str">
        <f t="shared" si="248"/>
        <v/>
      </c>
      <c r="KA95" s="32" t="str">
        <f>IF(ISBLANK(JZ95),"",IF(ISBLANK(VLOOKUP(JZ95,role!A:E,2,FALSE)),"",VLOOKUP(JZ95,role!A:E,2,FALSE)))</f>
        <v/>
      </c>
      <c r="KB95" s="32" t="str">
        <f>IF(ISBLANK(JZ95),"",IF(ISBLANK(VLOOKUP(JZ95,role!A:E,3,FALSE)),"",VLOOKUP(JZ95,role!A:E,3,FALSE)))</f>
        <v/>
      </c>
      <c r="KC95" s="32" t="str">
        <f>IF(ISBLANK(JZ95),"",IF(ISBLANK(VLOOKUP(JZ95,role!A:E,4,FALSE)),"",VLOOKUP(JZ95,role!A:E,4,FALSE)))</f>
        <v/>
      </c>
      <c r="KD95" s="32" t="str">
        <f>IF(ISBLANK(JZ95),"",IF(ISBLANK(VLOOKUP(JZ95,role!A:E,5,FALSE)),"",VLOOKUP(JZ95,role!A:E,5,FALSE)))</f>
        <v/>
      </c>
      <c r="KT95" s="33"/>
      <c r="KW95" s="39"/>
      <c r="KY95" s="32" t="str">
        <f t="shared" si="249"/>
        <v/>
      </c>
      <c r="KZ95" s="32" t="str">
        <f t="shared" si="250"/>
        <v/>
      </c>
      <c r="LA95" s="32" t="str">
        <f t="shared" si="251"/>
        <v/>
      </c>
      <c r="LC95" s="32" t="str">
        <f>IF(ISBLANK(LB95),"",IF(ISBLANK(VLOOKUP(LB95,role!A:E,2,FALSE)),"",VLOOKUP(LB95,role!A:E,2,FALSE)))</f>
        <v/>
      </c>
      <c r="LD95" s="32" t="str">
        <f>IF(ISBLANK(LB95),"",IF(ISBLANK(VLOOKUP(LB95,role!A:E,3,FALSE)),"",VLOOKUP(LB95,role!A:E,3,FALSE)))</f>
        <v/>
      </c>
      <c r="LE95" s="32" t="str">
        <f>IF(ISBLANK(LB95),"",IF(ISBLANK(VLOOKUP(LB95,role!A:E,4,FALSE)),"",VLOOKUP(LB95,role!A:E,4,FALSE)))</f>
        <v/>
      </c>
      <c r="LF95" s="32" t="str">
        <f>IF(ISBLANK(LB95),"",IF(ISBLANK(VLOOKUP(LB95,role!A:E,5,FALSE)),"",VLOOKUP(LB95,role!A:E,5,FALSE)))</f>
        <v/>
      </c>
      <c r="LV95" s="33"/>
      <c r="LY95" s="33"/>
      <c r="MB95" s="32" t="str">
        <f t="shared" si="252"/>
        <v/>
      </c>
      <c r="MC95" s="32" t="str">
        <f t="shared" si="253"/>
        <v/>
      </c>
      <c r="MD95" s="32" t="str">
        <f t="shared" si="254"/>
        <v/>
      </c>
      <c r="MF95" s="32" t="str">
        <f>IF(ISBLANK(ME95),"",IF(ISBLANK(VLOOKUP(ME95,role!A:E,2,FALSE)),"",VLOOKUP(ME95,role!A:E,2,FALSE)))</f>
        <v/>
      </c>
      <c r="MG95" s="32" t="str">
        <f>IF(ISBLANK(ME95),"",IF(ISBLANK(VLOOKUP(ME95,role!A:E,3,FALSE)),"",VLOOKUP(ME95,role!A:E,3,FALSE)))</f>
        <v/>
      </c>
      <c r="MH95" s="32" t="str">
        <f>IF(ISBLANK(ME95),"",IF(ISBLANK(VLOOKUP(ME95,role!A:E,4,FALSE)),"",VLOOKUP(ME95,role!A:E,4,FALSE)))</f>
        <v/>
      </c>
      <c r="MI95" s="32" t="str">
        <f>IF(ISBLANK(ME95),"",IF(ISBLANK(VLOOKUP(ME95,role!A:E,5,FALSE)),"",VLOOKUP(ME95,role!A:E,5,FALSE)))</f>
        <v/>
      </c>
      <c r="MY95" s="33"/>
      <c r="NB95" s="39"/>
      <c r="ND95" s="32" t="str">
        <f t="shared" si="255"/>
        <v/>
      </c>
      <c r="NE95" s="32" t="str">
        <f t="shared" si="256"/>
        <v/>
      </c>
      <c r="NF95" s="32" t="str">
        <f t="shared" si="257"/>
        <v/>
      </c>
      <c r="NH95" s="32" t="str">
        <f>IF(ISBLANK(NG95),"",IF(ISBLANK(VLOOKUP(NG95,role!A:E,2,FALSE)),"",VLOOKUP(NG95,role!A:E,2,FALSE)))</f>
        <v/>
      </c>
      <c r="NI95" s="32" t="str">
        <f>IF(ISBLANK(NG95),"",IF(ISBLANK(VLOOKUP(NG95,role!A:E,3,FALSE)),"",VLOOKUP(NG95,role!A:E,3,FALSE)))</f>
        <v/>
      </c>
      <c r="NJ95" s="32" t="str">
        <f>IF(ISBLANK(NG95),"",IF(ISBLANK(VLOOKUP(NG95,role!A:E,4,FALSE)),"",VLOOKUP(NG95,role!A:E,4,FALSE)))</f>
        <v/>
      </c>
      <c r="NK95" s="32" t="str">
        <f>IF(ISBLANK(NG95),"",IF(ISBLANK(VLOOKUP(NG95,role!A:E,5,FALSE)),"",VLOOKUP(NG95,role!A:E,5,FALSE)))</f>
        <v/>
      </c>
      <c r="OA95" s="33"/>
      <c r="OD95" s="39"/>
      <c r="OF95" s="32" t="str">
        <f t="shared" si="258"/>
        <v/>
      </c>
      <c r="OG95" s="32" t="str">
        <f t="shared" si="259"/>
        <v/>
      </c>
      <c r="OH95" s="32" t="str">
        <f t="shared" si="260"/>
        <v/>
      </c>
      <c r="OJ95" s="32" t="str">
        <f>IF(ISBLANK(OI95),"",IF(ISBLANK(VLOOKUP(OI95,role!A:E,2,FALSE)),"",VLOOKUP(OI95,role!A:E,2,FALSE)))</f>
        <v/>
      </c>
      <c r="OK95" s="32" t="str">
        <f>IF(ISBLANK(OI95),"",IF(ISBLANK(VLOOKUP(OI95,role!A:E,3,FALSE)),"",VLOOKUP(OI95,role!A:E,3,FALSE)))</f>
        <v/>
      </c>
      <c r="OL95" s="32" t="str">
        <f>IF(ISBLANK(OI95),"",IF(ISBLANK(VLOOKUP(OI95,role!A:E,4,FALSE)),"",VLOOKUP(OI95,role!A:E,4,FALSE)))</f>
        <v/>
      </c>
      <c r="OM95" s="32" t="str">
        <f>IF(ISBLANK(OI95),"",IF(ISBLANK(VLOOKUP(OI95,role!A:E,5,FALSE)),"",VLOOKUP(OI95,role!A:E,5,FALSE)))</f>
        <v/>
      </c>
      <c r="PC95" s="33"/>
      <c r="PF95" s="39"/>
      <c r="PH95" s="32" t="str">
        <f t="shared" si="261"/>
        <v/>
      </c>
      <c r="PI95" s="32" t="str">
        <f t="shared" si="262"/>
        <v/>
      </c>
      <c r="PJ95" s="32" t="str">
        <f t="shared" si="263"/>
        <v/>
      </c>
      <c r="PL95" s="32" t="str">
        <f>IF(ISBLANK(PK95),"",IF(ISBLANK(VLOOKUP(PK95,role!A:E,2,FALSE)),"",VLOOKUP(PK95,role!A:E,2,FALSE)))</f>
        <v/>
      </c>
      <c r="PM95" s="32" t="str">
        <f>IF(ISBLANK(PK95),"",IF(ISBLANK(VLOOKUP(PK95,role!A:E,3,FALSE)),"",VLOOKUP(PK95,role!A:E,3,FALSE)))</f>
        <v/>
      </c>
      <c r="PN95" s="32" t="str">
        <f>IF(ISBLANK(PK95),"",IF(ISBLANK(VLOOKUP(PK95,role!A:E,4,FALSE)),"",VLOOKUP(PK95,role!A:E,4,FALSE)))</f>
        <v/>
      </c>
      <c r="PO95" s="32" t="str">
        <f>IF(ISBLANK(PK95),"",IF(ISBLANK(VLOOKUP(PK95,role!A:E,5,FALSE)),"",VLOOKUP(PK95,role!A:E,5,FALSE)))</f>
        <v/>
      </c>
      <c r="QE95" s="33"/>
      <c r="QH95" s="39"/>
      <c r="QJ95" s="32" t="str">
        <f t="shared" si="264"/>
        <v/>
      </c>
      <c r="QK95" s="32" t="str">
        <f t="shared" si="265"/>
        <v/>
      </c>
      <c r="QL95" s="32" t="str">
        <f t="shared" si="266"/>
        <v/>
      </c>
      <c r="QN95" s="32" t="str">
        <f>IF(ISBLANK(QM95),"",IF(ISBLANK(VLOOKUP(QM95,role!A:E,2,FALSE)),"",VLOOKUP(QM95,role!A:E,2,FALSE)))</f>
        <v/>
      </c>
      <c r="QO95" s="32" t="str">
        <f>IF(ISBLANK(QM95),"",IF(ISBLANK(VLOOKUP(QM95,role!A:E,3,FALSE)),"",VLOOKUP(QM95,role!A:E,3,FALSE)))</f>
        <v/>
      </c>
      <c r="QP95" s="32" t="str">
        <f>IF(ISBLANK(QM95),"",IF(ISBLANK(VLOOKUP(QM95,role!A:E,4,FALSE)),"",VLOOKUP(QM95,role!A:E,4,FALSE)))</f>
        <v/>
      </c>
      <c r="QQ95" s="32" t="str">
        <f>IF(ISBLANK(QM95),"",IF(ISBLANK(VLOOKUP(QM95,role!A:E,5,FALSE)),"",VLOOKUP(QM95,role!A:E,5,FALSE)))</f>
        <v/>
      </c>
      <c r="RG95" s="33"/>
      <c r="RJ95" s="39"/>
      <c r="RL95" s="32" t="str">
        <f t="shared" si="267"/>
        <v/>
      </c>
      <c r="RM95" s="32" t="str">
        <f t="shared" si="268"/>
        <v/>
      </c>
      <c r="RN95" s="32" t="str">
        <f t="shared" si="269"/>
        <v/>
      </c>
      <c r="RP95" s="32" t="str">
        <f>IF(ISBLANK(RO95),"",IF(ISBLANK(VLOOKUP(RO95,role!A:E,2,FALSE)),"",VLOOKUP(RO95,role!A:E,2,FALSE)))</f>
        <v/>
      </c>
      <c r="RQ95" s="32" t="str">
        <f>IF(ISBLANK(RO95),"",IF(ISBLANK(VLOOKUP(RO95,role!A:E,3,FALSE)),"",VLOOKUP(RO95,role!A:E,3,FALSE)))</f>
        <v/>
      </c>
      <c r="RR95" s="32" t="str">
        <f>IF(ISBLANK(RO95),"",IF(ISBLANK(VLOOKUP(RO95,role!A:E,4,FALSE)),"",VLOOKUP(RO95,role!A:E,4,FALSE)))</f>
        <v/>
      </c>
      <c r="RS95" s="32" t="str">
        <f>IF(ISBLANK(RO95),"",IF(ISBLANK(VLOOKUP(RO95,role!A:E,5,FALSE)),"",VLOOKUP(RO95,role!A:E,5,FALSE)))</f>
        <v/>
      </c>
      <c r="SI95" s="33"/>
      <c r="SL95" s="39"/>
      <c r="SN95" s="32" t="str">
        <f t="shared" si="270"/>
        <v/>
      </c>
      <c r="SO95" s="32" t="str">
        <f t="shared" si="271"/>
        <v/>
      </c>
      <c r="SP95" s="32" t="str">
        <f t="shared" si="272"/>
        <v/>
      </c>
      <c r="SR95" s="32" t="str">
        <f>IF(ISBLANK(SQ95),"",IF(ISBLANK(VLOOKUP(SQ95,role!A:E,2,FALSE)),"",VLOOKUP(SQ95,role!A:E,2,FALSE)))</f>
        <v/>
      </c>
      <c r="SS95" s="32" t="str">
        <f>IF(ISBLANK(SQ95),"",IF(ISBLANK(VLOOKUP(SQ95,role!A:E,3,FALSE)),"",VLOOKUP(SQ95,role!A:E,3,FALSE)))</f>
        <v/>
      </c>
      <c r="ST95" s="32" t="str">
        <f>IF(ISBLANK(SQ95),"",IF(ISBLANK(VLOOKUP(SQ95,role!A:E,4,FALSE)),"",VLOOKUP(SQ95,role!A:E,4,FALSE)))</f>
        <v/>
      </c>
      <c r="SU95" s="32" t="str">
        <f>IF(ISBLANK(SQ95),"",IF(ISBLANK(VLOOKUP(SQ95,role!A:E,5,FALSE)),"",VLOOKUP(SQ95,role!A:E,5,FALSE)))</f>
        <v/>
      </c>
      <c r="TK95" s="33"/>
      <c r="TN95" s="39"/>
      <c r="TP95" s="32" t="str">
        <f t="shared" si="273"/>
        <v/>
      </c>
      <c r="TQ95" s="32" t="str">
        <f t="shared" si="274"/>
        <v/>
      </c>
      <c r="TR95" s="32" t="str">
        <f t="shared" si="275"/>
        <v/>
      </c>
      <c r="TT95" s="32" t="str">
        <f>IF(ISBLANK(TS95),"",IF(ISBLANK(VLOOKUP(TS95,role!A:E,2,FALSE)),"",VLOOKUP(TS95,role!A:E,2,FALSE)))</f>
        <v/>
      </c>
      <c r="TU95" s="32" t="str">
        <f>IF(ISBLANK(TS95),"",IF(ISBLANK(VLOOKUP(TS95,role!A:E,3,FALSE)),"",VLOOKUP(TS95,role!A:E,3,FALSE)))</f>
        <v/>
      </c>
      <c r="TV95" s="32" t="str">
        <f>IF(ISBLANK(TS95),"",IF(ISBLANK(VLOOKUP(TS95,role!A:E,4,FALSE)),"",VLOOKUP(TS95,role!A:E,4,FALSE)))</f>
        <v/>
      </c>
      <c r="TW95" s="32" t="str">
        <f>IF(ISBLANK(TS95),"",IF(ISBLANK(VLOOKUP(TS95,role!A:E,5,FALSE)),"",VLOOKUP(TS95,role!A:E,5,FALSE)))</f>
        <v/>
      </c>
      <c r="UM95" s="33"/>
      <c r="UP95" s="39"/>
      <c r="UR95" s="32" t="str">
        <f t="shared" si="276"/>
        <v/>
      </c>
      <c r="US95" s="32" t="str">
        <f t="shared" si="277"/>
        <v/>
      </c>
      <c r="UT95" s="32" t="str">
        <f t="shared" si="278"/>
        <v/>
      </c>
      <c r="UV95" s="32" t="str">
        <f>IF(ISBLANK(UU95),"",IF(ISBLANK(VLOOKUP(UU95,role!A:E,2,FALSE)),"",VLOOKUP(UU95,role!A:E,2,FALSE)))</f>
        <v/>
      </c>
      <c r="UW95" s="32" t="str">
        <f>IF(ISBLANK(UU95),"",IF(ISBLANK(VLOOKUP(UU95,role!A:E,3,FALSE)),"",VLOOKUP(UU95,role!A:E,3,FALSE)))</f>
        <v/>
      </c>
      <c r="UX95" s="32" t="str">
        <f>IF(ISBLANK(UU95),"",IF(ISBLANK(VLOOKUP(UU95,role!A:E,4,FALSE)),"",VLOOKUP(UU95,role!A:E,4,FALSE)))</f>
        <v/>
      </c>
      <c r="UY95" s="32" t="str">
        <f>IF(ISBLANK(UU95),"",IF(ISBLANK(VLOOKUP(UU95,role!A:E,5,FALSE)),"",VLOOKUP(UU95,role!A:E,5,FALSE)))</f>
        <v/>
      </c>
      <c r="VO95" s="33"/>
      <c r="VR95" s="39"/>
      <c r="VT95" s="32" t="str">
        <f t="shared" si="279"/>
        <v/>
      </c>
      <c r="VU95" s="32" t="str">
        <f t="shared" si="280"/>
        <v/>
      </c>
      <c r="VV95" s="32" t="str">
        <f t="shared" si="281"/>
        <v/>
      </c>
      <c r="VX95" s="32" t="str">
        <f>IF(ISBLANK(VW95),"",IF(ISBLANK(VLOOKUP(VW95,role!A:E,2,FALSE)),"",VLOOKUP(VW95,role!A:E,2,FALSE)))</f>
        <v/>
      </c>
      <c r="VY95" s="32" t="str">
        <f>IF(ISBLANK(VW95),"",IF(ISBLANK(VLOOKUP(VW95,role!A:E,3,FALSE)),"",VLOOKUP(VW95,role!A:E,3,FALSE)))</f>
        <v/>
      </c>
      <c r="VZ95" s="32" t="str">
        <f>IF(ISBLANK(VW95),"",IF(ISBLANK(VLOOKUP(VW95,role!A:E,4,FALSE)),"",VLOOKUP(VW95,role!A:E,4,FALSE)))</f>
        <v/>
      </c>
      <c r="WA95" s="32" t="str">
        <f>IF(ISBLANK(VW95),"",IF(ISBLANK(VLOOKUP(VW95,role!A:E,5,FALSE)),"",VLOOKUP(VW95,role!A:E,5,FALSE)))</f>
        <v/>
      </c>
      <c r="WQ95" s="33"/>
      <c r="WT95" s="33"/>
      <c r="WU95" s="34"/>
      <c r="WV95" s="36" t="str">
        <f t="shared" si="282"/>
        <v/>
      </c>
      <c r="WW95" s="36" t="str">
        <f t="shared" si="283"/>
        <v/>
      </c>
      <c r="WY95" s="32" t="str">
        <f>IF(ISBLANK(WX95),"",IF(ISBLANK(VLOOKUP(WX95,role!A:E,2,FALSE)),"",VLOOKUP(WX95,role!A:E,2,FALSE)))</f>
        <v/>
      </c>
      <c r="WZ95" s="32" t="str">
        <f>IF(ISBLANK(WX95),"",IF(ISBLANK(VLOOKUP(WX95,role!A:E,3,FALSE)),"",VLOOKUP(WX95,role!A:E,3,FALSE)))</f>
        <v/>
      </c>
      <c r="XA95" s="32" t="str">
        <f>IF(ISBLANK(WX95),"",IF(ISBLANK(VLOOKUP(WX95,role!A:E,4,FALSE)),"",VLOOKUP(WX95,role!A:E,4,FALSE)))</f>
        <v/>
      </c>
      <c r="XB95" s="32" t="str">
        <f>IF(ISBLANK(WX95),"",IF(ISBLANK(VLOOKUP(WX95,role!A:E,5,FALSE)),"",VLOOKUP(WX95,role!A:E,5,FALSE)))</f>
        <v/>
      </c>
      <c r="XC95" s="32" t="str">
        <f>IF(ISBLANK(WX95),"",VLOOKUP(WX95,role!A:F,6,FALSE))</f>
        <v/>
      </c>
      <c r="XD95" s="36"/>
      <c r="XE95" s="36" t="str">
        <f t="shared" si="284"/>
        <v/>
      </c>
      <c r="XF95" s="36" t="str">
        <f t="shared" si="285"/>
        <v/>
      </c>
      <c r="XH95" s="32" t="str">
        <f>IF(ISBLANK(XG95),"",IF(ISBLANK(VLOOKUP(XG95,role!A:E,2,FALSE)),"",VLOOKUP(XG95,role!A:E,2,FALSE)))</f>
        <v/>
      </c>
      <c r="XI95" s="32" t="str">
        <f>IF(ISBLANK(XG95),"",IF(ISBLANK(VLOOKUP(XG95,role!A:E,3,FALSE)),"",VLOOKUP(XG95,role!A:E,3,FALSE)))</f>
        <v/>
      </c>
      <c r="XJ95" s="32" t="str">
        <f>IF(ISBLANK(XG95),"",IF(ISBLANK(VLOOKUP(XG95,role!A:E,4,FALSE)),"",VLOOKUP(XG95,role!A:E,4,FALSE)))</f>
        <v/>
      </c>
      <c r="XK95" s="32" t="str">
        <f>IF(ISBLANK(XG95),"",IF(ISBLANK(VLOOKUP(XG95,role!A:E,5,FALSE)),"",VLOOKUP(XG95,role!A:E,5,FALSE)))</f>
        <v/>
      </c>
      <c r="XL95" s="32" t="str">
        <f>IF(ISBLANK(XG95),"",VLOOKUP(XG95,role!A:F,6,FALSE))</f>
        <v/>
      </c>
      <c r="XM95" s="36"/>
      <c r="XN95" s="36" t="str">
        <f t="shared" si="286"/>
        <v/>
      </c>
      <c r="XO95" s="36" t="str">
        <f t="shared" si="287"/>
        <v/>
      </c>
      <c r="XQ95" s="32" t="str">
        <f>IF(ISBLANK(XP95),"",IF(ISBLANK(VLOOKUP(XP95,role!A:E,2,FALSE)),"",VLOOKUP(XP95,role!A:E,2,FALSE)))</f>
        <v/>
      </c>
      <c r="XR95" s="32" t="str">
        <f>IF(ISBLANK(XP95),"",IF(ISBLANK(VLOOKUP(XP95,role!A:E,3,FALSE)),"",VLOOKUP(XP95,role!A:E,3,FALSE)))</f>
        <v/>
      </c>
      <c r="XS95" s="32" t="str">
        <f>IF(ISBLANK(XP95),"",IF(ISBLANK(VLOOKUP(XP95,role!A:E,4,FALSE)),"",VLOOKUP(XP95,role!A:E,4,FALSE)))</f>
        <v/>
      </c>
      <c r="XT95" s="32" t="str">
        <f>IF(ISBLANK(XP95),"",IF(ISBLANK(VLOOKUP(XP95,role!A:E,5,FALSE)),"",VLOOKUP(XP95,role!A:E,5,FALSE)))</f>
        <v/>
      </c>
      <c r="XU95" s="32" t="str">
        <f>IF(ISBLANK(XP95),"",VLOOKUP(XP95,role!A:F,6,FALSE))</f>
        <v/>
      </c>
      <c r="XV95" s="36"/>
      <c r="XW95" s="36" t="str">
        <f t="shared" si="288"/>
        <v/>
      </c>
      <c r="XX95" s="36" t="str">
        <f t="shared" si="289"/>
        <v/>
      </c>
      <c r="XZ95" s="32" t="str">
        <f>IF(ISBLANK(XY95),"",IF(ISBLANK(VLOOKUP(XY95,role!A:E,2,FALSE)),"",VLOOKUP(XY95,role!A:E,2,FALSE)))</f>
        <v/>
      </c>
      <c r="YA95" s="32" t="str">
        <f>IF(ISBLANK(XY95),"",IF(ISBLANK(VLOOKUP(XY95,role!A:E,3,FALSE)),"",VLOOKUP(XY95,role!A:E,3,FALSE)))</f>
        <v/>
      </c>
      <c r="YB95" s="32" t="str">
        <f>IF(ISBLANK(XY95),"",IF(ISBLANK(VLOOKUP(XY95,role!A:E,4,FALSE)),"",VLOOKUP(XY95,role!A:E,4,FALSE)))</f>
        <v/>
      </c>
      <c r="YC95" s="32" t="str">
        <f>IF(ISBLANK(XY95),"",IF(ISBLANK(VLOOKUP(XY95,role!A:E,5,FALSE)),"",VLOOKUP(XY95,role!A:E,5,FALSE)))</f>
        <v/>
      </c>
      <c r="YD95" s="32" t="str">
        <f>IF(ISBLANK(XY95),"",VLOOKUP(XY95,role!A:F,6,FALSE))</f>
        <v/>
      </c>
      <c r="YE95" s="36"/>
      <c r="YF95" s="36" t="str">
        <f t="shared" si="290"/>
        <v/>
      </c>
      <c r="YG95" s="36" t="str">
        <f t="shared" si="291"/>
        <v/>
      </c>
      <c r="YI95" s="32" t="str">
        <f>IF(ISBLANK(YH95),"",IF(ISBLANK(VLOOKUP(YH95,role!A:E,2,FALSE)),"",VLOOKUP(YH95,role!A:E,2,FALSE)))</f>
        <v/>
      </c>
      <c r="YJ95" s="32" t="str">
        <f>IF(ISBLANK(YH95),"",IF(ISBLANK(VLOOKUP(YH95,role!A:E,3,FALSE)),"",VLOOKUP(YH95,role!A:E,3,FALSE)))</f>
        <v/>
      </c>
      <c r="YK95" s="32" t="str">
        <f>IF(ISBLANK(YH95),"",IF(ISBLANK(VLOOKUP(YH95,role!A:E,4,FALSE)),"",VLOOKUP(YH95,role!A:E,4,FALSE)))</f>
        <v/>
      </c>
      <c r="YL95" s="32" t="str">
        <f>IF(ISBLANK(YH95),"",IF(ISBLANK(VLOOKUP(YH95,role!A:E,5,FALSE)),"",VLOOKUP(YH95,role!A:E,5,FALSE)))</f>
        <v/>
      </c>
      <c r="YM95" s="32" t="str">
        <f>IF(ISBLANK(YH95),"",VLOOKUP(YH95,role!A:F,6,FALSE))</f>
        <v/>
      </c>
      <c r="YN95" s="33"/>
      <c r="YO95" s="36"/>
      <c r="YP95" s="36" t="str">
        <f t="shared" si="292"/>
        <v/>
      </c>
      <c r="YQ95" s="36" t="str">
        <f t="shared" si="293"/>
        <v/>
      </c>
      <c r="YS95" s="32" t="str">
        <f>IF(ISBLANK(YR95),"",IF(ISBLANK(VLOOKUP(YR95,role!A:E,2,FALSE)),"",VLOOKUP(YR95,role!A:E,2,FALSE)))</f>
        <v/>
      </c>
      <c r="YT95" s="32" t="str">
        <f>IF(ISBLANK(YR95),"",IF(ISBLANK(VLOOKUP(YR95,role!A:E,3,FALSE)),"",VLOOKUP(YR95,role!A:E,3,FALSE)))</f>
        <v/>
      </c>
      <c r="YU95" s="32" t="str">
        <f>IF(ISBLANK(YR95),"",IF(ISBLANK(VLOOKUP(YR95,role!A:E,4,FALSE)),"",VLOOKUP(YR95,role!A:E,4,FALSE)))</f>
        <v/>
      </c>
      <c r="YV95" s="32" t="str">
        <f>IF(ISBLANK(YR95),"",IF(ISBLANK(VLOOKUP(YR95,role!A:E,5,FALSE)),"",VLOOKUP(YR95,role!A:E,5,FALSE)))</f>
        <v/>
      </c>
      <c r="YW95" s="32" t="str">
        <f>IF(ISBLANK(YR95),"",VLOOKUP(YR95,role!A:F,6,FALSE))</f>
        <v/>
      </c>
      <c r="YX95" s="36"/>
      <c r="YY95" s="36" t="str">
        <f t="shared" si="294"/>
        <v/>
      </c>
      <c r="YZ95" s="36" t="str">
        <f t="shared" si="295"/>
        <v/>
      </c>
      <c r="ZB95" s="32" t="str">
        <f>IF(ISBLANK(ZA95),"",IF(ISBLANK(VLOOKUP(ZA95,role!A:E,2,FALSE)),"",VLOOKUP(ZA95,role!A:E,2,FALSE)))</f>
        <v/>
      </c>
      <c r="ZC95" s="32" t="str">
        <f>IF(ISBLANK(ZA95),"",IF(ISBLANK(VLOOKUP(ZA95,role!A:E,3,FALSE)),"",VLOOKUP(ZA95,role!A:E,3,FALSE)))</f>
        <v/>
      </c>
      <c r="ZD95" s="32" t="str">
        <f>IF(ISBLANK(ZA95),"",IF(ISBLANK(VLOOKUP(ZA95,role!A:E,4,FALSE)),"",VLOOKUP(ZA95,role!A:E,4,FALSE)))</f>
        <v/>
      </c>
      <c r="ZE95" s="32" t="str">
        <f>IF(ISBLANK(ZA95),"",IF(ISBLANK(VLOOKUP(ZA95,role!A:E,5,FALSE)),"",VLOOKUP(ZA95,role!A:E,5,FALSE)))</f>
        <v/>
      </c>
      <c r="ZF95" s="32" t="str">
        <f>IF(ISBLANK(ZA95),"",VLOOKUP(ZA95,role!A:F,6,FALSE))</f>
        <v/>
      </c>
      <c r="ZG95" s="36"/>
      <c r="ZH95" s="36" t="str">
        <f t="shared" si="296"/>
        <v/>
      </c>
      <c r="ZI95" s="36" t="str">
        <f t="shared" si="297"/>
        <v/>
      </c>
      <c r="ZK95" s="32" t="str">
        <f>IF(ISBLANK(ZJ95),"",IF(ISBLANK(VLOOKUP(ZJ95,role!A:E,2,FALSE)),"",VLOOKUP(ZJ95,role!A:E,2,FALSE)))</f>
        <v/>
      </c>
      <c r="ZL95" s="32" t="str">
        <f>IF(ISBLANK(ZJ95),"",IF(ISBLANK(VLOOKUP(ZJ95,role!A:E,3,FALSE)),"",VLOOKUP(ZJ95,role!A:E,3,FALSE)))</f>
        <v/>
      </c>
      <c r="ZM95" s="32" t="str">
        <f>IF(ISBLANK(ZJ95),"",IF(ISBLANK(VLOOKUP(ZJ95,role!A:E,4,FALSE)),"",VLOOKUP(ZJ95,role!A:E,4,FALSE)))</f>
        <v/>
      </c>
      <c r="ZN95" s="32" t="str">
        <f>IF(ISBLANK(ZJ95),"",IF(ISBLANK(VLOOKUP(ZJ95,role!A:E,5,FALSE)),"",VLOOKUP(ZJ95,role!A:E,5,FALSE)))</f>
        <v/>
      </c>
      <c r="ZO95" s="32" t="str">
        <f>IF(ISBLANK(ZJ95),"",VLOOKUP(ZJ95,role!A:F,6,FALSE))</f>
        <v/>
      </c>
      <c r="ZP95" s="36"/>
      <c r="ZQ95" s="36" t="str">
        <f t="shared" si="298"/>
        <v/>
      </c>
      <c r="ZR95" s="36" t="str">
        <f t="shared" si="299"/>
        <v/>
      </c>
      <c r="ZT95" s="32" t="str">
        <f>IF(ISBLANK(ZS95),"",IF(ISBLANK(VLOOKUP(ZS95,role!A:E,2,FALSE)),"",VLOOKUP(ZS95,role!A:E,2,FALSE)))</f>
        <v/>
      </c>
      <c r="ZU95" s="32" t="str">
        <f>IF(ISBLANK(ZS95),"",IF(ISBLANK(VLOOKUP(ZS95,role!A:E,3,FALSE)),"",VLOOKUP(ZS95,role!A:E,3,FALSE)))</f>
        <v/>
      </c>
      <c r="ZV95" s="32" t="str">
        <f>IF(ISBLANK(ZS95),"",IF(ISBLANK(VLOOKUP(ZS95,role!A:E,4,FALSE)),"",VLOOKUP(ZS95,role!A:E,4,FALSE)))</f>
        <v/>
      </c>
      <c r="ZW95" s="32" t="str">
        <f>IF(ISBLANK(ZS95),"",IF(ISBLANK(VLOOKUP(ZS95,role!A:E,5,FALSE)),"",VLOOKUP(ZS95,role!A:E,5,FALSE)))</f>
        <v/>
      </c>
      <c r="ZX95" s="32" t="str">
        <f>IF(ISBLANK(ZS95),"",VLOOKUP(ZS95,role!A:F,6,FALSE))</f>
        <v/>
      </c>
      <c r="ZY95" s="36"/>
      <c r="ZZ95" s="36" t="str">
        <f t="shared" si="300"/>
        <v/>
      </c>
      <c r="AAA95" s="36" t="str">
        <f t="shared" si="301"/>
        <v/>
      </c>
      <c r="AAC95" s="32" t="str">
        <f>IF(ISBLANK(AAB95),"",IF(ISBLANK(VLOOKUP(AAB95,role!A:E,2,FALSE)),"",VLOOKUP(AAB95,role!A:E,2,FALSE)))</f>
        <v/>
      </c>
      <c r="AAD95" s="32" t="str">
        <f>IF(ISBLANK(AAB95),"",IF(ISBLANK(VLOOKUP(AAB95,role!A:E,3,FALSE)),"",VLOOKUP(AAB95,role!A:E,3,FALSE)))</f>
        <v/>
      </c>
      <c r="AAE95" s="32" t="str">
        <f>IF(ISBLANK(AAB95),"",IF(ISBLANK(VLOOKUP(AAB95,role!A:E,4,FALSE)),"",VLOOKUP(AAB95,role!A:E,4,FALSE)))</f>
        <v/>
      </c>
      <c r="AAF95" s="32" t="str">
        <f>IF(ISBLANK(AAB95),"",IF(ISBLANK(VLOOKUP(AAB95,role!A:E,5,FALSE)),"",VLOOKUP(AAB95,role!A:E,5,FALSE)))</f>
        <v/>
      </c>
      <c r="AAG95" s="32" t="str">
        <f>IF(ISBLANK(AAB95),"",VLOOKUP(AAB95,role!A:F,6,FALSE))</f>
        <v/>
      </c>
      <c r="AAH95" s="33"/>
      <c r="AAI95" s="34"/>
      <c r="AAK95" s="32" t="str">
        <f t="shared" si="302"/>
        <v/>
      </c>
      <c r="AAL95" s="39"/>
      <c r="AAM95" s="32" t="str">
        <f t="shared" si="303"/>
        <v/>
      </c>
      <c r="AAO95" s="32" t="str">
        <f t="shared" si="304"/>
        <v/>
      </c>
      <c r="AAQ95" s="32" t="str">
        <f t="shared" si="305"/>
        <v/>
      </c>
      <c r="AAS95" s="32" t="str">
        <f t="shared" si="306"/>
        <v/>
      </c>
      <c r="AAU95" s="32" t="str">
        <f t="shared" si="307"/>
        <v/>
      </c>
      <c r="AAW95" s="32" t="str">
        <f t="shared" si="308"/>
        <v/>
      </c>
      <c r="AAY95" s="32" t="str">
        <f t="shared" si="309"/>
        <v/>
      </c>
      <c r="ABA95" s="32" t="str">
        <f t="shared" si="310"/>
        <v/>
      </c>
      <c r="ABC95" s="32" t="str">
        <f t="shared" si="311"/>
        <v/>
      </c>
      <c r="ABE95" s="32" t="str">
        <f t="shared" si="312"/>
        <v/>
      </c>
      <c r="ABF95" s="33"/>
      <c r="ABH95" s="32" t="str">
        <f t="shared" si="313"/>
        <v/>
      </c>
      <c r="ABJ95" s="32" t="str">
        <f t="shared" si="314"/>
        <v/>
      </c>
      <c r="ABL95" s="32" t="str">
        <f t="shared" si="315"/>
        <v/>
      </c>
      <c r="ABN95" s="32" t="str">
        <f t="shared" si="316"/>
        <v/>
      </c>
      <c r="ABP95" s="32" t="str">
        <f t="shared" si="317"/>
        <v/>
      </c>
      <c r="ABQ95" s="33"/>
      <c r="ABS95" s="32" t="str">
        <f t="shared" si="318"/>
        <v/>
      </c>
      <c r="ABU95" s="32" t="str">
        <f t="shared" si="319"/>
        <v/>
      </c>
      <c r="ABW95" s="32" t="str">
        <f t="shared" si="320"/>
        <v/>
      </c>
      <c r="ABY95" s="32" t="str">
        <f t="shared" si="321"/>
        <v/>
      </c>
      <c r="ACA95" s="32" t="str">
        <f t="shared" si="322"/>
        <v/>
      </c>
      <c r="ACB95" s="33"/>
      <c r="ACD95" s="32" t="str">
        <f t="shared" si="323"/>
        <v/>
      </c>
      <c r="ACF95" s="32" t="str">
        <f t="shared" si="324"/>
        <v/>
      </c>
      <c r="ACH95" s="32" t="str">
        <f t="shared" si="325"/>
        <v/>
      </c>
      <c r="ACJ95" s="32" t="str">
        <f t="shared" si="326"/>
        <v/>
      </c>
      <c r="ACL95" s="32" t="str">
        <f t="shared" si="327"/>
        <v/>
      </c>
      <c r="ACM95" s="33"/>
      <c r="ACO95" s="32" t="str">
        <f t="shared" si="328"/>
        <v/>
      </c>
      <c r="ACQ95" s="32" t="str">
        <f t="shared" si="329"/>
        <v/>
      </c>
      <c r="ACS95" s="32" t="str">
        <f t="shared" si="330"/>
        <v/>
      </c>
      <c r="ACU95" s="32" t="str">
        <f t="shared" si="331"/>
        <v/>
      </c>
      <c r="ACW95" s="32" t="str">
        <f t="shared" si="332"/>
        <v/>
      </c>
      <c r="ACX95" s="33"/>
      <c r="ACZ95" s="32" t="str">
        <f t="shared" si="333"/>
        <v/>
      </c>
      <c r="ADA95" s="32" t="str">
        <f t="shared" si="334"/>
        <v/>
      </c>
      <c r="ADC95" s="32" t="str">
        <f t="shared" si="335"/>
        <v/>
      </c>
      <c r="ADD95" s="32" t="str">
        <f t="shared" si="336"/>
        <v/>
      </c>
      <c r="ADF95" s="32" t="str">
        <f t="shared" si="337"/>
        <v/>
      </c>
      <c r="ADG95" s="32" t="str">
        <f t="shared" si="338"/>
        <v/>
      </c>
      <c r="ADI95" s="32" t="str">
        <f t="shared" si="339"/>
        <v/>
      </c>
      <c r="ADJ95" s="32" t="str">
        <f t="shared" si="340"/>
        <v/>
      </c>
      <c r="ADL95" s="32" t="str">
        <f t="shared" si="341"/>
        <v/>
      </c>
      <c r="ADM95" s="32" t="str">
        <f t="shared" si="342"/>
        <v/>
      </c>
      <c r="ADN95" s="35"/>
      <c r="ADO95" s="34"/>
      <c r="ADP95" s="36" t="str">
        <f t="shared" si="343"/>
        <v/>
      </c>
      <c r="ADQ95" s="36" t="str">
        <f t="shared" si="344"/>
        <v/>
      </c>
      <c r="ADS95" s="36" t="str">
        <f t="shared" si="345"/>
        <v/>
      </c>
      <c r="ADT95" s="36" t="str">
        <f t="shared" si="346"/>
        <v/>
      </c>
      <c r="ADV95" s="36" t="str">
        <f t="shared" si="347"/>
        <v/>
      </c>
      <c r="ADW95" s="36" t="str">
        <f t="shared" si="348"/>
        <v/>
      </c>
      <c r="ADY95" s="36" t="str">
        <f t="shared" si="349"/>
        <v/>
      </c>
      <c r="ADZ95" s="36" t="str">
        <f t="shared" si="350"/>
        <v/>
      </c>
      <c r="AEB95" s="36" t="str">
        <f t="shared" si="351"/>
        <v/>
      </c>
      <c r="AEC95" s="36" t="str">
        <f t="shared" si="352"/>
        <v/>
      </c>
      <c r="AED95" s="33"/>
      <c r="AEF95" s="36" t="str">
        <f t="shared" si="353"/>
        <v/>
      </c>
      <c r="AEG95" s="36" t="str">
        <f t="shared" si="354"/>
        <v/>
      </c>
      <c r="AEI95" s="36" t="str">
        <f t="shared" si="355"/>
        <v/>
      </c>
      <c r="AEJ95" s="36" t="str">
        <f t="shared" si="356"/>
        <v/>
      </c>
      <c r="AEL95" s="36" t="str">
        <f t="shared" si="357"/>
        <v/>
      </c>
      <c r="AEM95" s="36" t="str">
        <f t="shared" si="358"/>
        <v/>
      </c>
      <c r="AEO95" s="36" t="str">
        <f t="shared" si="359"/>
        <v/>
      </c>
      <c r="AEP95" s="36" t="str">
        <f t="shared" si="360"/>
        <v/>
      </c>
      <c r="AER95" s="36" t="str">
        <f t="shared" si="361"/>
        <v/>
      </c>
      <c r="AES95" s="36" t="str">
        <f t="shared" si="362"/>
        <v/>
      </c>
      <c r="AET95" s="33"/>
      <c r="AEU95" s="57"/>
      <c r="AEV95" s="57"/>
      <c r="AEW95" s="57" t="str">
        <f>IF(ISBLANK(AEV95),"",VLOOKUP(AEV95,related_id_type!A:B,2,FALSE))</f>
        <v/>
      </c>
      <c r="AEX95" s="57"/>
      <c r="AEY95" s="57" t="str">
        <f>IF(ISBLANK(AEX95),"",IF(ISBLANK(VLOOKUP(AEX95,related_id_relation!A:B,2,FALSE)),"",VLOOKUP(AEX95,related_id_relation!A:B,2,FALSE)))</f>
        <v/>
      </c>
      <c r="AEZ95" s="57"/>
      <c r="AFA95" s="57"/>
      <c r="AFB95" s="57" t="str">
        <f>IF(ISBLANK(AFA95),"",VLOOKUP(AFA95,related_id_type!A:B,2,FALSE))</f>
        <v/>
      </c>
      <c r="AFC95" s="57"/>
      <c r="AFD95" s="57" t="str">
        <f>IF(ISBLANK(AFC95),"",IF(ISBLANK(VLOOKUP(AFC95,related_id_relation!A:B,2,FALSE)),"",VLOOKUP(AFC95,related_id_relation!A:B,2,FALSE)))</f>
        <v/>
      </c>
      <c r="AFE95" s="57"/>
      <c r="AFF95" s="57"/>
      <c r="AFG95" s="57" t="str">
        <f>IF(ISBLANK(AFF95),"",VLOOKUP(AFF95,related_id_type!A:B,2,FALSE))</f>
        <v/>
      </c>
      <c r="AFH95" s="57"/>
      <c r="AFI95" s="57" t="str">
        <f>IF(ISBLANK(AFH95),"",IF(ISBLANK(VLOOKUP(AFH95,related_id_relation!A:B,2,FALSE)),"",VLOOKUP(AFH95,related_id_relation!A:B,2,FALSE)))</f>
        <v/>
      </c>
      <c r="AFJ95" s="57"/>
      <c r="AFK95" s="57"/>
      <c r="AFL95" s="57" t="str">
        <f>IF(ISBLANK(AFK95),"",VLOOKUP(AFK95,related_id_type!A:B,2,FALSE))</f>
        <v/>
      </c>
      <c r="AFM95" s="57"/>
      <c r="AFN95" s="57" t="str">
        <f>IF(ISBLANK(AFM95),"",IF(ISBLANK(VLOOKUP(AFM95,related_id_relation!A:B,2,FALSE)),"",VLOOKUP(AFM95,related_id_relation!A:B,2,FALSE)))</f>
        <v/>
      </c>
      <c r="AFO95" s="57"/>
      <c r="AFP95" s="57"/>
      <c r="AFQ95" s="57" t="str">
        <f>IF(ISBLANK(AFP95),"",VLOOKUP(AFP95,related_id_type!A:B,2,FALSE))</f>
        <v/>
      </c>
      <c r="AFR95" s="57"/>
      <c r="AFS95" s="57" t="str">
        <f>IF(ISBLANK(AFR95),"",IF(ISBLANK(VLOOKUP(AFR95,related_id_relation!A:B,2,FALSE)),"",VLOOKUP(AFR95,related_id_relation!A:B,2,FALSE)))</f>
        <v/>
      </c>
      <c r="AFT95" s="37"/>
      <c r="AFU95" s="39"/>
      <c r="AFW95" s="32" t="str">
        <f t="shared" si="363"/>
        <v/>
      </c>
      <c r="AFX95" s="34"/>
      <c r="AFY95" s="36"/>
      <c r="AFZ95" s="36" t="str">
        <f t="shared" si="364"/>
        <v/>
      </c>
      <c r="AGA95" s="32" t="str">
        <f t="shared" si="365"/>
        <v/>
      </c>
      <c r="AGD95" s="36" t="str">
        <f t="shared" si="366"/>
        <v/>
      </c>
      <c r="AGE95" s="32" t="str">
        <f t="shared" si="367"/>
        <v/>
      </c>
      <c r="AGH95" s="36" t="str">
        <f t="shared" si="368"/>
        <v/>
      </c>
      <c r="AGI95" s="32" t="str">
        <f t="shared" si="369"/>
        <v/>
      </c>
      <c r="AGL95" s="36" t="str">
        <f t="shared" si="370"/>
        <v/>
      </c>
      <c r="AGM95" s="32" t="str">
        <f t="shared" si="371"/>
        <v/>
      </c>
      <c r="AGP95" s="36" t="str">
        <f t="shared" si="372"/>
        <v/>
      </c>
      <c r="AGQ95" s="32" t="str">
        <f t="shared" si="373"/>
        <v/>
      </c>
      <c r="AGT95" s="36" t="str">
        <f t="shared" si="374"/>
        <v/>
      </c>
      <c r="AGU95" s="32" t="str">
        <f t="shared" si="375"/>
        <v/>
      </c>
      <c r="AGX95" s="36" t="str">
        <f t="shared" si="376"/>
        <v/>
      </c>
      <c r="AGY95" s="32" t="str">
        <f t="shared" si="377"/>
        <v/>
      </c>
      <c r="AHB95" s="36" t="str">
        <f t="shared" si="378"/>
        <v/>
      </c>
      <c r="AHC95" s="32" t="str">
        <f t="shared" si="379"/>
        <v/>
      </c>
      <c r="AHF95" s="36" t="str">
        <f t="shared" si="380"/>
        <v/>
      </c>
      <c r="AHG95" s="32" t="str">
        <f t="shared" si="381"/>
        <v/>
      </c>
      <c r="AHJ95" s="36" t="str">
        <f t="shared" si="382"/>
        <v/>
      </c>
      <c r="AHK95" s="32" t="str">
        <f t="shared" si="383"/>
        <v/>
      </c>
      <c r="AHL95" s="37"/>
      <c r="AHM95" s="32" t="str">
        <f t="shared" si="384"/>
        <v/>
      </c>
      <c r="AHN95" s="32" t="str">
        <f t="shared" si="385"/>
        <v/>
      </c>
      <c r="AHO95" s="32" t="str">
        <f t="shared" si="386"/>
        <v/>
      </c>
      <c r="AHP95" s="32" t="str">
        <f t="shared" si="387"/>
        <v/>
      </c>
      <c r="AHQ95" s="32" t="str">
        <f t="shared" si="388"/>
        <v/>
      </c>
      <c r="AHR95" s="32" t="str">
        <f t="shared" si="389"/>
        <v/>
      </c>
      <c r="AHS95" s="32" t="str">
        <f t="shared" si="390"/>
        <v/>
      </c>
      <c r="AHT95" s="32" t="str">
        <f t="shared" si="391"/>
        <v/>
      </c>
      <c r="AHU95" s="32" t="str">
        <f t="shared" si="392"/>
        <v/>
      </c>
    </row>
    <row r="96" spans="3:905" s="32" customFormat="1" x14ac:dyDescent="0.35">
      <c r="C96" s="32" t="str">
        <f t="shared" si="201"/>
        <v/>
      </c>
      <c r="E96" s="32" t="str">
        <f t="shared" si="202"/>
        <v/>
      </c>
      <c r="F96" s="32" t="str">
        <f t="shared" si="203"/>
        <v/>
      </c>
      <c r="G96" s="32" t="str">
        <f t="shared" si="204"/>
        <v/>
      </c>
      <c r="J96" s="32" t="str">
        <f t="shared" si="205"/>
        <v/>
      </c>
      <c r="K96" s="32" t="str">
        <f t="shared" si="206"/>
        <v/>
      </c>
      <c r="L96" s="32" t="str">
        <f t="shared" si="207"/>
        <v/>
      </c>
      <c r="N96" s="32" t="str">
        <f t="shared" si="208"/>
        <v/>
      </c>
      <c r="O96" s="32" t="str">
        <f t="shared" si="209"/>
        <v/>
      </c>
      <c r="Q96" s="32" t="str">
        <f t="shared" si="210"/>
        <v/>
      </c>
      <c r="R96" s="32" t="str">
        <f t="shared" si="211"/>
        <v/>
      </c>
      <c r="U96" s="32" t="str">
        <f t="shared" si="212"/>
        <v/>
      </c>
      <c r="V96" s="32" t="str">
        <f t="shared" si="213"/>
        <v/>
      </c>
      <c r="Y96" s="32" t="str">
        <f>IF(ISBLANK(X96),"",VLOOKUP(X96,resource_type!A:C,3,FALSE))</f>
        <v/>
      </c>
      <c r="Z96" s="32" t="str">
        <f>IF(ISBLANK(X96),"",VLOOKUP(X96,resource_type!A:C,2,FALSE))</f>
        <v/>
      </c>
      <c r="AA96" s="32" t="str">
        <f t="shared" si="214"/>
        <v/>
      </c>
      <c r="AB96" s="32" t="str">
        <f t="shared" si="215"/>
        <v/>
      </c>
      <c r="AD96" s="32" t="str">
        <f>IF(ISBLANK(AC96),"",VLOOKUP(AC96,resource_type!A:C,3,FALSE))</f>
        <v/>
      </c>
      <c r="AF96" s="32" t="str">
        <f>IF(ISBLANK(AE96),"",VLOOKUP(AE96,resource_type!A:C,3,FALSE))</f>
        <v/>
      </c>
      <c r="AG96" s="33"/>
      <c r="AI96" s="32" t="str">
        <f t="shared" si="216"/>
        <v/>
      </c>
      <c r="AK96" s="32" t="str">
        <f t="shared" si="217"/>
        <v/>
      </c>
      <c r="AM96" s="32" t="str">
        <f t="shared" si="218"/>
        <v/>
      </c>
      <c r="AO96" s="32" t="str">
        <f t="shared" si="219"/>
        <v/>
      </c>
      <c r="AP96" s="52"/>
      <c r="AQ96" s="34"/>
      <c r="AR96" s="36" t="str">
        <f t="shared" si="220"/>
        <v/>
      </c>
      <c r="AS96" s="36" t="str">
        <f t="shared" si="221"/>
        <v/>
      </c>
      <c r="AT96" s="34"/>
      <c r="AV96" s="32" t="str">
        <f t="shared" si="222"/>
        <v/>
      </c>
      <c r="AW96" s="32" t="str">
        <f t="shared" si="223"/>
        <v/>
      </c>
      <c r="AX96" s="32" t="str">
        <f t="shared" si="224"/>
        <v/>
      </c>
      <c r="AZ96" s="32" t="str">
        <f>IF(ISBLANK(AY96),"",IF(ISBLANK(VLOOKUP(AY96,role!A:E,2,FALSE)),"",VLOOKUP(AY96,role!A:E,2,FALSE)))</f>
        <v/>
      </c>
      <c r="BA96" s="32" t="str">
        <f>IF(ISBLANK(AY96),"",IF(ISBLANK(VLOOKUP(AY96,role!A:E,3,FALSE)),"",VLOOKUP(AY96,role!A:E,3,FALSE)))</f>
        <v/>
      </c>
      <c r="BB96" s="32" t="str">
        <f>IF(ISBLANK(AY96),"",IF(ISBLANK(VLOOKUP(AY96,role!A:E,4,FALSE)),"",VLOOKUP(AY96,role!A:E,4,FALSE)))</f>
        <v/>
      </c>
      <c r="BC96" s="32" t="str">
        <f>IF(ISBLANK(AY96),"",IF(ISBLANK(VLOOKUP(AY96,role!A:E,5,FALSE)),"",VLOOKUP(AY96,role!A:E,5,FALSE)))</f>
        <v/>
      </c>
      <c r="BE96" s="32" t="str">
        <f>IF(ISBLANK(BD96),"",IF(ISBLANK(VLOOKUP(BD96,role!A:E,2,FALSE)),"",VLOOKUP(BD96,role!A:E,2,FALSE)))</f>
        <v/>
      </c>
      <c r="BF96" s="32" t="str">
        <f>IF(ISBLANK(BD96),"",IF(ISBLANK(VLOOKUP(BD96,role!A:E,3,FALSE)),"",VLOOKUP(BD96,role!A:E,3,FALSE)))</f>
        <v/>
      </c>
      <c r="BG96" s="32" t="str">
        <f>IF(ISBLANK(BD96),"",IF(ISBLANK(VLOOKUP(BD96,role!A:E,4,FALSE)),"",VLOOKUP(BD96,role!A:E,4,FALSE)))</f>
        <v/>
      </c>
      <c r="BH96" s="32" t="str">
        <f>IF(ISBLANK(BD96),"",IF(ISBLANK(VLOOKUP(BD96,role!A:E,5,FALSE)),"",VLOOKUP(BD96,role!A:E,5,FALSE)))</f>
        <v/>
      </c>
      <c r="BX96" s="33"/>
      <c r="CA96" s="39"/>
      <c r="CC96" s="32" t="str">
        <f t="shared" si="225"/>
        <v/>
      </c>
      <c r="CD96" s="32" t="str">
        <f t="shared" si="226"/>
        <v/>
      </c>
      <c r="CE96" s="32" t="str">
        <f t="shared" si="227"/>
        <v/>
      </c>
      <c r="CG96" s="32" t="str">
        <f>IF(ISBLANK(CF96),"",IF(ISBLANK(VLOOKUP(CF96,role!A:E,2,FALSE)),"",VLOOKUP(CF96,role!A:E,2,FALSE)))</f>
        <v/>
      </c>
      <c r="CH96" s="32" t="str">
        <f>IF(ISBLANK(CF96),"",IF(ISBLANK(VLOOKUP(CF96,role!A:E,3,FALSE)),"",VLOOKUP(CF96,role!A:E,3,FALSE)))</f>
        <v/>
      </c>
      <c r="CI96" s="32" t="str">
        <f>IF(ISBLANK(CF96),"",IF(ISBLANK(VLOOKUP(CF96,role!A:E,4,FALSE)),"",VLOOKUP(CF96,role!A:E,4,FALSE)))</f>
        <v/>
      </c>
      <c r="CJ96" s="32" t="str">
        <f>IF(ISBLANK(CF96),"",IF(ISBLANK(VLOOKUP(CF96,role!A:E,5,FALSE)),"",VLOOKUP(CF96,role!A:E,5,FALSE)))</f>
        <v/>
      </c>
      <c r="CL96" s="32" t="str">
        <f>IF(ISBLANK(CK96),"",IF(ISBLANK(VLOOKUP(CK96,role!A:E,2,FALSE)),"",VLOOKUP(CK96,role!A:E,2,FALSE)))</f>
        <v/>
      </c>
      <c r="CM96" s="32" t="str">
        <f>IF(ISBLANK(CK96),"",IF(ISBLANK(VLOOKUP(CK96,role!A:E,3,FALSE)),"",VLOOKUP(CK96,role!A:E,3,FALSE)))</f>
        <v/>
      </c>
      <c r="CN96" s="32" t="str">
        <f>IF(ISBLANK(CK96),"",IF(ISBLANK(VLOOKUP(CK96,role!A:E,4,FALSE)),"",VLOOKUP(CK96,role!A:E,4,FALSE)))</f>
        <v/>
      </c>
      <c r="CO96" s="32" t="str">
        <f>IF(ISBLANK(CK96),"",IF(ISBLANK(VLOOKUP(CK96,role!A:E,5,FALSE)),"",VLOOKUP(CK96,role!A:E,5,FALSE)))</f>
        <v/>
      </c>
      <c r="DE96" s="33"/>
      <c r="DH96" s="39"/>
      <c r="DJ96" s="32" t="str">
        <f t="shared" si="228"/>
        <v/>
      </c>
      <c r="DK96" s="32" t="str">
        <f t="shared" si="229"/>
        <v/>
      </c>
      <c r="DL96" s="32" t="str">
        <f t="shared" si="230"/>
        <v/>
      </c>
      <c r="DN96" s="32" t="str">
        <f>IF(ISBLANK(DM96),"",IF(ISBLANK(VLOOKUP(DM96,role!A:E,2,FALSE)),"",VLOOKUP(DM96,role!A:E,2,FALSE)))</f>
        <v/>
      </c>
      <c r="DO96" s="32" t="str">
        <f>IF(ISBLANK(DM96),"",IF(ISBLANK(VLOOKUP(DM96,role!A:E,3,FALSE)),"",VLOOKUP(DM96,role!A:E,3,FALSE)))</f>
        <v/>
      </c>
      <c r="DP96" s="32" t="str">
        <f>IF(ISBLANK(DM96),"",IF(ISBLANK(VLOOKUP(DM96,role!A:E,4,FALSE)),"",VLOOKUP(DM96,role!A:E,4,FALSE)))</f>
        <v/>
      </c>
      <c r="DQ96" s="32" t="str">
        <f>IF(ISBLANK(DM96),"",IF(ISBLANK(VLOOKUP(DM96,role!A:E,5,FALSE)),"",VLOOKUP(DM96,role!A:E,5,FALSE)))</f>
        <v/>
      </c>
      <c r="EG96" s="33"/>
      <c r="EJ96" s="39"/>
      <c r="EL96" s="32" t="str">
        <f t="shared" si="231"/>
        <v/>
      </c>
      <c r="EM96" s="32" t="str">
        <f t="shared" si="232"/>
        <v/>
      </c>
      <c r="EN96" s="32" t="str">
        <f t="shared" si="233"/>
        <v/>
      </c>
      <c r="EP96" s="32" t="str">
        <f>IF(ISBLANK(EO96),"",IF(ISBLANK(VLOOKUP(EO96,role!A:E,2,FALSE)),"",VLOOKUP(EO96,role!A:E,2,FALSE)))</f>
        <v/>
      </c>
      <c r="EQ96" s="32" t="str">
        <f>IF(ISBLANK(EO96),"",IF(ISBLANK(VLOOKUP(EO96,role!A:E,3,FALSE)),"",VLOOKUP(EO96,role!A:E,3,FALSE)))</f>
        <v/>
      </c>
      <c r="ER96" s="32" t="str">
        <f>IF(ISBLANK(EO96),"",IF(ISBLANK(VLOOKUP(EO96,role!A:E,4,FALSE)),"",VLOOKUP(EO96,role!A:E,4,FALSE)))</f>
        <v/>
      </c>
      <c r="ES96" s="32" t="str">
        <f>IF(ISBLANK(EO96),"",IF(ISBLANK(VLOOKUP(EO96,role!A:E,5,FALSE)),"",VLOOKUP(EO96,role!A:E,5,FALSE)))</f>
        <v/>
      </c>
      <c r="FI96" s="33"/>
      <c r="FL96" s="39"/>
      <c r="FN96" s="32" t="str">
        <f t="shared" si="234"/>
        <v/>
      </c>
      <c r="FO96" s="32" t="str">
        <f t="shared" si="235"/>
        <v/>
      </c>
      <c r="FP96" s="32" t="str">
        <f t="shared" si="236"/>
        <v/>
      </c>
      <c r="FR96" s="32" t="str">
        <f>IF(ISBLANK(FQ96),"",VLOOKUP(FQ96,role!A:E,2,FALSE))</f>
        <v/>
      </c>
      <c r="FS96" s="32" t="str">
        <f>IF(ISBLANK(FQ96),"",IF(ISBLANK(VLOOKUP(FQ96,role!A:E,3,FALSE)),"",VLOOKUP(FQ96,role!A:E,3,FALSE)))</f>
        <v/>
      </c>
      <c r="FT96" s="32" t="str">
        <f>IF(ISBLANK(FQ96),"",IF(ISBLANK(VLOOKUP(FQ96,role!A:E,4,FALSE)),"",VLOOKUP(FQ96,role!A:E,4,FALSE)))</f>
        <v/>
      </c>
      <c r="FU96" s="32" t="str">
        <f>IF(ISBLANK(FQ96),"",IF(ISBLANK(VLOOKUP(FQ96,role!A:E,5,FALSE)),"",VLOOKUP(FQ96,role!A:E,5,FALSE)))</f>
        <v/>
      </c>
      <c r="GK96" s="33"/>
      <c r="GN96" s="33"/>
      <c r="GQ96" s="32" t="str">
        <f t="shared" si="237"/>
        <v/>
      </c>
      <c r="GR96" s="32" t="str">
        <f t="shared" si="238"/>
        <v/>
      </c>
      <c r="GS96" s="32" t="str">
        <f t="shared" si="239"/>
        <v/>
      </c>
      <c r="GU96" s="32" t="str">
        <f>IF(ISBLANK(GT96),"",IF(ISBLANK(VLOOKUP(GT96,role!A:E,2,FALSE)),"",VLOOKUP(GT96,role!A:E,2,FALSE)))</f>
        <v/>
      </c>
      <c r="GV96" s="32" t="str">
        <f>IF(ISBLANK(GT96),"",IF(ISBLANK(VLOOKUP(GT96,role!A:E,3,FALSE)),"",VLOOKUP(GT96,role!A:E,3,FALSE)))</f>
        <v/>
      </c>
      <c r="GW96" s="32" t="str">
        <f>IF(ISBLANK(GT96),"",IF(ISBLANK(VLOOKUP(GT96,role!A:E,4,FALSE)),"",VLOOKUP(GT96,role!A:E,4,FALSE)))</f>
        <v/>
      </c>
      <c r="GX96" s="32" t="str">
        <f>IF(ISBLANK(GT96),"",IF(ISBLANK(VLOOKUP(GT96,role!A:E,5,FALSE)),"",VLOOKUP(GT96,role!A:E,5,FALSE)))</f>
        <v/>
      </c>
      <c r="HN96" s="33"/>
      <c r="HQ96" s="39"/>
      <c r="HS96" s="32" t="str">
        <f t="shared" si="240"/>
        <v/>
      </c>
      <c r="HT96" s="32" t="str">
        <f t="shared" si="241"/>
        <v/>
      </c>
      <c r="HU96" s="32" t="str">
        <f t="shared" si="242"/>
        <v/>
      </c>
      <c r="HW96" s="32" t="str">
        <f>IF(ISBLANK(HV96),"",IF(ISBLANK(VLOOKUP(HV96,role!A:E,2,FALSE)),"",VLOOKUP(HV96,role!A:E,2,FALSE)))</f>
        <v/>
      </c>
      <c r="HX96" s="32" t="str">
        <f>IF(ISBLANK(HV96),"",IF(ISBLANK(VLOOKUP(HV96,role!A:E,3,FALSE)),"",VLOOKUP(HV96,role!A:E,3,FALSE)))</f>
        <v/>
      </c>
      <c r="HY96" s="32" t="str">
        <f>IF(ISBLANK(HV96),"",IF(ISBLANK(VLOOKUP(HV96,role!A:E,4,FALSE)),"",VLOOKUP(HV96,role!A:E,4,FALSE)))</f>
        <v/>
      </c>
      <c r="HZ96" s="32" t="str">
        <f>IF(ISBLANK(HV96),"",IF(ISBLANK(VLOOKUP(HV96,role!A:E,5,FALSE)),"",VLOOKUP(HV96,role!A:E,5,FALSE)))</f>
        <v/>
      </c>
      <c r="IP96" s="33"/>
      <c r="IS96" s="39"/>
      <c r="IU96" s="32" t="str">
        <f t="shared" si="243"/>
        <v/>
      </c>
      <c r="IV96" s="32" t="str">
        <f t="shared" si="244"/>
        <v/>
      </c>
      <c r="IW96" s="32" t="str">
        <f t="shared" si="245"/>
        <v/>
      </c>
      <c r="IY96" s="32" t="str">
        <f>IF(ISBLANK(IX96),"",IF(ISBLANK(VLOOKUP(IX96,role!A:E,2,FALSE)),"",VLOOKUP(IX96,role!A:E,2,FALSE)))</f>
        <v/>
      </c>
      <c r="IZ96" s="32" t="str">
        <f>IF(ISBLANK(IX96),"",IF(ISBLANK(VLOOKUP(IX96,role!A:E,3,FALSE)),"",VLOOKUP(IX96,role!A:E,3,FALSE)))</f>
        <v/>
      </c>
      <c r="JA96" s="32" t="str">
        <f>IF(ISBLANK(IX96),"",IF(ISBLANK(VLOOKUP(IX96,role!A:E,4,FALSE)),"",VLOOKUP(IX96,role!A:E,4,FALSE)))</f>
        <v/>
      </c>
      <c r="JB96" s="32" t="str">
        <f>IF(ISBLANK(IX96),"",IF(ISBLANK(VLOOKUP(IX96,role!A:E,5,FALSE)),"",VLOOKUP(IX96,role!A:E,5,FALSE)))</f>
        <v/>
      </c>
      <c r="JR96" s="33"/>
      <c r="JU96" s="39"/>
      <c r="JW96" s="32" t="str">
        <f t="shared" si="246"/>
        <v/>
      </c>
      <c r="JX96" s="32" t="str">
        <f t="shared" si="247"/>
        <v/>
      </c>
      <c r="JY96" s="32" t="str">
        <f t="shared" si="248"/>
        <v/>
      </c>
      <c r="KA96" s="32" t="str">
        <f>IF(ISBLANK(JZ96),"",IF(ISBLANK(VLOOKUP(JZ96,role!A:E,2,FALSE)),"",VLOOKUP(JZ96,role!A:E,2,FALSE)))</f>
        <v/>
      </c>
      <c r="KB96" s="32" t="str">
        <f>IF(ISBLANK(JZ96),"",IF(ISBLANK(VLOOKUP(JZ96,role!A:E,3,FALSE)),"",VLOOKUP(JZ96,role!A:E,3,FALSE)))</f>
        <v/>
      </c>
      <c r="KC96" s="32" t="str">
        <f>IF(ISBLANK(JZ96),"",IF(ISBLANK(VLOOKUP(JZ96,role!A:E,4,FALSE)),"",VLOOKUP(JZ96,role!A:E,4,FALSE)))</f>
        <v/>
      </c>
      <c r="KD96" s="32" t="str">
        <f>IF(ISBLANK(JZ96),"",IF(ISBLANK(VLOOKUP(JZ96,role!A:E,5,FALSE)),"",VLOOKUP(JZ96,role!A:E,5,FALSE)))</f>
        <v/>
      </c>
      <c r="KT96" s="33"/>
      <c r="KW96" s="39"/>
      <c r="KY96" s="32" t="str">
        <f t="shared" si="249"/>
        <v/>
      </c>
      <c r="KZ96" s="32" t="str">
        <f t="shared" si="250"/>
        <v/>
      </c>
      <c r="LA96" s="32" t="str">
        <f t="shared" si="251"/>
        <v/>
      </c>
      <c r="LC96" s="32" t="str">
        <f>IF(ISBLANK(LB96),"",IF(ISBLANK(VLOOKUP(LB96,role!A:E,2,FALSE)),"",VLOOKUP(LB96,role!A:E,2,FALSE)))</f>
        <v/>
      </c>
      <c r="LD96" s="32" t="str">
        <f>IF(ISBLANK(LB96),"",IF(ISBLANK(VLOOKUP(LB96,role!A:E,3,FALSE)),"",VLOOKUP(LB96,role!A:E,3,FALSE)))</f>
        <v/>
      </c>
      <c r="LE96" s="32" t="str">
        <f>IF(ISBLANK(LB96),"",IF(ISBLANK(VLOOKUP(LB96,role!A:E,4,FALSE)),"",VLOOKUP(LB96,role!A:E,4,FALSE)))</f>
        <v/>
      </c>
      <c r="LF96" s="32" t="str">
        <f>IF(ISBLANK(LB96),"",IF(ISBLANK(VLOOKUP(LB96,role!A:E,5,FALSE)),"",VLOOKUP(LB96,role!A:E,5,FALSE)))</f>
        <v/>
      </c>
      <c r="LV96" s="33"/>
      <c r="LY96" s="33"/>
      <c r="MB96" s="32" t="str">
        <f t="shared" si="252"/>
        <v/>
      </c>
      <c r="MC96" s="32" t="str">
        <f t="shared" si="253"/>
        <v/>
      </c>
      <c r="MD96" s="32" t="str">
        <f t="shared" si="254"/>
        <v/>
      </c>
      <c r="MF96" s="32" t="str">
        <f>IF(ISBLANK(ME96),"",IF(ISBLANK(VLOOKUP(ME96,role!A:E,2,FALSE)),"",VLOOKUP(ME96,role!A:E,2,FALSE)))</f>
        <v/>
      </c>
      <c r="MG96" s="32" t="str">
        <f>IF(ISBLANK(ME96),"",IF(ISBLANK(VLOOKUP(ME96,role!A:E,3,FALSE)),"",VLOOKUP(ME96,role!A:E,3,FALSE)))</f>
        <v/>
      </c>
      <c r="MH96" s="32" t="str">
        <f>IF(ISBLANK(ME96),"",IF(ISBLANK(VLOOKUP(ME96,role!A:E,4,FALSE)),"",VLOOKUP(ME96,role!A:E,4,FALSE)))</f>
        <v/>
      </c>
      <c r="MI96" s="32" t="str">
        <f>IF(ISBLANK(ME96),"",IF(ISBLANK(VLOOKUP(ME96,role!A:E,5,FALSE)),"",VLOOKUP(ME96,role!A:E,5,FALSE)))</f>
        <v/>
      </c>
      <c r="MY96" s="33"/>
      <c r="NB96" s="39"/>
      <c r="ND96" s="32" t="str">
        <f t="shared" si="255"/>
        <v/>
      </c>
      <c r="NE96" s="32" t="str">
        <f t="shared" si="256"/>
        <v/>
      </c>
      <c r="NF96" s="32" t="str">
        <f t="shared" si="257"/>
        <v/>
      </c>
      <c r="NH96" s="32" t="str">
        <f>IF(ISBLANK(NG96),"",IF(ISBLANK(VLOOKUP(NG96,role!A:E,2,FALSE)),"",VLOOKUP(NG96,role!A:E,2,FALSE)))</f>
        <v/>
      </c>
      <c r="NI96" s="32" t="str">
        <f>IF(ISBLANK(NG96),"",IF(ISBLANK(VLOOKUP(NG96,role!A:E,3,FALSE)),"",VLOOKUP(NG96,role!A:E,3,FALSE)))</f>
        <v/>
      </c>
      <c r="NJ96" s="32" t="str">
        <f>IF(ISBLANK(NG96),"",IF(ISBLANK(VLOOKUP(NG96,role!A:E,4,FALSE)),"",VLOOKUP(NG96,role!A:E,4,FALSE)))</f>
        <v/>
      </c>
      <c r="NK96" s="32" t="str">
        <f>IF(ISBLANK(NG96),"",IF(ISBLANK(VLOOKUP(NG96,role!A:E,5,FALSE)),"",VLOOKUP(NG96,role!A:E,5,FALSE)))</f>
        <v/>
      </c>
      <c r="OA96" s="33"/>
      <c r="OD96" s="39"/>
      <c r="OF96" s="32" t="str">
        <f t="shared" si="258"/>
        <v/>
      </c>
      <c r="OG96" s="32" t="str">
        <f t="shared" si="259"/>
        <v/>
      </c>
      <c r="OH96" s="32" t="str">
        <f t="shared" si="260"/>
        <v/>
      </c>
      <c r="OJ96" s="32" t="str">
        <f>IF(ISBLANK(OI96),"",IF(ISBLANK(VLOOKUP(OI96,role!A:E,2,FALSE)),"",VLOOKUP(OI96,role!A:E,2,FALSE)))</f>
        <v/>
      </c>
      <c r="OK96" s="32" t="str">
        <f>IF(ISBLANK(OI96),"",IF(ISBLANK(VLOOKUP(OI96,role!A:E,3,FALSE)),"",VLOOKUP(OI96,role!A:E,3,FALSE)))</f>
        <v/>
      </c>
      <c r="OL96" s="32" t="str">
        <f>IF(ISBLANK(OI96),"",IF(ISBLANK(VLOOKUP(OI96,role!A:E,4,FALSE)),"",VLOOKUP(OI96,role!A:E,4,FALSE)))</f>
        <v/>
      </c>
      <c r="OM96" s="32" t="str">
        <f>IF(ISBLANK(OI96),"",IF(ISBLANK(VLOOKUP(OI96,role!A:E,5,FALSE)),"",VLOOKUP(OI96,role!A:E,5,FALSE)))</f>
        <v/>
      </c>
      <c r="PC96" s="33"/>
      <c r="PF96" s="39"/>
      <c r="PH96" s="32" t="str">
        <f t="shared" si="261"/>
        <v/>
      </c>
      <c r="PI96" s="32" t="str">
        <f t="shared" si="262"/>
        <v/>
      </c>
      <c r="PJ96" s="32" t="str">
        <f t="shared" si="263"/>
        <v/>
      </c>
      <c r="PL96" s="32" t="str">
        <f>IF(ISBLANK(PK96),"",IF(ISBLANK(VLOOKUP(PK96,role!A:E,2,FALSE)),"",VLOOKUP(PK96,role!A:E,2,FALSE)))</f>
        <v/>
      </c>
      <c r="PM96" s="32" t="str">
        <f>IF(ISBLANK(PK96),"",IF(ISBLANK(VLOOKUP(PK96,role!A:E,3,FALSE)),"",VLOOKUP(PK96,role!A:E,3,FALSE)))</f>
        <v/>
      </c>
      <c r="PN96" s="32" t="str">
        <f>IF(ISBLANK(PK96),"",IF(ISBLANK(VLOOKUP(PK96,role!A:E,4,FALSE)),"",VLOOKUP(PK96,role!A:E,4,FALSE)))</f>
        <v/>
      </c>
      <c r="PO96" s="32" t="str">
        <f>IF(ISBLANK(PK96),"",IF(ISBLANK(VLOOKUP(PK96,role!A:E,5,FALSE)),"",VLOOKUP(PK96,role!A:E,5,FALSE)))</f>
        <v/>
      </c>
      <c r="QE96" s="33"/>
      <c r="QH96" s="39"/>
      <c r="QJ96" s="32" t="str">
        <f t="shared" si="264"/>
        <v/>
      </c>
      <c r="QK96" s="32" t="str">
        <f t="shared" si="265"/>
        <v/>
      </c>
      <c r="QL96" s="32" t="str">
        <f t="shared" si="266"/>
        <v/>
      </c>
      <c r="QN96" s="32" t="str">
        <f>IF(ISBLANK(QM96),"",IF(ISBLANK(VLOOKUP(QM96,role!A:E,2,FALSE)),"",VLOOKUP(QM96,role!A:E,2,FALSE)))</f>
        <v/>
      </c>
      <c r="QO96" s="32" t="str">
        <f>IF(ISBLANK(QM96),"",IF(ISBLANK(VLOOKUP(QM96,role!A:E,3,FALSE)),"",VLOOKUP(QM96,role!A:E,3,FALSE)))</f>
        <v/>
      </c>
      <c r="QP96" s="32" t="str">
        <f>IF(ISBLANK(QM96),"",IF(ISBLANK(VLOOKUP(QM96,role!A:E,4,FALSE)),"",VLOOKUP(QM96,role!A:E,4,FALSE)))</f>
        <v/>
      </c>
      <c r="QQ96" s="32" t="str">
        <f>IF(ISBLANK(QM96),"",IF(ISBLANK(VLOOKUP(QM96,role!A:E,5,FALSE)),"",VLOOKUP(QM96,role!A:E,5,FALSE)))</f>
        <v/>
      </c>
      <c r="RG96" s="33"/>
      <c r="RJ96" s="39"/>
      <c r="RL96" s="32" t="str">
        <f t="shared" si="267"/>
        <v/>
      </c>
      <c r="RM96" s="32" t="str">
        <f t="shared" si="268"/>
        <v/>
      </c>
      <c r="RN96" s="32" t="str">
        <f t="shared" si="269"/>
        <v/>
      </c>
      <c r="RP96" s="32" t="str">
        <f>IF(ISBLANK(RO96),"",IF(ISBLANK(VLOOKUP(RO96,role!A:E,2,FALSE)),"",VLOOKUP(RO96,role!A:E,2,FALSE)))</f>
        <v/>
      </c>
      <c r="RQ96" s="32" t="str">
        <f>IF(ISBLANK(RO96),"",IF(ISBLANK(VLOOKUP(RO96,role!A:E,3,FALSE)),"",VLOOKUP(RO96,role!A:E,3,FALSE)))</f>
        <v/>
      </c>
      <c r="RR96" s="32" t="str">
        <f>IF(ISBLANK(RO96),"",IF(ISBLANK(VLOOKUP(RO96,role!A:E,4,FALSE)),"",VLOOKUP(RO96,role!A:E,4,FALSE)))</f>
        <v/>
      </c>
      <c r="RS96" s="32" t="str">
        <f>IF(ISBLANK(RO96),"",IF(ISBLANK(VLOOKUP(RO96,role!A:E,5,FALSE)),"",VLOOKUP(RO96,role!A:E,5,FALSE)))</f>
        <v/>
      </c>
      <c r="SI96" s="33"/>
      <c r="SL96" s="39"/>
      <c r="SN96" s="32" t="str">
        <f t="shared" si="270"/>
        <v/>
      </c>
      <c r="SO96" s="32" t="str">
        <f t="shared" si="271"/>
        <v/>
      </c>
      <c r="SP96" s="32" t="str">
        <f t="shared" si="272"/>
        <v/>
      </c>
      <c r="SR96" s="32" t="str">
        <f>IF(ISBLANK(SQ96),"",IF(ISBLANK(VLOOKUP(SQ96,role!A:E,2,FALSE)),"",VLOOKUP(SQ96,role!A:E,2,FALSE)))</f>
        <v/>
      </c>
      <c r="SS96" s="32" t="str">
        <f>IF(ISBLANK(SQ96),"",IF(ISBLANK(VLOOKUP(SQ96,role!A:E,3,FALSE)),"",VLOOKUP(SQ96,role!A:E,3,FALSE)))</f>
        <v/>
      </c>
      <c r="ST96" s="32" t="str">
        <f>IF(ISBLANK(SQ96),"",IF(ISBLANK(VLOOKUP(SQ96,role!A:E,4,FALSE)),"",VLOOKUP(SQ96,role!A:E,4,FALSE)))</f>
        <v/>
      </c>
      <c r="SU96" s="32" t="str">
        <f>IF(ISBLANK(SQ96),"",IF(ISBLANK(VLOOKUP(SQ96,role!A:E,5,FALSE)),"",VLOOKUP(SQ96,role!A:E,5,FALSE)))</f>
        <v/>
      </c>
      <c r="TK96" s="33"/>
      <c r="TN96" s="39"/>
      <c r="TP96" s="32" t="str">
        <f t="shared" si="273"/>
        <v/>
      </c>
      <c r="TQ96" s="32" t="str">
        <f t="shared" si="274"/>
        <v/>
      </c>
      <c r="TR96" s="32" t="str">
        <f t="shared" si="275"/>
        <v/>
      </c>
      <c r="TT96" s="32" t="str">
        <f>IF(ISBLANK(TS96),"",IF(ISBLANK(VLOOKUP(TS96,role!A:E,2,FALSE)),"",VLOOKUP(TS96,role!A:E,2,FALSE)))</f>
        <v/>
      </c>
      <c r="TU96" s="32" t="str">
        <f>IF(ISBLANK(TS96),"",IF(ISBLANK(VLOOKUP(TS96,role!A:E,3,FALSE)),"",VLOOKUP(TS96,role!A:E,3,FALSE)))</f>
        <v/>
      </c>
      <c r="TV96" s="32" t="str">
        <f>IF(ISBLANK(TS96),"",IF(ISBLANK(VLOOKUP(TS96,role!A:E,4,FALSE)),"",VLOOKUP(TS96,role!A:E,4,FALSE)))</f>
        <v/>
      </c>
      <c r="TW96" s="32" t="str">
        <f>IF(ISBLANK(TS96),"",IF(ISBLANK(VLOOKUP(TS96,role!A:E,5,FALSE)),"",VLOOKUP(TS96,role!A:E,5,FALSE)))</f>
        <v/>
      </c>
      <c r="UM96" s="33"/>
      <c r="UP96" s="39"/>
      <c r="UR96" s="32" t="str">
        <f t="shared" si="276"/>
        <v/>
      </c>
      <c r="US96" s="32" t="str">
        <f t="shared" si="277"/>
        <v/>
      </c>
      <c r="UT96" s="32" t="str">
        <f t="shared" si="278"/>
        <v/>
      </c>
      <c r="UV96" s="32" t="str">
        <f>IF(ISBLANK(UU96),"",IF(ISBLANK(VLOOKUP(UU96,role!A:E,2,FALSE)),"",VLOOKUP(UU96,role!A:E,2,FALSE)))</f>
        <v/>
      </c>
      <c r="UW96" s="32" t="str">
        <f>IF(ISBLANK(UU96),"",IF(ISBLANK(VLOOKUP(UU96,role!A:E,3,FALSE)),"",VLOOKUP(UU96,role!A:E,3,FALSE)))</f>
        <v/>
      </c>
      <c r="UX96" s="32" t="str">
        <f>IF(ISBLANK(UU96),"",IF(ISBLANK(VLOOKUP(UU96,role!A:E,4,FALSE)),"",VLOOKUP(UU96,role!A:E,4,FALSE)))</f>
        <v/>
      </c>
      <c r="UY96" s="32" t="str">
        <f>IF(ISBLANK(UU96),"",IF(ISBLANK(VLOOKUP(UU96,role!A:E,5,FALSE)),"",VLOOKUP(UU96,role!A:E,5,FALSE)))</f>
        <v/>
      </c>
      <c r="VO96" s="33"/>
      <c r="VR96" s="39"/>
      <c r="VT96" s="32" t="str">
        <f t="shared" si="279"/>
        <v/>
      </c>
      <c r="VU96" s="32" t="str">
        <f t="shared" si="280"/>
        <v/>
      </c>
      <c r="VV96" s="32" t="str">
        <f t="shared" si="281"/>
        <v/>
      </c>
      <c r="VX96" s="32" t="str">
        <f>IF(ISBLANK(VW96),"",IF(ISBLANK(VLOOKUP(VW96,role!A:E,2,FALSE)),"",VLOOKUP(VW96,role!A:E,2,FALSE)))</f>
        <v/>
      </c>
      <c r="VY96" s="32" t="str">
        <f>IF(ISBLANK(VW96),"",IF(ISBLANK(VLOOKUP(VW96,role!A:E,3,FALSE)),"",VLOOKUP(VW96,role!A:E,3,FALSE)))</f>
        <v/>
      </c>
      <c r="VZ96" s="32" t="str">
        <f>IF(ISBLANK(VW96),"",IF(ISBLANK(VLOOKUP(VW96,role!A:E,4,FALSE)),"",VLOOKUP(VW96,role!A:E,4,FALSE)))</f>
        <v/>
      </c>
      <c r="WA96" s="32" t="str">
        <f>IF(ISBLANK(VW96),"",IF(ISBLANK(VLOOKUP(VW96,role!A:E,5,FALSE)),"",VLOOKUP(VW96,role!A:E,5,FALSE)))</f>
        <v/>
      </c>
      <c r="WQ96" s="33"/>
      <c r="WT96" s="33"/>
      <c r="WU96" s="34"/>
      <c r="WV96" s="36" t="str">
        <f t="shared" si="282"/>
        <v/>
      </c>
      <c r="WW96" s="36" t="str">
        <f t="shared" si="283"/>
        <v/>
      </c>
      <c r="WY96" s="32" t="str">
        <f>IF(ISBLANK(WX96),"",IF(ISBLANK(VLOOKUP(WX96,role!A:E,2,FALSE)),"",VLOOKUP(WX96,role!A:E,2,FALSE)))</f>
        <v/>
      </c>
      <c r="WZ96" s="32" t="str">
        <f>IF(ISBLANK(WX96),"",IF(ISBLANK(VLOOKUP(WX96,role!A:E,3,FALSE)),"",VLOOKUP(WX96,role!A:E,3,FALSE)))</f>
        <v/>
      </c>
      <c r="XA96" s="32" t="str">
        <f>IF(ISBLANK(WX96),"",IF(ISBLANK(VLOOKUP(WX96,role!A:E,4,FALSE)),"",VLOOKUP(WX96,role!A:E,4,FALSE)))</f>
        <v/>
      </c>
      <c r="XB96" s="32" t="str">
        <f>IF(ISBLANK(WX96),"",IF(ISBLANK(VLOOKUP(WX96,role!A:E,5,FALSE)),"",VLOOKUP(WX96,role!A:E,5,FALSE)))</f>
        <v/>
      </c>
      <c r="XC96" s="32" t="str">
        <f>IF(ISBLANK(WX96),"",VLOOKUP(WX96,role!A:F,6,FALSE))</f>
        <v/>
      </c>
      <c r="XD96" s="36"/>
      <c r="XE96" s="36" t="str">
        <f t="shared" si="284"/>
        <v/>
      </c>
      <c r="XF96" s="36" t="str">
        <f t="shared" si="285"/>
        <v/>
      </c>
      <c r="XH96" s="32" t="str">
        <f>IF(ISBLANK(XG96),"",IF(ISBLANK(VLOOKUP(XG96,role!A:E,2,FALSE)),"",VLOOKUP(XG96,role!A:E,2,FALSE)))</f>
        <v/>
      </c>
      <c r="XI96" s="32" t="str">
        <f>IF(ISBLANK(XG96),"",IF(ISBLANK(VLOOKUP(XG96,role!A:E,3,FALSE)),"",VLOOKUP(XG96,role!A:E,3,FALSE)))</f>
        <v/>
      </c>
      <c r="XJ96" s="32" t="str">
        <f>IF(ISBLANK(XG96),"",IF(ISBLANK(VLOOKUP(XG96,role!A:E,4,FALSE)),"",VLOOKUP(XG96,role!A:E,4,FALSE)))</f>
        <v/>
      </c>
      <c r="XK96" s="32" t="str">
        <f>IF(ISBLANK(XG96),"",IF(ISBLANK(VLOOKUP(XG96,role!A:E,5,FALSE)),"",VLOOKUP(XG96,role!A:E,5,FALSE)))</f>
        <v/>
      </c>
      <c r="XL96" s="32" t="str">
        <f>IF(ISBLANK(XG96),"",VLOOKUP(XG96,role!A:F,6,FALSE))</f>
        <v/>
      </c>
      <c r="XM96" s="36"/>
      <c r="XN96" s="36" t="str">
        <f t="shared" si="286"/>
        <v/>
      </c>
      <c r="XO96" s="36" t="str">
        <f t="shared" si="287"/>
        <v/>
      </c>
      <c r="XQ96" s="32" t="str">
        <f>IF(ISBLANK(XP96),"",IF(ISBLANK(VLOOKUP(XP96,role!A:E,2,FALSE)),"",VLOOKUP(XP96,role!A:E,2,FALSE)))</f>
        <v/>
      </c>
      <c r="XR96" s="32" t="str">
        <f>IF(ISBLANK(XP96),"",IF(ISBLANK(VLOOKUP(XP96,role!A:E,3,FALSE)),"",VLOOKUP(XP96,role!A:E,3,FALSE)))</f>
        <v/>
      </c>
      <c r="XS96" s="32" t="str">
        <f>IF(ISBLANK(XP96),"",IF(ISBLANK(VLOOKUP(XP96,role!A:E,4,FALSE)),"",VLOOKUP(XP96,role!A:E,4,FALSE)))</f>
        <v/>
      </c>
      <c r="XT96" s="32" t="str">
        <f>IF(ISBLANK(XP96),"",IF(ISBLANK(VLOOKUP(XP96,role!A:E,5,FALSE)),"",VLOOKUP(XP96,role!A:E,5,FALSE)))</f>
        <v/>
      </c>
      <c r="XU96" s="32" t="str">
        <f>IF(ISBLANK(XP96),"",VLOOKUP(XP96,role!A:F,6,FALSE))</f>
        <v/>
      </c>
      <c r="XV96" s="36"/>
      <c r="XW96" s="36" t="str">
        <f t="shared" si="288"/>
        <v/>
      </c>
      <c r="XX96" s="36" t="str">
        <f t="shared" si="289"/>
        <v/>
      </c>
      <c r="XZ96" s="32" t="str">
        <f>IF(ISBLANK(XY96),"",IF(ISBLANK(VLOOKUP(XY96,role!A:E,2,FALSE)),"",VLOOKUP(XY96,role!A:E,2,FALSE)))</f>
        <v/>
      </c>
      <c r="YA96" s="32" t="str">
        <f>IF(ISBLANK(XY96),"",IF(ISBLANK(VLOOKUP(XY96,role!A:E,3,FALSE)),"",VLOOKUP(XY96,role!A:E,3,FALSE)))</f>
        <v/>
      </c>
      <c r="YB96" s="32" t="str">
        <f>IF(ISBLANK(XY96),"",IF(ISBLANK(VLOOKUP(XY96,role!A:E,4,FALSE)),"",VLOOKUP(XY96,role!A:E,4,FALSE)))</f>
        <v/>
      </c>
      <c r="YC96" s="32" t="str">
        <f>IF(ISBLANK(XY96),"",IF(ISBLANK(VLOOKUP(XY96,role!A:E,5,FALSE)),"",VLOOKUP(XY96,role!A:E,5,FALSE)))</f>
        <v/>
      </c>
      <c r="YD96" s="32" t="str">
        <f>IF(ISBLANK(XY96),"",VLOOKUP(XY96,role!A:F,6,FALSE))</f>
        <v/>
      </c>
      <c r="YE96" s="36"/>
      <c r="YF96" s="36" t="str">
        <f t="shared" si="290"/>
        <v/>
      </c>
      <c r="YG96" s="36" t="str">
        <f t="shared" si="291"/>
        <v/>
      </c>
      <c r="YI96" s="32" t="str">
        <f>IF(ISBLANK(YH96),"",IF(ISBLANK(VLOOKUP(YH96,role!A:E,2,FALSE)),"",VLOOKUP(YH96,role!A:E,2,FALSE)))</f>
        <v/>
      </c>
      <c r="YJ96" s="32" t="str">
        <f>IF(ISBLANK(YH96),"",IF(ISBLANK(VLOOKUP(YH96,role!A:E,3,FALSE)),"",VLOOKUP(YH96,role!A:E,3,FALSE)))</f>
        <v/>
      </c>
      <c r="YK96" s="32" t="str">
        <f>IF(ISBLANK(YH96),"",IF(ISBLANK(VLOOKUP(YH96,role!A:E,4,FALSE)),"",VLOOKUP(YH96,role!A:E,4,FALSE)))</f>
        <v/>
      </c>
      <c r="YL96" s="32" t="str">
        <f>IF(ISBLANK(YH96),"",IF(ISBLANK(VLOOKUP(YH96,role!A:E,5,FALSE)),"",VLOOKUP(YH96,role!A:E,5,FALSE)))</f>
        <v/>
      </c>
      <c r="YM96" s="32" t="str">
        <f>IF(ISBLANK(YH96),"",VLOOKUP(YH96,role!A:F,6,FALSE))</f>
        <v/>
      </c>
      <c r="YN96" s="33"/>
      <c r="YO96" s="36"/>
      <c r="YP96" s="36" t="str">
        <f t="shared" si="292"/>
        <v/>
      </c>
      <c r="YQ96" s="36" t="str">
        <f t="shared" si="293"/>
        <v/>
      </c>
      <c r="YS96" s="32" t="str">
        <f>IF(ISBLANK(YR96),"",IF(ISBLANK(VLOOKUP(YR96,role!A:E,2,FALSE)),"",VLOOKUP(YR96,role!A:E,2,FALSE)))</f>
        <v/>
      </c>
      <c r="YT96" s="32" t="str">
        <f>IF(ISBLANK(YR96),"",IF(ISBLANK(VLOOKUP(YR96,role!A:E,3,FALSE)),"",VLOOKUP(YR96,role!A:E,3,FALSE)))</f>
        <v/>
      </c>
      <c r="YU96" s="32" t="str">
        <f>IF(ISBLANK(YR96),"",IF(ISBLANK(VLOOKUP(YR96,role!A:E,4,FALSE)),"",VLOOKUP(YR96,role!A:E,4,FALSE)))</f>
        <v/>
      </c>
      <c r="YV96" s="32" t="str">
        <f>IF(ISBLANK(YR96),"",IF(ISBLANK(VLOOKUP(YR96,role!A:E,5,FALSE)),"",VLOOKUP(YR96,role!A:E,5,FALSE)))</f>
        <v/>
      </c>
      <c r="YW96" s="32" t="str">
        <f>IF(ISBLANK(YR96),"",VLOOKUP(YR96,role!A:F,6,FALSE))</f>
        <v/>
      </c>
      <c r="YX96" s="36"/>
      <c r="YY96" s="36" t="str">
        <f t="shared" si="294"/>
        <v/>
      </c>
      <c r="YZ96" s="36" t="str">
        <f t="shared" si="295"/>
        <v/>
      </c>
      <c r="ZB96" s="32" t="str">
        <f>IF(ISBLANK(ZA96),"",IF(ISBLANK(VLOOKUP(ZA96,role!A:E,2,FALSE)),"",VLOOKUP(ZA96,role!A:E,2,FALSE)))</f>
        <v/>
      </c>
      <c r="ZC96" s="32" t="str">
        <f>IF(ISBLANK(ZA96),"",IF(ISBLANK(VLOOKUP(ZA96,role!A:E,3,FALSE)),"",VLOOKUP(ZA96,role!A:E,3,FALSE)))</f>
        <v/>
      </c>
      <c r="ZD96" s="32" t="str">
        <f>IF(ISBLANK(ZA96),"",IF(ISBLANK(VLOOKUP(ZA96,role!A:E,4,FALSE)),"",VLOOKUP(ZA96,role!A:E,4,FALSE)))</f>
        <v/>
      </c>
      <c r="ZE96" s="32" t="str">
        <f>IF(ISBLANK(ZA96),"",IF(ISBLANK(VLOOKUP(ZA96,role!A:E,5,FALSE)),"",VLOOKUP(ZA96,role!A:E,5,FALSE)))</f>
        <v/>
      </c>
      <c r="ZF96" s="32" t="str">
        <f>IF(ISBLANK(ZA96),"",VLOOKUP(ZA96,role!A:F,6,FALSE))</f>
        <v/>
      </c>
      <c r="ZG96" s="36"/>
      <c r="ZH96" s="36" t="str">
        <f t="shared" si="296"/>
        <v/>
      </c>
      <c r="ZI96" s="36" t="str">
        <f t="shared" si="297"/>
        <v/>
      </c>
      <c r="ZK96" s="32" t="str">
        <f>IF(ISBLANK(ZJ96),"",IF(ISBLANK(VLOOKUP(ZJ96,role!A:E,2,FALSE)),"",VLOOKUP(ZJ96,role!A:E,2,FALSE)))</f>
        <v/>
      </c>
      <c r="ZL96" s="32" t="str">
        <f>IF(ISBLANK(ZJ96),"",IF(ISBLANK(VLOOKUP(ZJ96,role!A:E,3,FALSE)),"",VLOOKUP(ZJ96,role!A:E,3,FALSE)))</f>
        <v/>
      </c>
      <c r="ZM96" s="32" t="str">
        <f>IF(ISBLANK(ZJ96),"",IF(ISBLANK(VLOOKUP(ZJ96,role!A:E,4,FALSE)),"",VLOOKUP(ZJ96,role!A:E,4,FALSE)))</f>
        <v/>
      </c>
      <c r="ZN96" s="32" t="str">
        <f>IF(ISBLANK(ZJ96),"",IF(ISBLANK(VLOOKUP(ZJ96,role!A:E,5,FALSE)),"",VLOOKUP(ZJ96,role!A:E,5,FALSE)))</f>
        <v/>
      </c>
      <c r="ZO96" s="32" t="str">
        <f>IF(ISBLANK(ZJ96),"",VLOOKUP(ZJ96,role!A:F,6,FALSE))</f>
        <v/>
      </c>
      <c r="ZP96" s="36"/>
      <c r="ZQ96" s="36" t="str">
        <f t="shared" si="298"/>
        <v/>
      </c>
      <c r="ZR96" s="36" t="str">
        <f t="shared" si="299"/>
        <v/>
      </c>
      <c r="ZT96" s="32" t="str">
        <f>IF(ISBLANK(ZS96),"",IF(ISBLANK(VLOOKUP(ZS96,role!A:E,2,FALSE)),"",VLOOKUP(ZS96,role!A:E,2,FALSE)))</f>
        <v/>
      </c>
      <c r="ZU96" s="32" t="str">
        <f>IF(ISBLANK(ZS96),"",IF(ISBLANK(VLOOKUP(ZS96,role!A:E,3,FALSE)),"",VLOOKUP(ZS96,role!A:E,3,FALSE)))</f>
        <v/>
      </c>
      <c r="ZV96" s="32" t="str">
        <f>IF(ISBLANK(ZS96),"",IF(ISBLANK(VLOOKUP(ZS96,role!A:E,4,FALSE)),"",VLOOKUP(ZS96,role!A:E,4,FALSE)))</f>
        <v/>
      </c>
      <c r="ZW96" s="32" t="str">
        <f>IF(ISBLANK(ZS96),"",IF(ISBLANK(VLOOKUP(ZS96,role!A:E,5,FALSE)),"",VLOOKUP(ZS96,role!A:E,5,FALSE)))</f>
        <v/>
      </c>
      <c r="ZX96" s="32" t="str">
        <f>IF(ISBLANK(ZS96),"",VLOOKUP(ZS96,role!A:F,6,FALSE))</f>
        <v/>
      </c>
      <c r="ZY96" s="36"/>
      <c r="ZZ96" s="36" t="str">
        <f t="shared" si="300"/>
        <v/>
      </c>
      <c r="AAA96" s="36" t="str">
        <f t="shared" si="301"/>
        <v/>
      </c>
      <c r="AAC96" s="32" t="str">
        <f>IF(ISBLANK(AAB96),"",IF(ISBLANK(VLOOKUP(AAB96,role!A:E,2,FALSE)),"",VLOOKUP(AAB96,role!A:E,2,FALSE)))</f>
        <v/>
      </c>
      <c r="AAD96" s="32" t="str">
        <f>IF(ISBLANK(AAB96),"",IF(ISBLANK(VLOOKUP(AAB96,role!A:E,3,FALSE)),"",VLOOKUP(AAB96,role!A:E,3,FALSE)))</f>
        <v/>
      </c>
      <c r="AAE96" s="32" t="str">
        <f>IF(ISBLANK(AAB96),"",IF(ISBLANK(VLOOKUP(AAB96,role!A:E,4,FALSE)),"",VLOOKUP(AAB96,role!A:E,4,FALSE)))</f>
        <v/>
      </c>
      <c r="AAF96" s="32" t="str">
        <f>IF(ISBLANK(AAB96),"",IF(ISBLANK(VLOOKUP(AAB96,role!A:E,5,FALSE)),"",VLOOKUP(AAB96,role!A:E,5,FALSE)))</f>
        <v/>
      </c>
      <c r="AAG96" s="32" t="str">
        <f>IF(ISBLANK(AAB96),"",VLOOKUP(AAB96,role!A:F,6,FALSE))</f>
        <v/>
      </c>
      <c r="AAH96" s="33"/>
      <c r="AAI96" s="34"/>
      <c r="AAK96" s="32" t="str">
        <f t="shared" si="302"/>
        <v/>
      </c>
      <c r="AAL96" s="39"/>
      <c r="AAM96" s="32" t="str">
        <f t="shared" si="303"/>
        <v/>
      </c>
      <c r="AAO96" s="32" t="str">
        <f t="shared" si="304"/>
        <v/>
      </c>
      <c r="AAQ96" s="32" t="str">
        <f t="shared" si="305"/>
        <v/>
      </c>
      <c r="AAS96" s="32" t="str">
        <f t="shared" si="306"/>
        <v/>
      </c>
      <c r="AAU96" s="32" t="str">
        <f t="shared" si="307"/>
        <v/>
      </c>
      <c r="AAW96" s="32" t="str">
        <f t="shared" si="308"/>
        <v/>
      </c>
      <c r="AAY96" s="32" t="str">
        <f t="shared" si="309"/>
        <v/>
      </c>
      <c r="ABA96" s="32" t="str">
        <f t="shared" si="310"/>
        <v/>
      </c>
      <c r="ABC96" s="32" t="str">
        <f t="shared" si="311"/>
        <v/>
      </c>
      <c r="ABE96" s="32" t="str">
        <f t="shared" si="312"/>
        <v/>
      </c>
      <c r="ABF96" s="33"/>
      <c r="ABH96" s="32" t="str">
        <f t="shared" si="313"/>
        <v/>
      </c>
      <c r="ABJ96" s="32" t="str">
        <f t="shared" si="314"/>
        <v/>
      </c>
      <c r="ABL96" s="32" t="str">
        <f t="shared" si="315"/>
        <v/>
      </c>
      <c r="ABN96" s="32" t="str">
        <f t="shared" si="316"/>
        <v/>
      </c>
      <c r="ABP96" s="32" t="str">
        <f t="shared" si="317"/>
        <v/>
      </c>
      <c r="ABQ96" s="33"/>
      <c r="ABS96" s="32" t="str">
        <f t="shared" si="318"/>
        <v/>
      </c>
      <c r="ABU96" s="32" t="str">
        <f t="shared" si="319"/>
        <v/>
      </c>
      <c r="ABW96" s="32" t="str">
        <f t="shared" si="320"/>
        <v/>
      </c>
      <c r="ABY96" s="32" t="str">
        <f t="shared" si="321"/>
        <v/>
      </c>
      <c r="ACA96" s="32" t="str">
        <f t="shared" si="322"/>
        <v/>
      </c>
      <c r="ACB96" s="33"/>
      <c r="ACD96" s="32" t="str">
        <f t="shared" si="323"/>
        <v/>
      </c>
      <c r="ACF96" s="32" t="str">
        <f t="shared" si="324"/>
        <v/>
      </c>
      <c r="ACH96" s="32" t="str">
        <f t="shared" si="325"/>
        <v/>
      </c>
      <c r="ACJ96" s="32" t="str">
        <f t="shared" si="326"/>
        <v/>
      </c>
      <c r="ACL96" s="32" t="str">
        <f t="shared" si="327"/>
        <v/>
      </c>
      <c r="ACM96" s="33"/>
      <c r="ACO96" s="32" t="str">
        <f t="shared" si="328"/>
        <v/>
      </c>
      <c r="ACQ96" s="32" t="str">
        <f t="shared" si="329"/>
        <v/>
      </c>
      <c r="ACS96" s="32" t="str">
        <f t="shared" si="330"/>
        <v/>
      </c>
      <c r="ACU96" s="32" t="str">
        <f t="shared" si="331"/>
        <v/>
      </c>
      <c r="ACW96" s="32" t="str">
        <f t="shared" si="332"/>
        <v/>
      </c>
      <c r="ACX96" s="33"/>
      <c r="ACZ96" s="32" t="str">
        <f t="shared" si="333"/>
        <v/>
      </c>
      <c r="ADA96" s="32" t="str">
        <f t="shared" si="334"/>
        <v/>
      </c>
      <c r="ADC96" s="32" t="str">
        <f t="shared" si="335"/>
        <v/>
      </c>
      <c r="ADD96" s="32" t="str">
        <f t="shared" si="336"/>
        <v/>
      </c>
      <c r="ADF96" s="32" t="str">
        <f t="shared" si="337"/>
        <v/>
      </c>
      <c r="ADG96" s="32" t="str">
        <f t="shared" si="338"/>
        <v/>
      </c>
      <c r="ADI96" s="32" t="str">
        <f t="shared" si="339"/>
        <v/>
      </c>
      <c r="ADJ96" s="32" t="str">
        <f t="shared" si="340"/>
        <v/>
      </c>
      <c r="ADL96" s="32" t="str">
        <f t="shared" si="341"/>
        <v/>
      </c>
      <c r="ADM96" s="32" t="str">
        <f t="shared" si="342"/>
        <v/>
      </c>
      <c r="ADN96" s="35"/>
      <c r="ADO96" s="34"/>
      <c r="ADP96" s="36" t="str">
        <f t="shared" si="343"/>
        <v/>
      </c>
      <c r="ADQ96" s="36" t="str">
        <f t="shared" si="344"/>
        <v/>
      </c>
      <c r="ADS96" s="36" t="str">
        <f t="shared" si="345"/>
        <v/>
      </c>
      <c r="ADT96" s="36" t="str">
        <f t="shared" si="346"/>
        <v/>
      </c>
      <c r="ADV96" s="36" t="str">
        <f t="shared" si="347"/>
        <v/>
      </c>
      <c r="ADW96" s="36" t="str">
        <f t="shared" si="348"/>
        <v/>
      </c>
      <c r="ADY96" s="36" t="str">
        <f t="shared" si="349"/>
        <v/>
      </c>
      <c r="ADZ96" s="36" t="str">
        <f t="shared" si="350"/>
        <v/>
      </c>
      <c r="AEB96" s="36" t="str">
        <f t="shared" si="351"/>
        <v/>
      </c>
      <c r="AEC96" s="36" t="str">
        <f t="shared" si="352"/>
        <v/>
      </c>
      <c r="AED96" s="33"/>
      <c r="AEF96" s="36" t="str">
        <f t="shared" si="353"/>
        <v/>
      </c>
      <c r="AEG96" s="36" t="str">
        <f t="shared" si="354"/>
        <v/>
      </c>
      <c r="AEI96" s="36" t="str">
        <f t="shared" si="355"/>
        <v/>
      </c>
      <c r="AEJ96" s="36" t="str">
        <f t="shared" si="356"/>
        <v/>
      </c>
      <c r="AEL96" s="36" t="str">
        <f t="shared" si="357"/>
        <v/>
      </c>
      <c r="AEM96" s="36" t="str">
        <f t="shared" si="358"/>
        <v/>
      </c>
      <c r="AEO96" s="36" t="str">
        <f t="shared" si="359"/>
        <v/>
      </c>
      <c r="AEP96" s="36" t="str">
        <f t="shared" si="360"/>
        <v/>
      </c>
      <c r="AER96" s="36" t="str">
        <f t="shared" si="361"/>
        <v/>
      </c>
      <c r="AES96" s="36" t="str">
        <f t="shared" si="362"/>
        <v/>
      </c>
      <c r="AET96" s="33"/>
      <c r="AEU96" s="57"/>
      <c r="AEV96" s="57"/>
      <c r="AEW96" s="57" t="str">
        <f>IF(ISBLANK(AEV96),"",VLOOKUP(AEV96,related_id_type!A:B,2,FALSE))</f>
        <v/>
      </c>
      <c r="AEX96" s="57"/>
      <c r="AEY96" s="57" t="str">
        <f>IF(ISBLANK(AEX96),"",IF(ISBLANK(VLOOKUP(AEX96,related_id_relation!A:B,2,FALSE)),"",VLOOKUP(AEX96,related_id_relation!A:B,2,FALSE)))</f>
        <v/>
      </c>
      <c r="AEZ96" s="57"/>
      <c r="AFA96" s="57"/>
      <c r="AFB96" s="57" t="str">
        <f>IF(ISBLANK(AFA96),"",VLOOKUP(AFA96,related_id_type!A:B,2,FALSE))</f>
        <v/>
      </c>
      <c r="AFC96" s="57"/>
      <c r="AFD96" s="57" t="str">
        <f>IF(ISBLANK(AFC96),"",IF(ISBLANK(VLOOKUP(AFC96,related_id_relation!A:B,2,FALSE)),"",VLOOKUP(AFC96,related_id_relation!A:B,2,FALSE)))</f>
        <v/>
      </c>
      <c r="AFE96" s="57"/>
      <c r="AFF96" s="57"/>
      <c r="AFG96" s="57" t="str">
        <f>IF(ISBLANK(AFF96),"",VLOOKUP(AFF96,related_id_type!A:B,2,FALSE))</f>
        <v/>
      </c>
      <c r="AFH96" s="57"/>
      <c r="AFI96" s="57" t="str">
        <f>IF(ISBLANK(AFH96),"",IF(ISBLANK(VLOOKUP(AFH96,related_id_relation!A:B,2,FALSE)),"",VLOOKUP(AFH96,related_id_relation!A:B,2,FALSE)))</f>
        <v/>
      </c>
      <c r="AFJ96" s="57"/>
      <c r="AFK96" s="57"/>
      <c r="AFL96" s="57" t="str">
        <f>IF(ISBLANK(AFK96),"",VLOOKUP(AFK96,related_id_type!A:B,2,FALSE))</f>
        <v/>
      </c>
      <c r="AFM96" s="57"/>
      <c r="AFN96" s="57" t="str">
        <f>IF(ISBLANK(AFM96),"",IF(ISBLANK(VLOOKUP(AFM96,related_id_relation!A:B,2,FALSE)),"",VLOOKUP(AFM96,related_id_relation!A:B,2,FALSE)))</f>
        <v/>
      </c>
      <c r="AFO96" s="57"/>
      <c r="AFP96" s="57"/>
      <c r="AFQ96" s="57" t="str">
        <f>IF(ISBLANK(AFP96),"",VLOOKUP(AFP96,related_id_type!A:B,2,FALSE))</f>
        <v/>
      </c>
      <c r="AFR96" s="57"/>
      <c r="AFS96" s="57" t="str">
        <f>IF(ISBLANK(AFR96),"",IF(ISBLANK(VLOOKUP(AFR96,related_id_relation!A:B,2,FALSE)),"",VLOOKUP(AFR96,related_id_relation!A:B,2,FALSE)))</f>
        <v/>
      </c>
      <c r="AFT96" s="37"/>
      <c r="AFU96" s="39"/>
      <c r="AFW96" s="32" t="str">
        <f t="shared" si="363"/>
        <v/>
      </c>
      <c r="AFX96" s="34"/>
      <c r="AFY96" s="36"/>
      <c r="AFZ96" s="36" t="str">
        <f t="shared" si="364"/>
        <v/>
      </c>
      <c r="AGA96" s="32" t="str">
        <f t="shared" si="365"/>
        <v/>
      </c>
      <c r="AGD96" s="36" t="str">
        <f t="shared" si="366"/>
        <v/>
      </c>
      <c r="AGE96" s="32" t="str">
        <f t="shared" si="367"/>
        <v/>
      </c>
      <c r="AGH96" s="36" t="str">
        <f t="shared" si="368"/>
        <v/>
      </c>
      <c r="AGI96" s="32" t="str">
        <f t="shared" si="369"/>
        <v/>
      </c>
      <c r="AGL96" s="36" t="str">
        <f t="shared" si="370"/>
        <v/>
      </c>
      <c r="AGM96" s="32" t="str">
        <f t="shared" si="371"/>
        <v/>
      </c>
      <c r="AGP96" s="36" t="str">
        <f t="shared" si="372"/>
        <v/>
      </c>
      <c r="AGQ96" s="32" t="str">
        <f t="shared" si="373"/>
        <v/>
      </c>
      <c r="AGT96" s="36" t="str">
        <f t="shared" si="374"/>
        <v/>
      </c>
      <c r="AGU96" s="32" t="str">
        <f t="shared" si="375"/>
        <v/>
      </c>
      <c r="AGX96" s="36" t="str">
        <f t="shared" si="376"/>
        <v/>
      </c>
      <c r="AGY96" s="32" t="str">
        <f t="shared" si="377"/>
        <v/>
      </c>
      <c r="AHB96" s="36" t="str">
        <f t="shared" si="378"/>
        <v/>
      </c>
      <c r="AHC96" s="32" t="str">
        <f t="shared" si="379"/>
        <v/>
      </c>
      <c r="AHF96" s="36" t="str">
        <f t="shared" si="380"/>
        <v/>
      </c>
      <c r="AHG96" s="32" t="str">
        <f t="shared" si="381"/>
        <v/>
      </c>
      <c r="AHJ96" s="36" t="str">
        <f t="shared" si="382"/>
        <v/>
      </c>
      <c r="AHK96" s="32" t="str">
        <f t="shared" si="383"/>
        <v/>
      </c>
      <c r="AHL96" s="37"/>
      <c r="AHM96" s="32" t="str">
        <f t="shared" si="384"/>
        <v/>
      </c>
      <c r="AHN96" s="32" t="str">
        <f t="shared" si="385"/>
        <v/>
      </c>
      <c r="AHO96" s="32" t="str">
        <f t="shared" si="386"/>
        <v/>
      </c>
      <c r="AHP96" s="32" t="str">
        <f t="shared" si="387"/>
        <v/>
      </c>
      <c r="AHQ96" s="32" t="str">
        <f t="shared" si="388"/>
        <v/>
      </c>
      <c r="AHR96" s="32" t="str">
        <f t="shared" si="389"/>
        <v/>
      </c>
      <c r="AHS96" s="32" t="str">
        <f t="shared" si="390"/>
        <v/>
      </c>
      <c r="AHT96" s="32" t="str">
        <f t="shared" si="391"/>
        <v/>
      </c>
      <c r="AHU96" s="32" t="str">
        <f t="shared" si="392"/>
        <v/>
      </c>
    </row>
    <row r="97" spans="3:905" s="32" customFormat="1" x14ac:dyDescent="0.35">
      <c r="C97" s="32" t="str">
        <f t="shared" si="201"/>
        <v/>
      </c>
      <c r="E97" s="32" t="str">
        <f t="shared" si="202"/>
        <v/>
      </c>
      <c r="F97" s="32" t="str">
        <f t="shared" si="203"/>
        <v/>
      </c>
      <c r="G97" s="32" t="str">
        <f t="shared" si="204"/>
        <v/>
      </c>
      <c r="J97" s="32" t="str">
        <f t="shared" si="205"/>
        <v/>
      </c>
      <c r="K97" s="32" t="str">
        <f t="shared" si="206"/>
        <v/>
      </c>
      <c r="L97" s="32" t="str">
        <f t="shared" si="207"/>
        <v/>
      </c>
      <c r="N97" s="32" t="str">
        <f t="shared" si="208"/>
        <v/>
      </c>
      <c r="O97" s="32" t="str">
        <f t="shared" si="209"/>
        <v/>
      </c>
      <c r="Q97" s="32" t="str">
        <f t="shared" si="210"/>
        <v/>
      </c>
      <c r="R97" s="32" t="str">
        <f t="shared" si="211"/>
        <v/>
      </c>
      <c r="U97" s="32" t="str">
        <f t="shared" si="212"/>
        <v/>
      </c>
      <c r="V97" s="32" t="str">
        <f t="shared" si="213"/>
        <v/>
      </c>
      <c r="Y97" s="32" t="str">
        <f>IF(ISBLANK(X97),"",VLOOKUP(X97,resource_type!A:C,3,FALSE))</f>
        <v/>
      </c>
      <c r="Z97" s="32" t="str">
        <f>IF(ISBLANK(X97),"",VLOOKUP(X97,resource_type!A:C,2,FALSE))</f>
        <v/>
      </c>
      <c r="AA97" s="32" t="str">
        <f t="shared" si="214"/>
        <v/>
      </c>
      <c r="AB97" s="32" t="str">
        <f t="shared" si="215"/>
        <v/>
      </c>
      <c r="AD97" s="32" t="str">
        <f>IF(ISBLANK(AC97),"",VLOOKUP(AC97,resource_type!A:C,3,FALSE))</f>
        <v/>
      </c>
      <c r="AF97" s="32" t="str">
        <f>IF(ISBLANK(AE97),"",VLOOKUP(AE97,resource_type!A:C,3,FALSE))</f>
        <v/>
      </c>
      <c r="AG97" s="33"/>
      <c r="AI97" s="32" t="str">
        <f t="shared" si="216"/>
        <v/>
      </c>
      <c r="AK97" s="32" t="str">
        <f t="shared" si="217"/>
        <v/>
      </c>
      <c r="AM97" s="32" t="str">
        <f t="shared" si="218"/>
        <v/>
      </c>
      <c r="AO97" s="32" t="str">
        <f t="shared" si="219"/>
        <v/>
      </c>
      <c r="AP97" s="52"/>
      <c r="AQ97" s="34"/>
      <c r="AR97" s="36" t="str">
        <f t="shared" si="220"/>
        <v/>
      </c>
      <c r="AS97" s="36" t="str">
        <f t="shared" si="221"/>
        <v/>
      </c>
      <c r="AT97" s="34"/>
      <c r="AV97" s="32" t="str">
        <f t="shared" si="222"/>
        <v/>
      </c>
      <c r="AW97" s="32" t="str">
        <f t="shared" si="223"/>
        <v/>
      </c>
      <c r="AX97" s="32" t="str">
        <f t="shared" si="224"/>
        <v/>
      </c>
      <c r="AZ97" s="32" t="str">
        <f>IF(ISBLANK(AY97),"",IF(ISBLANK(VLOOKUP(AY97,role!A:E,2,FALSE)),"",VLOOKUP(AY97,role!A:E,2,FALSE)))</f>
        <v/>
      </c>
      <c r="BA97" s="32" t="str">
        <f>IF(ISBLANK(AY97),"",IF(ISBLANK(VLOOKUP(AY97,role!A:E,3,FALSE)),"",VLOOKUP(AY97,role!A:E,3,FALSE)))</f>
        <v/>
      </c>
      <c r="BB97" s="32" t="str">
        <f>IF(ISBLANK(AY97),"",IF(ISBLANK(VLOOKUP(AY97,role!A:E,4,FALSE)),"",VLOOKUP(AY97,role!A:E,4,FALSE)))</f>
        <v/>
      </c>
      <c r="BC97" s="32" t="str">
        <f>IF(ISBLANK(AY97),"",IF(ISBLANK(VLOOKUP(AY97,role!A:E,5,FALSE)),"",VLOOKUP(AY97,role!A:E,5,FALSE)))</f>
        <v/>
      </c>
      <c r="BE97" s="32" t="str">
        <f>IF(ISBLANK(BD97),"",IF(ISBLANK(VLOOKUP(BD97,role!A:E,2,FALSE)),"",VLOOKUP(BD97,role!A:E,2,FALSE)))</f>
        <v/>
      </c>
      <c r="BF97" s="32" t="str">
        <f>IF(ISBLANK(BD97),"",IF(ISBLANK(VLOOKUP(BD97,role!A:E,3,FALSE)),"",VLOOKUP(BD97,role!A:E,3,FALSE)))</f>
        <v/>
      </c>
      <c r="BG97" s="32" t="str">
        <f>IF(ISBLANK(BD97),"",IF(ISBLANK(VLOOKUP(BD97,role!A:E,4,FALSE)),"",VLOOKUP(BD97,role!A:E,4,FALSE)))</f>
        <v/>
      </c>
      <c r="BH97" s="32" t="str">
        <f>IF(ISBLANK(BD97),"",IF(ISBLANK(VLOOKUP(BD97,role!A:E,5,FALSE)),"",VLOOKUP(BD97,role!A:E,5,FALSE)))</f>
        <v/>
      </c>
      <c r="BX97" s="33"/>
      <c r="CA97" s="39"/>
      <c r="CC97" s="32" t="str">
        <f t="shared" si="225"/>
        <v/>
      </c>
      <c r="CD97" s="32" t="str">
        <f t="shared" si="226"/>
        <v/>
      </c>
      <c r="CE97" s="32" t="str">
        <f t="shared" si="227"/>
        <v/>
      </c>
      <c r="CG97" s="32" t="str">
        <f>IF(ISBLANK(CF97),"",IF(ISBLANK(VLOOKUP(CF97,role!A:E,2,FALSE)),"",VLOOKUP(CF97,role!A:E,2,FALSE)))</f>
        <v/>
      </c>
      <c r="CH97" s="32" t="str">
        <f>IF(ISBLANK(CF97),"",IF(ISBLANK(VLOOKUP(CF97,role!A:E,3,FALSE)),"",VLOOKUP(CF97,role!A:E,3,FALSE)))</f>
        <v/>
      </c>
      <c r="CI97" s="32" t="str">
        <f>IF(ISBLANK(CF97),"",IF(ISBLANK(VLOOKUP(CF97,role!A:E,4,FALSE)),"",VLOOKUP(CF97,role!A:E,4,FALSE)))</f>
        <v/>
      </c>
      <c r="CJ97" s="32" t="str">
        <f>IF(ISBLANK(CF97),"",IF(ISBLANK(VLOOKUP(CF97,role!A:E,5,FALSE)),"",VLOOKUP(CF97,role!A:E,5,FALSE)))</f>
        <v/>
      </c>
      <c r="CL97" s="32" t="str">
        <f>IF(ISBLANK(CK97),"",IF(ISBLANK(VLOOKUP(CK97,role!A:E,2,FALSE)),"",VLOOKUP(CK97,role!A:E,2,FALSE)))</f>
        <v/>
      </c>
      <c r="CM97" s="32" t="str">
        <f>IF(ISBLANK(CK97),"",IF(ISBLANK(VLOOKUP(CK97,role!A:E,3,FALSE)),"",VLOOKUP(CK97,role!A:E,3,FALSE)))</f>
        <v/>
      </c>
      <c r="CN97" s="32" t="str">
        <f>IF(ISBLANK(CK97),"",IF(ISBLANK(VLOOKUP(CK97,role!A:E,4,FALSE)),"",VLOOKUP(CK97,role!A:E,4,FALSE)))</f>
        <v/>
      </c>
      <c r="CO97" s="32" t="str">
        <f>IF(ISBLANK(CK97),"",IF(ISBLANK(VLOOKUP(CK97,role!A:E,5,FALSE)),"",VLOOKUP(CK97,role!A:E,5,FALSE)))</f>
        <v/>
      </c>
      <c r="DE97" s="33"/>
      <c r="DH97" s="39"/>
      <c r="DJ97" s="32" t="str">
        <f t="shared" si="228"/>
        <v/>
      </c>
      <c r="DK97" s="32" t="str">
        <f t="shared" si="229"/>
        <v/>
      </c>
      <c r="DL97" s="32" t="str">
        <f t="shared" si="230"/>
        <v/>
      </c>
      <c r="DN97" s="32" t="str">
        <f>IF(ISBLANK(DM97),"",IF(ISBLANK(VLOOKUP(DM97,role!A:E,2,FALSE)),"",VLOOKUP(DM97,role!A:E,2,FALSE)))</f>
        <v/>
      </c>
      <c r="DO97" s="32" t="str">
        <f>IF(ISBLANK(DM97),"",IF(ISBLANK(VLOOKUP(DM97,role!A:E,3,FALSE)),"",VLOOKUP(DM97,role!A:E,3,FALSE)))</f>
        <v/>
      </c>
      <c r="DP97" s="32" t="str">
        <f>IF(ISBLANK(DM97),"",IF(ISBLANK(VLOOKUP(DM97,role!A:E,4,FALSE)),"",VLOOKUP(DM97,role!A:E,4,FALSE)))</f>
        <v/>
      </c>
      <c r="DQ97" s="32" t="str">
        <f>IF(ISBLANK(DM97),"",IF(ISBLANK(VLOOKUP(DM97,role!A:E,5,FALSE)),"",VLOOKUP(DM97,role!A:E,5,FALSE)))</f>
        <v/>
      </c>
      <c r="EG97" s="33"/>
      <c r="EJ97" s="39"/>
      <c r="EL97" s="32" t="str">
        <f t="shared" si="231"/>
        <v/>
      </c>
      <c r="EM97" s="32" t="str">
        <f t="shared" si="232"/>
        <v/>
      </c>
      <c r="EN97" s="32" t="str">
        <f t="shared" si="233"/>
        <v/>
      </c>
      <c r="EP97" s="32" t="str">
        <f>IF(ISBLANK(EO97),"",IF(ISBLANK(VLOOKUP(EO97,role!A:E,2,FALSE)),"",VLOOKUP(EO97,role!A:E,2,FALSE)))</f>
        <v/>
      </c>
      <c r="EQ97" s="32" t="str">
        <f>IF(ISBLANK(EO97),"",IF(ISBLANK(VLOOKUP(EO97,role!A:E,3,FALSE)),"",VLOOKUP(EO97,role!A:E,3,FALSE)))</f>
        <v/>
      </c>
      <c r="ER97" s="32" t="str">
        <f>IF(ISBLANK(EO97),"",IF(ISBLANK(VLOOKUP(EO97,role!A:E,4,FALSE)),"",VLOOKUP(EO97,role!A:E,4,FALSE)))</f>
        <v/>
      </c>
      <c r="ES97" s="32" t="str">
        <f>IF(ISBLANK(EO97),"",IF(ISBLANK(VLOOKUP(EO97,role!A:E,5,FALSE)),"",VLOOKUP(EO97,role!A:E,5,FALSE)))</f>
        <v/>
      </c>
      <c r="FI97" s="33"/>
      <c r="FL97" s="39"/>
      <c r="FN97" s="32" t="str">
        <f t="shared" si="234"/>
        <v/>
      </c>
      <c r="FO97" s="32" t="str">
        <f t="shared" si="235"/>
        <v/>
      </c>
      <c r="FP97" s="32" t="str">
        <f t="shared" si="236"/>
        <v/>
      </c>
      <c r="FR97" s="32" t="str">
        <f>IF(ISBLANK(FQ97),"",VLOOKUP(FQ97,role!A:E,2,FALSE))</f>
        <v/>
      </c>
      <c r="FS97" s="32" t="str">
        <f>IF(ISBLANK(FQ97),"",IF(ISBLANK(VLOOKUP(FQ97,role!A:E,3,FALSE)),"",VLOOKUP(FQ97,role!A:E,3,FALSE)))</f>
        <v/>
      </c>
      <c r="FT97" s="32" t="str">
        <f>IF(ISBLANK(FQ97),"",IF(ISBLANK(VLOOKUP(FQ97,role!A:E,4,FALSE)),"",VLOOKUP(FQ97,role!A:E,4,FALSE)))</f>
        <v/>
      </c>
      <c r="FU97" s="32" t="str">
        <f>IF(ISBLANK(FQ97),"",IF(ISBLANK(VLOOKUP(FQ97,role!A:E,5,FALSE)),"",VLOOKUP(FQ97,role!A:E,5,FALSE)))</f>
        <v/>
      </c>
      <c r="GK97" s="33"/>
      <c r="GN97" s="33"/>
      <c r="GQ97" s="32" t="str">
        <f t="shared" si="237"/>
        <v/>
      </c>
      <c r="GR97" s="32" t="str">
        <f t="shared" si="238"/>
        <v/>
      </c>
      <c r="GS97" s="32" t="str">
        <f t="shared" si="239"/>
        <v/>
      </c>
      <c r="GU97" s="32" t="str">
        <f>IF(ISBLANK(GT97),"",IF(ISBLANK(VLOOKUP(GT97,role!A:E,2,FALSE)),"",VLOOKUP(GT97,role!A:E,2,FALSE)))</f>
        <v/>
      </c>
      <c r="GV97" s="32" t="str">
        <f>IF(ISBLANK(GT97),"",IF(ISBLANK(VLOOKUP(GT97,role!A:E,3,FALSE)),"",VLOOKUP(GT97,role!A:E,3,FALSE)))</f>
        <v/>
      </c>
      <c r="GW97" s="32" t="str">
        <f>IF(ISBLANK(GT97),"",IF(ISBLANK(VLOOKUP(GT97,role!A:E,4,FALSE)),"",VLOOKUP(GT97,role!A:E,4,FALSE)))</f>
        <v/>
      </c>
      <c r="GX97" s="32" t="str">
        <f>IF(ISBLANK(GT97),"",IF(ISBLANK(VLOOKUP(GT97,role!A:E,5,FALSE)),"",VLOOKUP(GT97,role!A:E,5,FALSE)))</f>
        <v/>
      </c>
      <c r="HN97" s="33"/>
      <c r="HQ97" s="39"/>
      <c r="HS97" s="32" t="str">
        <f t="shared" si="240"/>
        <v/>
      </c>
      <c r="HT97" s="32" t="str">
        <f t="shared" si="241"/>
        <v/>
      </c>
      <c r="HU97" s="32" t="str">
        <f t="shared" si="242"/>
        <v/>
      </c>
      <c r="HW97" s="32" t="str">
        <f>IF(ISBLANK(HV97),"",IF(ISBLANK(VLOOKUP(HV97,role!A:E,2,FALSE)),"",VLOOKUP(HV97,role!A:E,2,FALSE)))</f>
        <v/>
      </c>
      <c r="HX97" s="32" t="str">
        <f>IF(ISBLANK(HV97),"",IF(ISBLANK(VLOOKUP(HV97,role!A:E,3,FALSE)),"",VLOOKUP(HV97,role!A:E,3,FALSE)))</f>
        <v/>
      </c>
      <c r="HY97" s="32" t="str">
        <f>IF(ISBLANK(HV97),"",IF(ISBLANK(VLOOKUP(HV97,role!A:E,4,FALSE)),"",VLOOKUP(HV97,role!A:E,4,FALSE)))</f>
        <v/>
      </c>
      <c r="HZ97" s="32" t="str">
        <f>IF(ISBLANK(HV97),"",IF(ISBLANK(VLOOKUP(HV97,role!A:E,5,FALSE)),"",VLOOKUP(HV97,role!A:E,5,FALSE)))</f>
        <v/>
      </c>
      <c r="IP97" s="33"/>
      <c r="IS97" s="39"/>
      <c r="IU97" s="32" t="str">
        <f t="shared" si="243"/>
        <v/>
      </c>
      <c r="IV97" s="32" t="str">
        <f t="shared" si="244"/>
        <v/>
      </c>
      <c r="IW97" s="32" t="str">
        <f t="shared" si="245"/>
        <v/>
      </c>
      <c r="IY97" s="32" t="str">
        <f>IF(ISBLANK(IX97),"",IF(ISBLANK(VLOOKUP(IX97,role!A:E,2,FALSE)),"",VLOOKUP(IX97,role!A:E,2,FALSE)))</f>
        <v/>
      </c>
      <c r="IZ97" s="32" t="str">
        <f>IF(ISBLANK(IX97),"",IF(ISBLANK(VLOOKUP(IX97,role!A:E,3,FALSE)),"",VLOOKUP(IX97,role!A:E,3,FALSE)))</f>
        <v/>
      </c>
      <c r="JA97" s="32" t="str">
        <f>IF(ISBLANK(IX97),"",IF(ISBLANK(VLOOKUP(IX97,role!A:E,4,FALSE)),"",VLOOKUP(IX97,role!A:E,4,FALSE)))</f>
        <v/>
      </c>
      <c r="JB97" s="32" t="str">
        <f>IF(ISBLANK(IX97),"",IF(ISBLANK(VLOOKUP(IX97,role!A:E,5,FALSE)),"",VLOOKUP(IX97,role!A:E,5,FALSE)))</f>
        <v/>
      </c>
      <c r="JR97" s="33"/>
      <c r="JU97" s="39"/>
      <c r="JW97" s="32" t="str">
        <f t="shared" si="246"/>
        <v/>
      </c>
      <c r="JX97" s="32" t="str">
        <f t="shared" si="247"/>
        <v/>
      </c>
      <c r="JY97" s="32" t="str">
        <f t="shared" si="248"/>
        <v/>
      </c>
      <c r="KA97" s="32" t="str">
        <f>IF(ISBLANK(JZ97),"",IF(ISBLANK(VLOOKUP(JZ97,role!A:E,2,FALSE)),"",VLOOKUP(JZ97,role!A:E,2,FALSE)))</f>
        <v/>
      </c>
      <c r="KB97" s="32" t="str">
        <f>IF(ISBLANK(JZ97),"",IF(ISBLANK(VLOOKUP(JZ97,role!A:E,3,FALSE)),"",VLOOKUP(JZ97,role!A:E,3,FALSE)))</f>
        <v/>
      </c>
      <c r="KC97" s="32" t="str">
        <f>IF(ISBLANK(JZ97),"",IF(ISBLANK(VLOOKUP(JZ97,role!A:E,4,FALSE)),"",VLOOKUP(JZ97,role!A:E,4,FALSE)))</f>
        <v/>
      </c>
      <c r="KD97" s="32" t="str">
        <f>IF(ISBLANK(JZ97),"",IF(ISBLANK(VLOOKUP(JZ97,role!A:E,5,FALSE)),"",VLOOKUP(JZ97,role!A:E,5,FALSE)))</f>
        <v/>
      </c>
      <c r="KT97" s="33"/>
      <c r="KW97" s="39"/>
      <c r="KY97" s="32" t="str">
        <f t="shared" si="249"/>
        <v/>
      </c>
      <c r="KZ97" s="32" t="str">
        <f t="shared" si="250"/>
        <v/>
      </c>
      <c r="LA97" s="32" t="str">
        <f t="shared" si="251"/>
        <v/>
      </c>
      <c r="LC97" s="32" t="str">
        <f>IF(ISBLANK(LB97),"",IF(ISBLANK(VLOOKUP(LB97,role!A:E,2,FALSE)),"",VLOOKUP(LB97,role!A:E,2,FALSE)))</f>
        <v/>
      </c>
      <c r="LD97" s="32" t="str">
        <f>IF(ISBLANK(LB97),"",IF(ISBLANK(VLOOKUP(LB97,role!A:E,3,FALSE)),"",VLOOKUP(LB97,role!A:E,3,FALSE)))</f>
        <v/>
      </c>
      <c r="LE97" s="32" t="str">
        <f>IF(ISBLANK(LB97),"",IF(ISBLANK(VLOOKUP(LB97,role!A:E,4,FALSE)),"",VLOOKUP(LB97,role!A:E,4,FALSE)))</f>
        <v/>
      </c>
      <c r="LF97" s="32" t="str">
        <f>IF(ISBLANK(LB97),"",IF(ISBLANK(VLOOKUP(LB97,role!A:E,5,FALSE)),"",VLOOKUP(LB97,role!A:E,5,FALSE)))</f>
        <v/>
      </c>
      <c r="LV97" s="33"/>
      <c r="LY97" s="33"/>
      <c r="MB97" s="32" t="str">
        <f t="shared" si="252"/>
        <v/>
      </c>
      <c r="MC97" s="32" t="str">
        <f t="shared" si="253"/>
        <v/>
      </c>
      <c r="MD97" s="32" t="str">
        <f t="shared" si="254"/>
        <v/>
      </c>
      <c r="MF97" s="32" t="str">
        <f>IF(ISBLANK(ME97),"",IF(ISBLANK(VLOOKUP(ME97,role!A:E,2,FALSE)),"",VLOOKUP(ME97,role!A:E,2,FALSE)))</f>
        <v/>
      </c>
      <c r="MG97" s="32" t="str">
        <f>IF(ISBLANK(ME97),"",IF(ISBLANK(VLOOKUP(ME97,role!A:E,3,FALSE)),"",VLOOKUP(ME97,role!A:E,3,FALSE)))</f>
        <v/>
      </c>
      <c r="MH97" s="32" t="str">
        <f>IF(ISBLANK(ME97),"",IF(ISBLANK(VLOOKUP(ME97,role!A:E,4,FALSE)),"",VLOOKUP(ME97,role!A:E,4,FALSE)))</f>
        <v/>
      </c>
      <c r="MI97" s="32" t="str">
        <f>IF(ISBLANK(ME97),"",IF(ISBLANK(VLOOKUP(ME97,role!A:E,5,FALSE)),"",VLOOKUP(ME97,role!A:E,5,FALSE)))</f>
        <v/>
      </c>
      <c r="MY97" s="33"/>
      <c r="NB97" s="39"/>
      <c r="ND97" s="32" t="str">
        <f t="shared" si="255"/>
        <v/>
      </c>
      <c r="NE97" s="32" t="str">
        <f t="shared" si="256"/>
        <v/>
      </c>
      <c r="NF97" s="32" t="str">
        <f t="shared" si="257"/>
        <v/>
      </c>
      <c r="NH97" s="32" t="str">
        <f>IF(ISBLANK(NG97),"",IF(ISBLANK(VLOOKUP(NG97,role!A:E,2,FALSE)),"",VLOOKUP(NG97,role!A:E,2,FALSE)))</f>
        <v/>
      </c>
      <c r="NI97" s="32" t="str">
        <f>IF(ISBLANK(NG97),"",IF(ISBLANK(VLOOKUP(NG97,role!A:E,3,FALSE)),"",VLOOKUP(NG97,role!A:E,3,FALSE)))</f>
        <v/>
      </c>
      <c r="NJ97" s="32" t="str">
        <f>IF(ISBLANK(NG97),"",IF(ISBLANK(VLOOKUP(NG97,role!A:E,4,FALSE)),"",VLOOKUP(NG97,role!A:E,4,FALSE)))</f>
        <v/>
      </c>
      <c r="NK97" s="32" t="str">
        <f>IF(ISBLANK(NG97),"",IF(ISBLANK(VLOOKUP(NG97,role!A:E,5,FALSE)),"",VLOOKUP(NG97,role!A:E,5,FALSE)))</f>
        <v/>
      </c>
      <c r="OA97" s="33"/>
      <c r="OD97" s="39"/>
      <c r="OF97" s="32" t="str">
        <f t="shared" si="258"/>
        <v/>
      </c>
      <c r="OG97" s="32" t="str">
        <f t="shared" si="259"/>
        <v/>
      </c>
      <c r="OH97" s="32" t="str">
        <f t="shared" si="260"/>
        <v/>
      </c>
      <c r="OJ97" s="32" t="str">
        <f>IF(ISBLANK(OI97),"",IF(ISBLANK(VLOOKUP(OI97,role!A:E,2,FALSE)),"",VLOOKUP(OI97,role!A:E,2,FALSE)))</f>
        <v/>
      </c>
      <c r="OK97" s="32" t="str">
        <f>IF(ISBLANK(OI97),"",IF(ISBLANK(VLOOKUP(OI97,role!A:E,3,FALSE)),"",VLOOKUP(OI97,role!A:E,3,FALSE)))</f>
        <v/>
      </c>
      <c r="OL97" s="32" t="str">
        <f>IF(ISBLANK(OI97),"",IF(ISBLANK(VLOOKUP(OI97,role!A:E,4,FALSE)),"",VLOOKUP(OI97,role!A:E,4,FALSE)))</f>
        <v/>
      </c>
      <c r="OM97" s="32" t="str">
        <f>IF(ISBLANK(OI97),"",IF(ISBLANK(VLOOKUP(OI97,role!A:E,5,FALSE)),"",VLOOKUP(OI97,role!A:E,5,FALSE)))</f>
        <v/>
      </c>
      <c r="PC97" s="33"/>
      <c r="PF97" s="39"/>
      <c r="PH97" s="32" t="str">
        <f t="shared" si="261"/>
        <v/>
      </c>
      <c r="PI97" s="32" t="str">
        <f t="shared" si="262"/>
        <v/>
      </c>
      <c r="PJ97" s="32" t="str">
        <f t="shared" si="263"/>
        <v/>
      </c>
      <c r="PL97" s="32" t="str">
        <f>IF(ISBLANK(PK97),"",IF(ISBLANK(VLOOKUP(PK97,role!A:E,2,FALSE)),"",VLOOKUP(PK97,role!A:E,2,FALSE)))</f>
        <v/>
      </c>
      <c r="PM97" s="32" t="str">
        <f>IF(ISBLANK(PK97),"",IF(ISBLANK(VLOOKUP(PK97,role!A:E,3,FALSE)),"",VLOOKUP(PK97,role!A:E,3,FALSE)))</f>
        <v/>
      </c>
      <c r="PN97" s="32" t="str">
        <f>IF(ISBLANK(PK97),"",IF(ISBLANK(VLOOKUP(PK97,role!A:E,4,FALSE)),"",VLOOKUP(PK97,role!A:E,4,FALSE)))</f>
        <v/>
      </c>
      <c r="PO97" s="32" t="str">
        <f>IF(ISBLANK(PK97),"",IF(ISBLANK(VLOOKUP(PK97,role!A:E,5,FALSE)),"",VLOOKUP(PK97,role!A:E,5,FALSE)))</f>
        <v/>
      </c>
      <c r="QE97" s="33"/>
      <c r="QH97" s="39"/>
      <c r="QJ97" s="32" t="str">
        <f t="shared" si="264"/>
        <v/>
      </c>
      <c r="QK97" s="32" t="str">
        <f t="shared" si="265"/>
        <v/>
      </c>
      <c r="QL97" s="32" t="str">
        <f t="shared" si="266"/>
        <v/>
      </c>
      <c r="QN97" s="32" t="str">
        <f>IF(ISBLANK(QM97),"",IF(ISBLANK(VLOOKUP(QM97,role!A:E,2,FALSE)),"",VLOOKUP(QM97,role!A:E,2,FALSE)))</f>
        <v/>
      </c>
      <c r="QO97" s="32" t="str">
        <f>IF(ISBLANK(QM97),"",IF(ISBLANK(VLOOKUP(QM97,role!A:E,3,FALSE)),"",VLOOKUP(QM97,role!A:E,3,FALSE)))</f>
        <v/>
      </c>
      <c r="QP97" s="32" t="str">
        <f>IF(ISBLANK(QM97),"",IF(ISBLANK(VLOOKUP(QM97,role!A:E,4,FALSE)),"",VLOOKUP(QM97,role!A:E,4,FALSE)))</f>
        <v/>
      </c>
      <c r="QQ97" s="32" t="str">
        <f>IF(ISBLANK(QM97),"",IF(ISBLANK(VLOOKUP(QM97,role!A:E,5,FALSE)),"",VLOOKUP(QM97,role!A:E,5,FALSE)))</f>
        <v/>
      </c>
      <c r="RG97" s="33"/>
      <c r="RJ97" s="39"/>
      <c r="RL97" s="32" t="str">
        <f t="shared" si="267"/>
        <v/>
      </c>
      <c r="RM97" s="32" t="str">
        <f t="shared" si="268"/>
        <v/>
      </c>
      <c r="RN97" s="32" t="str">
        <f t="shared" si="269"/>
        <v/>
      </c>
      <c r="RP97" s="32" t="str">
        <f>IF(ISBLANK(RO97),"",IF(ISBLANK(VLOOKUP(RO97,role!A:E,2,FALSE)),"",VLOOKUP(RO97,role!A:E,2,FALSE)))</f>
        <v/>
      </c>
      <c r="RQ97" s="32" t="str">
        <f>IF(ISBLANK(RO97),"",IF(ISBLANK(VLOOKUP(RO97,role!A:E,3,FALSE)),"",VLOOKUP(RO97,role!A:E,3,FALSE)))</f>
        <v/>
      </c>
      <c r="RR97" s="32" t="str">
        <f>IF(ISBLANK(RO97),"",IF(ISBLANK(VLOOKUP(RO97,role!A:E,4,FALSE)),"",VLOOKUP(RO97,role!A:E,4,FALSE)))</f>
        <v/>
      </c>
      <c r="RS97" s="32" t="str">
        <f>IF(ISBLANK(RO97),"",IF(ISBLANK(VLOOKUP(RO97,role!A:E,5,FALSE)),"",VLOOKUP(RO97,role!A:E,5,FALSE)))</f>
        <v/>
      </c>
      <c r="SI97" s="33"/>
      <c r="SL97" s="39"/>
      <c r="SN97" s="32" t="str">
        <f t="shared" si="270"/>
        <v/>
      </c>
      <c r="SO97" s="32" t="str">
        <f t="shared" si="271"/>
        <v/>
      </c>
      <c r="SP97" s="32" t="str">
        <f t="shared" si="272"/>
        <v/>
      </c>
      <c r="SR97" s="32" t="str">
        <f>IF(ISBLANK(SQ97),"",IF(ISBLANK(VLOOKUP(SQ97,role!A:E,2,FALSE)),"",VLOOKUP(SQ97,role!A:E,2,FALSE)))</f>
        <v/>
      </c>
      <c r="SS97" s="32" t="str">
        <f>IF(ISBLANK(SQ97),"",IF(ISBLANK(VLOOKUP(SQ97,role!A:E,3,FALSE)),"",VLOOKUP(SQ97,role!A:E,3,FALSE)))</f>
        <v/>
      </c>
      <c r="ST97" s="32" t="str">
        <f>IF(ISBLANK(SQ97),"",IF(ISBLANK(VLOOKUP(SQ97,role!A:E,4,FALSE)),"",VLOOKUP(SQ97,role!A:E,4,FALSE)))</f>
        <v/>
      </c>
      <c r="SU97" s="32" t="str">
        <f>IF(ISBLANK(SQ97),"",IF(ISBLANK(VLOOKUP(SQ97,role!A:E,5,FALSE)),"",VLOOKUP(SQ97,role!A:E,5,FALSE)))</f>
        <v/>
      </c>
      <c r="TK97" s="33"/>
      <c r="TN97" s="39"/>
      <c r="TP97" s="32" t="str">
        <f t="shared" si="273"/>
        <v/>
      </c>
      <c r="TQ97" s="32" t="str">
        <f t="shared" si="274"/>
        <v/>
      </c>
      <c r="TR97" s="32" t="str">
        <f t="shared" si="275"/>
        <v/>
      </c>
      <c r="TT97" s="32" t="str">
        <f>IF(ISBLANK(TS97),"",IF(ISBLANK(VLOOKUP(TS97,role!A:E,2,FALSE)),"",VLOOKUP(TS97,role!A:E,2,FALSE)))</f>
        <v/>
      </c>
      <c r="TU97" s="32" t="str">
        <f>IF(ISBLANK(TS97),"",IF(ISBLANK(VLOOKUP(TS97,role!A:E,3,FALSE)),"",VLOOKUP(TS97,role!A:E,3,FALSE)))</f>
        <v/>
      </c>
      <c r="TV97" s="32" t="str">
        <f>IF(ISBLANK(TS97),"",IF(ISBLANK(VLOOKUP(TS97,role!A:E,4,FALSE)),"",VLOOKUP(TS97,role!A:E,4,FALSE)))</f>
        <v/>
      </c>
      <c r="TW97" s="32" t="str">
        <f>IF(ISBLANK(TS97),"",IF(ISBLANK(VLOOKUP(TS97,role!A:E,5,FALSE)),"",VLOOKUP(TS97,role!A:E,5,FALSE)))</f>
        <v/>
      </c>
      <c r="UM97" s="33"/>
      <c r="UP97" s="39"/>
      <c r="UR97" s="32" t="str">
        <f t="shared" si="276"/>
        <v/>
      </c>
      <c r="US97" s="32" t="str">
        <f t="shared" si="277"/>
        <v/>
      </c>
      <c r="UT97" s="32" t="str">
        <f t="shared" si="278"/>
        <v/>
      </c>
      <c r="UV97" s="32" t="str">
        <f>IF(ISBLANK(UU97),"",IF(ISBLANK(VLOOKUP(UU97,role!A:E,2,FALSE)),"",VLOOKUP(UU97,role!A:E,2,FALSE)))</f>
        <v/>
      </c>
      <c r="UW97" s="32" t="str">
        <f>IF(ISBLANK(UU97),"",IF(ISBLANK(VLOOKUP(UU97,role!A:E,3,FALSE)),"",VLOOKUP(UU97,role!A:E,3,FALSE)))</f>
        <v/>
      </c>
      <c r="UX97" s="32" t="str">
        <f>IF(ISBLANK(UU97),"",IF(ISBLANK(VLOOKUP(UU97,role!A:E,4,FALSE)),"",VLOOKUP(UU97,role!A:E,4,FALSE)))</f>
        <v/>
      </c>
      <c r="UY97" s="32" t="str">
        <f>IF(ISBLANK(UU97),"",IF(ISBLANK(VLOOKUP(UU97,role!A:E,5,FALSE)),"",VLOOKUP(UU97,role!A:E,5,FALSE)))</f>
        <v/>
      </c>
      <c r="VO97" s="33"/>
      <c r="VR97" s="39"/>
      <c r="VT97" s="32" t="str">
        <f t="shared" si="279"/>
        <v/>
      </c>
      <c r="VU97" s="32" t="str">
        <f t="shared" si="280"/>
        <v/>
      </c>
      <c r="VV97" s="32" t="str">
        <f t="shared" si="281"/>
        <v/>
      </c>
      <c r="VX97" s="32" t="str">
        <f>IF(ISBLANK(VW97),"",IF(ISBLANK(VLOOKUP(VW97,role!A:E,2,FALSE)),"",VLOOKUP(VW97,role!A:E,2,FALSE)))</f>
        <v/>
      </c>
      <c r="VY97" s="32" t="str">
        <f>IF(ISBLANK(VW97),"",IF(ISBLANK(VLOOKUP(VW97,role!A:E,3,FALSE)),"",VLOOKUP(VW97,role!A:E,3,FALSE)))</f>
        <v/>
      </c>
      <c r="VZ97" s="32" t="str">
        <f>IF(ISBLANK(VW97),"",IF(ISBLANK(VLOOKUP(VW97,role!A:E,4,FALSE)),"",VLOOKUP(VW97,role!A:E,4,FALSE)))</f>
        <v/>
      </c>
      <c r="WA97" s="32" t="str">
        <f>IF(ISBLANK(VW97),"",IF(ISBLANK(VLOOKUP(VW97,role!A:E,5,FALSE)),"",VLOOKUP(VW97,role!A:E,5,FALSE)))</f>
        <v/>
      </c>
      <c r="WQ97" s="33"/>
      <c r="WT97" s="33"/>
      <c r="WU97" s="34"/>
      <c r="WV97" s="36" t="str">
        <f t="shared" si="282"/>
        <v/>
      </c>
      <c r="WW97" s="36" t="str">
        <f t="shared" si="283"/>
        <v/>
      </c>
      <c r="WY97" s="32" t="str">
        <f>IF(ISBLANK(WX97),"",IF(ISBLANK(VLOOKUP(WX97,role!A:E,2,FALSE)),"",VLOOKUP(WX97,role!A:E,2,FALSE)))</f>
        <v/>
      </c>
      <c r="WZ97" s="32" t="str">
        <f>IF(ISBLANK(WX97),"",IF(ISBLANK(VLOOKUP(WX97,role!A:E,3,FALSE)),"",VLOOKUP(WX97,role!A:E,3,FALSE)))</f>
        <v/>
      </c>
      <c r="XA97" s="32" t="str">
        <f>IF(ISBLANK(WX97),"",IF(ISBLANK(VLOOKUP(WX97,role!A:E,4,FALSE)),"",VLOOKUP(WX97,role!A:E,4,FALSE)))</f>
        <v/>
      </c>
      <c r="XB97" s="32" t="str">
        <f>IF(ISBLANK(WX97),"",IF(ISBLANK(VLOOKUP(WX97,role!A:E,5,FALSE)),"",VLOOKUP(WX97,role!A:E,5,FALSE)))</f>
        <v/>
      </c>
      <c r="XC97" s="32" t="str">
        <f>IF(ISBLANK(WX97),"",VLOOKUP(WX97,role!A:F,6,FALSE))</f>
        <v/>
      </c>
      <c r="XD97" s="36"/>
      <c r="XE97" s="36" t="str">
        <f t="shared" si="284"/>
        <v/>
      </c>
      <c r="XF97" s="36" t="str">
        <f t="shared" si="285"/>
        <v/>
      </c>
      <c r="XH97" s="32" t="str">
        <f>IF(ISBLANK(XG97),"",IF(ISBLANK(VLOOKUP(XG97,role!A:E,2,FALSE)),"",VLOOKUP(XG97,role!A:E,2,FALSE)))</f>
        <v/>
      </c>
      <c r="XI97" s="32" t="str">
        <f>IF(ISBLANK(XG97),"",IF(ISBLANK(VLOOKUP(XG97,role!A:E,3,FALSE)),"",VLOOKUP(XG97,role!A:E,3,FALSE)))</f>
        <v/>
      </c>
      <c r="XJ97" s="32" t="str">
        <f>IF(ISBLANK(XG97),"",IF(ISBLANK(VLOOKUP(XG97,role!A:E,4,FALSE)),"",VLOOKUP(XG97,role!A:E,4,FALSE)))</f>
        <v/>
      </c>
      <c r="XK97" s="32" t="str">
        <f>IF(ISBLANK(XG97),"",IF(ISBLANK(VLOOKUP(XG97,role!A:E,5,FALSE)),"",VLOOKUP(XG97,role!A:E,5,FALSE)))</f>
        <v/>
      </c>
      <c r="XL97" s="32" t="str">
        <f>IF(ISBLANK(XG97),"",VLOOKUP(XG97,role!A:F,6,FALSE))</f>
        <v/>
      </c>
      <c r="XM97" s="36"/>
      <c r="XN97" s="36" t="str">
        <f t="shared" si="286"/>
        <v/>
      </c>
      <c r="XO97" s="36" t="str">
        <f t="shared" si="287"/>
        <v/>
      </c>
      <c r="XQ97" s="32" t="str">
        <f>IF(ISBLANK(XP97),"",IF(ISBLANK(VLOOKUP(XP97,role!A:E,2,FALSE)),"",VLOOKUP(XP97,role!A:E,2,FALSE)))</f>
        <v/>
      </c>
      <c r="XR97" s="32" t="str">
        <f>IF(ISBLANK(XP97),"",IF(ISBLANK(VLOOKUP(XP97,role!A:E,3,FALSE)),"",VLOOKUP(XP97,role!A:E,3,FALSE)))</f>
        <v/>
      </c>
      <c r="XS97" s="32" t="str">
        <f>IF(ISBLANK(XP97),"",IF(ISBLANK(VLOOKUP(XP97,role!A:E,4,FALSE)),"",VLOOKUP(XP97,role!A:E,4,FALSE)))</f>
        <v/>
      </c>
      <c r="XT97" s="32" t="str">
        <f>IF(ISBLANK(XP97),"",IF(ISBLANK(VLOOKUP(XP97,role!A:E,5,FALSE)),"",VLOOKUP(XP97,role!A:E,5,FALSE)))</f>
        <v/>
      </c>
      <c r="XU97" s="32" t="str">
        <f>IF(ISBLANK(XP97),"",VLOOKUP(XP97,role!A:F,6,FALSE))</f>
        <v/>
      </c>
      <c r="XV97" s="36"/>
      <c r="XW97" s="36" t="str">
        <f t="shared" si="288"/>
        <v/>
      </c>
      <c r="XX97" s="36" t="str">
        <f t="shared" si="289"/>
        <v/>
      </c>
      <c r="XZ97" s="32" t="str">
        <f>IF(ISBLANK(XY97),"",IF(ISBLANK(VLOOKUP(XY97,role!A:E,2,FALSE)),"",VLOOKUP(XY97,role!A:E,2,FALSE)))</f>
        <v/>
      </c>
      <c r="YA97" s="32" t="str">
        <f>IF(ISBLANK(XY97),"",IF(ISBLANK(VLOOKUP(XY97,role!A:E,3,FALSE)),"",VLOOKUP(XY97,role!A:E,3,FALSE)))</f>
        <v/>
      </c>
      <c r="YB97" s="32" t="str">
        <f>IF(ISBLANK(XY97),"",IF(ISBLANK(VLOOKUP(XY97,role!A:E,4,FALSE)),"",VLOOKUP(XY97,role!A:E,4,FALSE)))</f>
        <v/>
      </c>
      <c r="YC97" s="32" t="str">
        <f>IF(ISBLANK(XY97),"",IF(ISBLANK(VLOOKUP(XY97,role!A:E,5,FALSE)),"",VLOOKUP(XY97,role!A:E,5,FALSE)))</f>
        <v/>
      </c>
      <c r="YD97" s="32" t="str">
        <f>IF(ISBLANK(XY97),"",VLOOKUP(XY97,role!A:F,6,FALSE))</f>
        <v/>
      </c>
      <c r="YE97" s="36"/>
      <c r="YF97" s="36" t="str">
        <f t="shared" si="290"/>
        <v/>
      </c>
      <c r="YG97" s="36" t="str">
        <f t="shared" si="291"/>
        <v/>
      </c>
      <c r="YI97" s="32" t="str">
        <f>IF(ISBLANK(YH97),"",IF(ISBLANK(VLOOKUP(YH97,role!A:E,2,FALSE)),"",VLOOKUP(YH97,role!A:E,2,FALSE)))</f>
        <v/>
      </c>
      <c r="YJ97" s="32" t="str">
        <f>IF(ISBLANK(YH97),"",IF(ISBLANK(VLOOKUP(YH97,role!A:E,3,FALSE)),"",VLOOKUP(YH97,role!A:E,3,FALSE)))</f>
        <v/>
      </c>
      <c r="YK97" s="32" t="str">
        <f>IF(ISBLANK(YH97),"",IF(ISBLANK(VLOOKUP(YH97,role!A:E,4,FALSE)),"",VLOOKUP(YH97,role!A:E,4,FALSE)))</f>
        <v/>
      </c>
      <c r="YL97" s="32" t="str">
        <f>IF(ISBLANK(YH97),"",IF(ISBLANK(VLOOKUP(YH97,role!A:E,5,FALSE)),"",VLOOKUP(YH97,role!A:E,5,FALSE)))</f>
        <v/>
      </c>
      <c r="YM97" s="32" t="str">
        <f>IF(ISBLANK(YH97),"",VLOOKUP(YH97,role!A:F,6,FALSE))</f>
        <v/>
      </c>
      <c r="YN97" s="33"/>
      <c r="YO97" s="36"/>
      <c r="YP97" s="36" t="str">
        <f t="shared" si="292"/>
        <v/>
      </c>
      <c r="YQ97" s="36" t="str">
        <f t="shared" si="293"/>
        <v/>
      </c>
      <c r="YS97" s="32" t="str">
        <f>IF(ISBLANK(YR97),"",IF(ISBLANK(VLOOKUP(YR97,role!A:E,2,FALSE)),"",VLOOKUP(YR97,role!A:E,2,FALSE)))</f>
        <v/>
      </c>
      <c r="YT97" s="32" t="str">
        <f>IF(ISBLANK(YR97),"",IF(ISBLANK(VLOOKUP(YR97,role!A:E,3,FALSE)),"",VLOOKUP(YR97,role!A:E,3,FALSE)))</f>
        <v/>
      </c>
      <c r="YU97" s="32" t="str">
        <f>IF(ISBLANK(YR97),"",IF(ISBLANK(VLOOKUP(YR97,role!A:E,4,FALSE)),"",VLOOKUP(YR97,role!A:E,4,FALSE)))</f>
        <v/>
      </c>
      <c r="YV97" s="32" t="str">
        <f>IF(ISBLANK(YR97),"",IF(ISBLANK(VLOOKUP(YR97,role!A:E,5,FALSE)),"",VLOOKUP(YR97,role!A:E,5,FALSE)))</f>
        <v/>
      </c>
      <c r="YW97" s="32" t="str">
        <f>IF(ISBLANK(YR97),"",VLOOKUP(YR97,role!A:F,6,FALSE))</f>
        <v/>
      </c>
      <c r="YX97" s="36"/>
      <c r="YY97" s="36" t="str">
        <f t="shared" si="294"/>
        <v/>
      </c>
      <c r="YZ97" s="36" t="str">
        <f t="shared" si="295"/>
        <v/>
      </c>
      <c r="ZB97" s="32" t="str">
        <f>IF(ISBLANK(ZA97),"",IF(ISBLANK(VLOOKUP(ZA97,role!A:E,2,FALSE)),"",VLOOKUP(ZA97,role!A:E,2,FALSE)))</f>
        <v/>
      </c>
      <c r="ZC97" s="32" t="str">
        <f>IF(ISBLANK(ZA97),"",IF(ISBLANK(VLOOKUP(ZA97,role!A:E,3,FALSE)),"",VLOOKUP(ZA97,role!A:E,3,FALSE)))</f>
        <v/>
      </c>
      <c r="ZD97" s="32" t="str">
        <f>IF(ISBLANK(ZA97),"",IF(ISBLANK(VLOOKUP(ZA97,role!A:E,4,FALSE)),"",VLOOKUP(ZA97,role!A:E,4,FALSE)))</f>
        <v/>
      </c>
      <c r="ZE97" s="32" t="str">
        <f>IF(ISBLANK(ZA97),"",IF(ISBLANK(VLOOKUP(ZA97,role!A:E,5,FALSE)),"",VLOOKUP(ZA97,role!A:E,5,FALSE)))</f>
        <v/>
      </c>
      <c r="ZF97" s="32" t="str">
        <f>IF(ISBLANK(ZA97),"",VLOOKUP(ZA97,role!A:F,6,FALSE))</f>
        <v/>
      </c>
      <c r="ZG97" s="36"/>
      <c r="ZH97" s="36" t="str">
        <f t="shared" si="296"/>
        <v/>
      </c>
      <c r="ZI97" s="36" t="str">
        <f t="shared" si="297"/>
        <v/>
      </c>
      <c r="ZK97" s="32" t="str">
        <f>IF(ISBLANK(ZJ97),"",IF(ISBLANK(VLOOKUP(ZJ97,role!A:E,2,FALSE)),"",VLOOKUP(ZJ97,role!A:E,2,FALSE)))</f>
        <v/>
      </c>
      <c r="ZL97" s="32" t="str">
        <f>IF(ISBLANK(ZJ97),"",IF(ISBLANK(VLOOKUP(ZJ97,role!A:E,3,FALSE)),"",VLOOKUP(ZJ97,role!A:E,3,FALSE)))</f>
        <v/>
      </c>
      <c r="ZM97" s="32" t="str">
        <f>IF(ISBLANK(ZJ97),"",IF(ISBLANK(VLOOKUP(ZJ97,role!A:E,4,FALSE)),"",VLOOKUP(ZJ97,role!A:E,4,FALSE)))</f>
        <v/>
      </c>
      <c r="ZN97" s="32" t="str">
        <f>IF(ISBLANK(ZJ97),"",IF(ISBLANK(VLOOKUP(ZJ97,role!A:E,5,FALSE)),"",VLOOKUP(ZJ97,role!A:E,5,FALSE)))</f>
        <v/>
      </c>
      <c r="ZO97" s="32" t="str">
        <f>IF(ISBLANK(ZJ97),"",VLOOKUP(ZJ97,role!A:F,6,FALSE))</f>
        <v/>
      </c>
      <c r="ZP97" s="36"/>
      <c r="ZQ97" s="36" t="str">
        <f t="shared" si="298"/>
        <v/>
      </c>
      <c r="ZR97" s="36" t="str">
        <f t="shared" si="299"/>
        <v/>
      </c>
      <c r="ZT97" s="32" t="str">
        <f>IF(ISBLANK(ZS97),"",IF(ISBLANK(VLOOKUP(ZS97,role!A:E,2,FALSE)),"",VLOOKUP(ZS97,role!A:E,2,FALSE)))</f>
        <v/>
      </c>
      <c r="ZU97" s="32" t="str">
        <f>IF(ISBLANK(ZS97),"",IF(ISBLANK(VLOOKUP(ZS97,role!A:E,3,FALSE)),"",VLOOKUP(ZS97,role!A:E,3,FALSE)))</f>
        <v/>
      </c>
      <c r="ZV97" s="32" t="str">
        <f>IF(ISBLANK(ZS97),"",IF(ISBLANK(VLOOKUP(ZS97,role!A:E,4,FALSE)),"",VLOOKUP(ZS97,role!A:E,4,FALSE)))</f>
        <v/>
      </c>
      <c r="ZW97" s="32" t="str">
        <f>IF(ISBLANK(ZS97),"",IF(ISBLANK(VLOOKUP(ZS97,role!A:E,5,FALSE)),"",VLOOKUP(ZS97,role!A:E,5,FALSE)))</f>
        <v/>
      </c>
      <c r="ZX97" s="32" t="str">
        <f>IF(ISBLANK(ZS97),"",VLOOKUP(ZS97,role!A:F,6,FALSE))</f>
        <v/>
      </c>
      <c r="ZY97" s="36"/>
      <c r="ZZ97" s="36" t="str">
        <f t="shared" si="300"/>
        <v/>
      </c>
      <c r="AAA97" s="36" t="str">
        <f t="shared" si="301"/>
        <v/>
      </c>
      <c r="AAC97" s="32" t="str">
        <f>IF(ISBLANK(AAB97),"",IF(ISBLANK(VLOOKUP(AAB97,role!A:E,2,FALSE)),"",VLOOKUP(AAB97,role!A:E,2,FALSE)))</f>
        <v/>
      </c>
      <c r="AAD97" s="32" t="str">
        <f>IF(ISBLANK(AAB97),"",IF(ISBLANK(VLOOKUP(AAB97,role!A:E,3,FALSE)),"",VLOOKUP(AAB97,role!A:E,3,FALSE)))</f>
        <v/>
      </c>
      <c r="AAE97" s="32" t="str">
        <f>IF(ISBLANK(AAB97),"",IF(ISBLANK(VLOOKUP(AAB97,role!A:E,4,FALSE)),"",VLOOKUP(AAB97,role!A:E,4,FALSE)))</f>
        <v/>
      </c>
      <c r="AAF97" s="32" t="str">
        <f>IF(ISBLANK(AAB97),"",IF(ISBLANK(VLOOKUP(AAB97,role!A:E,5,FALSE)),"",VLOOKUP(AAB97,role!A:E,5,FALSE)))</f>
        <v/>
      </c>
      <c r="AAG97" s="32" t="str">
        <f>IF(ISBLANK(AAB97),"",VLOOKUP(AAB97,role!A:F,6,FALSE))</f>
        <v/>
      </c>
      <c r="AAH97" s="33"/>
      <c r="AAI97" s="34"/>
      <c r="AAK97" s="32" t="str">
        <f t="shared" si="302"/>
        <v/>
      </c>
      <c r="AAL97" s="39"/>
      <c r="AAM97" s="32" t="str">
        <f t="shared" si="303"/>
        <v/>
      </c>
      <c r="AAO97" s="32" t="str">
        <f t="shared" si="304"/>
        <v/>
      </c>
      <c r="AAQ97" s="32" t="str">
        <f t="shared" si="305"/>
        <v/>
      </c>
      <c r="AAS97" s="32" t="str">
        <f t="shared" si="306"/>
        <v/>
      </c>
      <c r="AAU97" s="32" t="str">
        <f t="shared" si="307"/>
        <v/>
      </c>
      <c r="AAW97" s="32" t="str">
        <f t="shared" si="308"/>
        <v/>
      </c>
      <c r="AAY97" s="32" t="str">
        <f t="shared" si="309"/>
        <v/>
      </c>
      <c r="ABA97" s="32" t="str">
        <f t="shared" si="310"/>
        <v/>
      </c>
      <c r="ABC97" s="32" t="str">
        <f t="shared" si="311"/>
        <v/>
      </c>
      <c r="ABE97" s="32" t="str">
        <f t="shared" si="312"/>
        <v/>
      </c>
      <c r="ABF97" s="33"/>
      <c r="ABH97" s="32" t="str">
        <f t="shared" si="313"/>
        <v/>
      </c>
      <c r="ABJ97" s="32" t="str">
        <f t="shared" si="314"/>
        <v/>
      </c>
      <c r="ABL97" s="32" t="str">
        <f t="shared" si="315"/>
        <v/>
      </c>
      <c r="ABN97" s="32" t="str">
        <f t="shared" si="316"/>
        <v/>
      </c>
      <c r="ABP97" s="32" t="str">
        <f t="shared" si="317"/>
        <v/>
      </c>
      <c r="ABQ97" s="33"/>
      <c r="ABS97" s="32" t="str">
        <f t="shared" si="318"/>
        <v/>
      </c>
      <c r="ABU97" s="32" t="str">
        <f t="shared" si="319"/>
        <v/>
      </c>
      <c r="ABW97" s="32" t="str">
        <f t="shared" si="320"/>
        <v/>
      </c>
      <c r="ABY97" s="32" t="str">
        <f t="shared" si="321"/>
        <v/>
      </c>
      <c r="ACA97" s="32" t="str">
        <f t="shared" si="322"/>
        <v/>
      </c>
      <c r="ACB97" s="33"/>
      <c r="ACD97" s="32" t="str">
        <f t="shared" si="323"/>
        <v/>
      </c>
      <c r="ACF97" s="32" t="str">
        <f t="shared" si="324"/>
        <v/>
      </c>
      <c r="ACH97" s="32" t="str">
        <f t="shared" si="325"/>
        <v/>
      </c>
      <c r="ACJ97" s="32" t="str">
        <f t="shared" si="326"/>
        <v/>
      </c>
      <c r="ACL97" s="32" t="str">
        <f t="shared" si="327"/>
        <v/>
      </c>
      <c r="ACM97" s="33"/>
      <c r="ACO97" s="32" t="str">
        <f t="shared" si="328"/>
        <v/>
      </c>
      <c r="ACQ97" s="32" t="str">
        <f t="shared" si="329"/>
        <v/>
      </c>
      <c r="ACS97" s="32" t="str">
        <f t="shared" si="330"/>
        <v/>
      </c>
      <c r="ACU97" s="32" t="str">
        <f t="shared" si="331"/>
        <v/>
      </c>
      <c r="ACW97" s="32" t="str">
        <f t="shared" si="332"/>
        <v/>
      </c>
      <c r="ACX97" s="33"/>
      <c r="ACZ97" s="32" t="str">
        <f t="shared" si="333"/>
        <v/>
      </c>
      <c r="ADA97" s="32" t="str">
        <f t="shared" si="334"/>
        <v/>
      </c>
      <c r="ADC97" s="32" t="str">
        <f t="shared" si="335"/>
        <v/>
      </c>
      <c r="ADD97" s="32" t="str">
        <f t="shared" si="336"/>
        <v/>
      </c>
      <c r="ADF97" s="32" t="str">
        <f t="shared" si="337"/>
        <v/>
      </c>
      <c r="ADG97" s="32" t="str">
        <f t="shared" si="338"/>
        <v/>
      </c>
      <c r="ADI97" s="32" t="str">
        <f t="shared" si="339"/>
        <v/>
      </c>
      <c r="ADJ97" s="32" t="str">
        <f t="shared" si="340"/>
        <v/>
      </c>
      <c r="ADL97" s="32" t="str">
        <f t="shared" si="341"/>
        <v/>
      </c>
      <c r="ADM97" s="32" t="str">
        <f t="shared" si="342"/>
        <v/>
      </c>
      <c r="ADN97" s="35"/>
      <c r="ADO97" s="34"/>
      <c r="ADP97" s="36" t="str">
        <f t="shared" si="343"/>
        <v/>
      </c>
      <c r="ADQ97" s="36" t="str">
        <f t="shared" si="344"/>
        <v/>
      </c>
      <c r="ADS97" s="36" t="str">
        <f t="shared" si="345"/>
        <v/>
      </c>
      <c r="ADT97" s="36" t="str">
        <f t="shared" si="346"/>
        <v/>
      </c>
      <c r="ADV97" s="36" t="str">
        <f t="shared" si="347"/>
        <v/>
      </c>
      <c r="ADW97" s="36" t="str">
        <f t="shared" si="348"/>
        <v/>
      </c>
      <c r="ADY97" s="36" t="str">
        <f t="shared" si="349"/>
        <v/>
      </c>
      <c r="ADZ97" s="36" t="str">
        <f t="shared" si="350"/>
        <v/>
      </c>
      <c r="AEB97" s="36" t="str">
        <f t="shared" si="351"/>
        <v/>
      </c>
      <c r="AEC97" s="36" t="str">
        <f t="shared" si="352"/>
        <v/>
      </c>
      <c r="AED97" s="33"/>
      <c r="AEF97" s="36" t="str">
        <f t="shared" si="353"/>
        <v/>
      </c>
      <c r="AEG97" s="36" t="str">
        <f t="shared" si="354"/>
        <v/>
      </c>
      <c r="AEI97" s="36" t="str">
        <f t="shared" si="355"/>
        <v/>
      </c>
      <c r="AEJ97" s="36" t="str">
        <f t="shared" si="356"/>
        <v/>
      </c>
      <c r="AEL97" s="36" t="str">
        <f t="shared" si="357"/>
        <v/>
      </c>
      <c r="AEM97" s="36" t="str">
        <f t="shared" si="358"/>
        <v/>
      </c>
      <c r="AEO97" s="36" t="str">
        <f t="shared" si="359"/>
        <v/>
      </c>
      <c r="AEP97" s="36" t="str">
        <f t="shared" si="360"/>
        <v/>
      </c>
      <c r="AER97" s="36" t="str">
        <f t="shared" si="361"/>
        <v/>
      </c>
      <c r="AES97" s="36" t="str">
        <f t="shared" si="362"/>
        <v/>
      </c>
      <c r="AET97" s="33"/>
      <c r="AEU97" s="57"/>
      <c r="AEV97" s="57"/>
      <c r="AEW97" s="57" t="str">
        <f>IF(ISBLANK(AEV97),"",VLOOKUP(AEV97,related_id_type!A:B,2,FALSE))</f>
        <v/>
      </c>
      <c r="AEX97" s="57"/>
      <c r="AEY97" s="57" t="str">
        <f>IF(ISBLANK(AEX97),"",IF(ISBLANK(VLOOKUP(AEX97,related_id_relation!A:B,2,FALSE)),"",VLOOKUP(AEX97,related_id_relation!A:B,2,FALSE)))</f>
        <v/>
      </c>
      <c r="AEZ97" s="57"/>
      <c r="AFA97" s="57"/>
      <c r="AFB97" s="57" t="str">
        <f>IF(ISBLANK(AFA97),"",VLOOKUP(AFA97,related_id_type!A:B,2,FALSE))</f>
        <v/>
      </c>
      <c r="AFC97" s="57"/>
      <c r="AFD97" s="57" t="str">
        <f>IF(ISBLANK(AFC97),"",IF(ISBLANK(VLOOKUP(AFC97,related_id_relation!A:B,2,FALSE)),"",VLOOKUP(AFC97,related_id_relation!A:B,2,FALSE)))</f>
        <v/>
      </c>
      <c r="AFE97" s="57"/>
      <c r="AFF97" s="57"/>
      <c r="AFG97" s="57" t="str">
        <f>IF(ISBLANK(AFF97),"",VLOOKUP(AFF97,related_id_type!A:B,2,FALSE))</f>
        <v/>
      </c>
      <c r="AFH97" s="57"/>
      <c r="AFI97" s="57" t="str">
        <f>IF(ISBLANK(AFH97),"",IF(ISBLANK(VLOOKUP(AFH97,related_id_relation!A:B,2,FALSE)),"",VLOOKUP(AFH97,related_id_relation!A:B,2,FALSE)))</f>
        <v/>
      </c>
      <c r="AFJ97" s="57"/>
      <c r="AFK97" s="57"/>
      <c r="AFL97" s="57" t="str">
        <f>IF(ISBLANK(AFK97),"",VLOOKUP(AFK97,related_id_type!A:B,2,FALSE))</f>
        <v/>
      </c>
      <c r="AFM97" s="57"/>
      <c r="AFN97" s="57" t="str">
        <f>IF(ISBLANK(AFM97),"",IF(ISBLANK(VLOOKUP(AFM97,related_id_relation!A:B,2,FALSE)),"",VLOOKUP(AFM97,related_id_relation!A:B,2,FALSE)))</f>
        <v/>
      </c>
      <c r="AFO97" s="57"/>
      <c r="AFP97" s="57"/>
      <c r="AFQ97" s="57" t="str">
        <f>IF(ISBLANK(AFP97),"",VLOOKUP(AFP97,related_id_type!A:B,2,FALSE))</f>
        <v/>
      </c>
      <c r="AFR97" s="57"/>
      <c r="AFS97" s="57" t="str">
        <f>IF(ISBLANK(AFR97),"",IF(ISBLANK(VLOOKUP(AFR97,related_id_relation!A:B,2,FALSE)),"",VLOOKUP(AFR97,related_id_relation!A:B,2,FALSE)))</f>
        <v/>
      </c>
      <c r="AFT97" s="37"/>
      <c r="AFU97" s="39"/>
      <c r="AFW97" s="32" t="str">
        <f t="shared" si="363"/>
        <v/>
      </c>
      <c r="AFX97" s="34"/>
      <c r="AFY97" s="36"/>
      <c r="AFZ97" s="36" t="str">
        <f t="shared" si="364"/>
        <v/>
      </c>
      <c r="AGA97" s="32" t="str">
        <f t="shared" si="365"/>
        <v/>
      </c>
      <c r="AGD97" s="36" t="str">
        <f t="shared" si="366"/>
        <v/>
      </c>
      <c r="AGE97" s="32" t="str">
        <f t="shared" si="367"/>
        <v/>
      </c>
      <c r="AGH97" s="36" t="str">
        <f t="shared" si="368"/>
        <v/>
      </c>
      <c r="AGI97" s="32" t="str">
        <f t="shared" si="369"/>
        <v/>
      </c>
      <c r="AGL97" s="36" t="str">
        <f t="shared" si="370"/>
        <v/>
      </c>
      <c r="AGM97" s="32" t="str">
        <f t="shared" si="371"/>
        <v/>
      </c>
      <c r="AGP97" s="36" t="str">
        <f t="shared" si="372"/>
        <v/>
      </c>
      <c r="AGQ97" s="32" t="str">
        <f t="shared" si="373"/>
        <v/>
      </c>
      <c r="AGT97" s="36" t="str">
        <f t="shared" si="374"/>
        <v/>
      </c>
      <c r="AGU97" s="32" t="str">
        <f t="shared" si="375"/>
        <v/>
      </c>
      <c r="AGX97" s="36" t="str">
        <f t="shared" si="376"/>
        <v/>
      </c>
      <c r="AGY97" s="32" t="str">
        <f t="shared" si="377"/>
        <v/>
      </c>
      <c r="AHB97" s="36" t="str">
        <f t="shared" si="378"/>
        <v/>
      </c>
      <c r="AHC97" s="32" t="str">
        <f t="shared" si="379"/>
        <v/>
      </c>
      <c r="AHF97" s="36" t="str">
        <f t="shared" si="380"/>
        <v/>
      </c>
      <c r="AHG97" s="32" t="str">
        <f t="shared" si="381"/>
        <v/>
      </c>
      <c r="AHJ97" s="36" t="str">
        <f t="shared" si="382"/>
        <v/>
      </c>
      <c r="AHK97" s="32" t="str">
        <f t="shared" si="383"/>
        <v/>
      </c>
      <c r="AHL97" s="37"/>
      <c r="AHM97" s="32" t="str">
        <f t="shared" si="384"/>
        <v/>
      </c>
      <c r="AHN97" s="32" t="str">
        <f t="shared" si="385"/>
        <v/>
      </c>
      <c r="AHO97" s="32" t="str">
        <f t="shared" si="386"/>
        <v/>
      </c>
      <c r="AHP97" s="32" t="str">
        <f t="shared" si="387"/>
        <v/>
      </c>
      <c r="AHQ97" s="32" t="str">
        <f t="shared" si="388"/>
        <v/>
      </c>
      <c r="AHR97" s="32" t="str">
        <f t="shared" si="389"/>
        <v/>
      </c>
      <c r="AHS97" s="32" t="str">
        <f t="shared" si="390"/>
        <v/>
      </c>
      <c r="AHT97" s="32" t="str">
        <f t="shared" si="391"/>
        <v/>
      </c>
      <c r="AHU97" s="32" t="str">
        <f t="shared" si="392"/>
        <v/>
      </c>
    </row>
    <row r="98" spans="3:905" s="32" customFormat="1" x14ac:dyDescent="0.35">
      <c r="C98" s="32" t="str">
        <f t="shared" si="201"/>
        <v/>
      </c>
      <c r="E98" s="32" t="str">
        <f t="shared" si="202"/>
        <v/>
      </c>
      <c r="F98" s="32" t="str">
        <f t="shared" si="203"/>
        <v/>
      </c>
      <c r="G98" s="32" t="str">
        <f t="shared" si="204"/>
        <v/>
      </c>
      <c r="J98" s="32" t="str">
        <f t="shared" si="205"/>
        <v/>
      </c>
      <c r="K98" s="32" t="str">
        <f t="shared" si="206"/>
        <v/>
      </c>
      <c r="L98" s="32" t="str">
        <f t="shared" si="207"/>
        <v/>
      </c>
      <c r="N98" s="32" t="str">
        <f t="shared" si="208"/>
        <v/>
      </c>
      <c r="O98" s="32" t="str">
        <f t="shared" si="209"/>
        <v/>
      </c>
      <c r="Q98" s="32" t="str">
        <f t="shared" si="210"/>
        <v/>
      </c>
      <c r="R98" s="32" t="str">
        <f t="shared" si="211"/>
        <v/>
      </c>
      <c r="U98" s="32" t="str">
        <f t="shared" si="212"/>
        <v/>
      </c>
      <c r="V98" s="32" t="str">
        <f t="shared" si="213"/>
        <v/>
      </c>
      <c r="Y98" s="32" t="str">
        <f>IF(ISBLANK(X98),"",VLOOKUP(X98,resource_type!A:C,3,FALSE))</f>
        <v/>
      </c>
      <c r="Z98" s="32" t="str">
        <f>IF(ISBLANK(X98),"",VLOOKUP(X98,resource_type!A:C,2,FALSE))</f>
        <v/>
      </c>
      <c r="AA98" s="32" t="str">
        <f t="shared" si="214"/>
        <v/>
      </c>
      <c r="AB98" s="32" t="str">
        <f t="shared" si="215"/>
        <v/>
      </c>
      <c r="AD98" s="32" t="str">
        <f>IF(ISBLANK(AC98),"",VLOOKUP(AC98,resource_type!A:C,3,FALSE))</f>
        <v/>
      </c>
      <c r="AF98" s="32" t="str">
        <f>IF(ISBLANK(AE98),"",VLOOKUP(AE98,resource_type!A:C,3,FALSE))</f>
        <v/>
      </c>
      <c r="AG98" s="33"/>
      <c r="AI98" s="32" t="str">
        <f t="shared" si="216"/>
        <v/>
      </c>
      <c r="AK98" s="32" t="str">
        <f t="shared" si="217"/>
        <v/>
      </c>
      <c r="AM98" s="32" t="str">
        <f t="shared" si="218"/>
        <v/>
      </c>
      <c r="AO98" s="32" t="str">
        <f t="shared" si="219"/>
        <v/>
      </c>
      <c r="AP98" s="52"/>
      <c r="AQ98" s="34"/>
      <c r="AR98" s="36" t="str">
        <f t="shared" si="220"/>
        <v/>
      </c>
      <c r="AS98" s="36" t="str">
        <f t="shared" si="221"/>
        <v/>
      </c>
      <c r="AT98" s="34"/>
      <c r="AV98" s="32" t="str">
        <f t="shared" si="222"/>
        <v/>
      </c>
      <c r="AW98" s="32" t="str">
        <f t="shared" si="223"/>
        <v/>
      </c>
      <c r="AX98" s="32" t="str">
        <f t="shared" si="224"/>
        <v/>
      </c>
      <c r="AZ98" s="32" t="str">
        <f>IF(ISBLANK(AY98),"",IF(ISBLANK(VLOOKUP(AY98,role!A:E,2,FALSE)),"",VLOOKUP(AY98,role!A:E,2,FALSE)))</f>
        <v/>
      </c>
      <c r="BA98" s="32" t="str">
        <f>IF(ISBLANK(AY98),"",IF(ISBLANK(VLOOKUP(AY98,role!A:E,3,FALSE)),"",VLOOKUP(AY98,role!A:E,3,FALSE)))</f>
        <v/>
      </c>
      <c r="BB98" s="32" t="str">
        <f>IF(ISBLANK(AY98),"",IF(ISBLANK(VLOOKUP(AY98,role!A:E,4,FALSE)),"",VLOOKUP(AY98,role!A:E,4,FALSE)))</f>
        <v/>
      </c>
      <c r="BC98" s="32" t="str">
        <f>IF(ISBLANK(AY98),"",IF(ISBLANK(VLOOKUP(AY98,role!A:E,5,FALSE)),"",VLOOKUP(AY98,role!A:E,5,FALSE)))</f>
        <v/>
      </c>
      <c r="BE98" s="32" t="str">
        <f>IF(ISBLANK(BD98),"",IF(ISBLANK(VLOOKUP(BD98,role!A:E,2,FALSE)),"",VLOOKUP(BD98,role!A:E,2,FALSE)))</f>
        <v/>
      </c>
      <c r="BF98" s="32" t="str">
        <f>IF(ISBLANK(BD98),"",IF(ISBLANK(VLOOKUP(BD98,role!A:E,3,FALSE)),"",VLOOKUP(BD98,role!A:E,3,FALSE)))</f>
        <v/>
      </c>
      <c r="BG98" s="32" t="str">
        <f>IF(ISBLANK(BD98),"",IF(ISBLANK(VLOOKUP(BD98,role!A:E,4,FALSE)),"",VLOOKUP(BD98,role!A:E,4,FALSE)))</f>
        <v/>
      </c>
      <c r="BH98" s="32" t="str">
        <f>IF(ISBLANK(BD98),"",IF(ISBLANK(VLOOKUP(BD98,role!A:E,5,FALSE)),"",VLOOKUP(BD98,role!A:E,5,FALSE)))</f>
        <v/>
      </c>
      <c r="BX98" s="33"/>
      <c r="CA98" s="39"/>
      <c r="CC98" s="32" t="str">
        <f t="shared" si="225"/>
        <v/>
      </c>
      <c r="CD98" s="32" t="str">
        <f t="shared" si="226"/>
        <v/>
      </c>
      <c r="CE98" s="32" t="str">
        <f t="shared" si="227"/>
        <v/>
      </c>
      <c r="CG98" s="32" t="str">
        <f>IF(ISBLANK(CF98),"",IF(ISBLANK(VLOOKUP(CF98,role!A:E,2,FALSE)),"",VLOOKUP(CF98,role!A:E,2,FALSE)))</f>
        <v/>
      </c>
      <c r="CH98" s="32" t="str">
        <f>IF(ISBLANK(CF98),"",IF(ISBLANK(VLOOKUP(CF98,role!A:E,3,FALSE)),"",VLOOKUP(CF98,role!A:E,3,FALSE)))</f>
        <v/>
      </c>
      <c r="CI98" s="32" t="str">
        <f>IF(ISBLANK(CF98),"",IF(ISBLANK(VLOOKUP(CF98,role!A:E,4,FALSE)),"",VLOOKUP(CF98,role!A:E,4,FALSE)))</f>
        <v/>
      </c>
      <c r="CJ98" s="32" t="str">
        <f>IF(ISBLANK(CF98),"",IF(ISBLANK(VLOOKUP(CF98,role!A:E,5,FALSE)),"",VLOOKUP(CF98,role!A:E,5,FALSE)))</f>
        <v/>
      </c>
      <c r="CL98" s="32" t="str">
        <f>IF(ISBLANK(CK98),"",IF(ISBLANK(VLOOKUP(CK98,role!A:E,2,FALSE)),"",VLOOKUP(CK98,role!A:E,2,FALSE)))</f>
        <v/>
      </c>
      <c r="CM98" s="32" t="str">
        <f>IF(ISBLANK(CK98),"",IF(ISBLANK(VLOOKUP(CK98,role!A:E,3,FALSE)),"",VLOOKUP(CK98,role!A:E,3,FALSE)))</f>
        <v/>
      </c>
      <c r="CN98" s="32" t="str">
        <f>IF(ISBLANK(CK98),"",IF(ISBLANK(VLOOKUP(CK98,role!A:E,4,FALSE)),"",VLOOKUP(CK98,role!A:E,4,FALSE)))</f>
        <v/>
      </c>
      <c r="CO98" s="32" t="str">
        <f>IF(ISBLANK(CK98),"",IF(ISBLANK(VLOOKUP(CK98,role!A:E,5,FALSE)),"",VLOOKUP(CK98,role!A:E,5,FALSE)))</f>
        <v/>
      </c>
      <c r="DE98" s="33"/>
      <c r="DH98" s="39"/>
      <c r="DJ98" s="32" t="str">
        <f t="shared" si="228"/>
        <v/>
      </c>
      <c r="DK98" s="32" t="str">
        <f t="shared" si="229"/>
        <v/>
      </c>
      <c r="DL98" s="32" t="str">
        <f t="shared" si="230"/>
        <v/>
      </c>
      <c r="DN98" s="32" t="str">
        <f>IF(ISBLANK(DM98),"",IF(ISBLANK(VLOOKUP(DM98,role!A:E,2,FALSE)),"",VLOOKUP(DM98,role!A:E,2,FALSE)))</f>
        <v/>
      </c>
      <c r="DO98" s="32" t="str">
        <f>IF(ISBLANK(DM98),"",IF(ISBLANK(VLOOKUP(DM98,role!A:E,3,FALSE)),"",VLOOKUP(DM98,role!A:E,3,FALSE)))</f>
        <v/>
      </c>
      <c r="DP98" s="32" t="str">
        <f>IF(ISBLANK(DM98),"",IF(ISBLANK(VLOOKUP(DM98,role!A:E,4,FALSE)),"",VLOOKUP(DM98,role!A:E,4,FALSE)))</f>
        <v/>
      </c>
      <c r="DQ98" s="32" t="str">
        <f>IF(ISBLANK(DM98),"",IF(ISBLANK(VLOOKUP(DM98,role!A:E,5,FALSE)),"",VLOOKUP(DM98,role!A:E,5,FALSE)))</f>
        <v/>
      </c>
      <c r="EG98" s="33"/>
      <c r="EJ98" s="39"/>
      <c r="EL98" s="32" t="str">
        <f t="shared" si="231"/>
        <v/>
      </c>
      <c r="EM98" s="32" t="str">
        <f t="shared" si="232"/>
        <v/>
      </c>
      <c r="EN98" s="32" t="str">
        <f t="shared" si="233"/>
        <v/>
      </c>
      <c r="EP98" s="32" t="str">
        <f>IF(ISBLANK(EO98),"",IF(ISBLANK(VLOOKUP(EO98,role!A:E,2,FALSE)),"",VLOOKUP(EO98,role!A:E,2,FALSE)))</f>
        <v/>
      </c>
      <c r="EQ98" s="32" t="str">
        <f>IF(ISBLANK(EO98),"",IF(ISBLANK(VLOOKUP(EO98,role!A:E,3,FALSE)),"",VLOOKUP(EO98,role!A:E,3,FALSE)))</f>
        <v/>
      </c>
      <c r="ER98" s="32" t="str">
        <f>IF(ISBLANK(EO98),"",IF(ISBLANK(VLOOKUP(EO98,role!A:E,4,FALSE)),"",VLOOKUP(EO98,role!A:E,4,FALSE)))</f>
        <v/>
      </c>
      <c r="ES98" s="32" t="str">
        <f>IF(ISBLANK(EO98),"",IF(ISBLANK(VLOOKUP(EO98,role!A:E,5,FALSE)),"",VLOOKUP(EO98,role!A:E,5,FALSE)))</f>
        <v/>
      </c>
      <c r="FI98" s="33"/>
      <c r="FL98" s="39"/>
      <c r="FN98" s="32" t="str">
        <f t="shared" si="234"/>
        <v/>
      </c>
      <c r="FO98" s="32" t="str">
        <f t="shared" si="235"/>
        <v/>
      </c>
      <c r="FP98" s="32" t="str">
        <f t="shared" si="236"/>
        <v/>
      </c>
      <c r="FR98" s="32" t="str">
        <f>IF(ISBLANK(FQ98),"",VLOOKUP(FQ98,role!A:E,2,FALSE))</f>
        <v/>
      </c>
      <c r="FS98" s="32" t="str">
        <f>IF(ISBLANK(FQ98),"",IF(ISBLANK(VLOOKUP(FQ98,role!A:E,3,FALSE)),"",VLOOKUP(FQ98,role!A:E,3,FALSE)))</f>
        <v/>
      </c>
      <c r="FT98" s="32" t="str">
        <f>IF(ISBLANK(FQ98),"",IF(ISBLANK(VLOOKUP(FQ98,role!A:E,4,FALSE)),"",VLOOKUP(FQ98,role!A:E,4,FALSE)))</f>
        <v/>
      </c>
      <c r="FU98" s="32" t="str">
        <f>IF(ISBLANK(FQ98),"",IF(ISBLANK(VLOOKUP(FQ98,role!A:E,5,FALSE)),"",VLOOKUP(FQ98,role!A:E,5,FALSE)))</f>
        <v/>
      </c>
      <c r="GK98" s="33"/>
      <c r="GN98" s="33"/>
      <c r="GQ98" s="32" t="str">
        <f t="shared" si="237"/>
        <v/>
      </c>
      <c r="GR98" s="32" t="str">
        <f t="shared" si="238"/>
        <v/>
      </c>
      <c r="GS98" s="32" t="str">
        <f t="shared" si="239"/>
        <v/>
      </c>
      <c r="GU98" s="32" t="str">
        <f>IF(ISBLANK(GT98),"",IF(ISBLANK(VLOOKUP(GT98,role!A:E,2,FALSE)),"",VLOOKUP(GT98,role!A:E,2,FALSE)))</f>
        <v/>
      </c>
      <c r="GV98" s="32" t="str">
        <f>IF(ISBLANK(GT98),"",IF(ISBLANK(VLOOKUP(GT98,role!A:E,3,FALSE)),"",VLOOKUP(GT98,role!A:E,3,FALSE)))</f>
        <v/>
      </c>
      <c r="GW98" s="32" t="str">
        <f>IF(ISBLANK(GT98),"",IF(ISBLANK(VLOOKUP(GT98,role!A:E,4,FALSE)),"",VLOOKUP(GT98,role!A:E,4,FALSE)))</f>
        <v/>
      </c>
      <c r="GX98" s="32" t="str">
        <f>IF(ISBLANK(GT98),"",IF(ISBLANK(VLOOKUP(GT98,role!A:E,5,FALSE)),"",VLOOKUP(GT98,role!A:E,5,FALSE)))</f>
        <v/>
      </c>
      <c r="HN98" s="33"/>
      <c r="HQ98" s="39"/>
      <c r="HS98" s="32" t="str">
        <f t="shared" si="240"/>
        <v/>
      </c>
      <c r="HT98" s="32" t="str">
        <f t="shared" si="241"/>
        <v/>
      </c>
      <c r="HU98" s="32" t="str">
        <f t="shared" si="242"/>
        <v/>
      </c>
      <c r="HW98" s="32" t="str">
        <f>IF(ISBLANK(HV98),"",IF(ISBLANK(VLOOKUP(HV98,role!A:E,2,FALSE)),"",VLOOKUP(HV98,role!A:E,2,FALSE)))</f>
        <v/>
      </c>
      <c r="HX98" s="32" t="str">
        <f>IF(ISBLANK(HV98),"",IF(ISBLANK(VLOOKUP(HV98,role!A:E,3,FALSE)),"",VLOOKUP(HV98,role!A:E,3,FALSE)))</f>
        <v/>
      </c>
      <c r="HY98" s="32" t="str">
        <f>IF(ISBLANK(HV98),"",IF(ISBLANK(VLOOKUP(HV98,role!A:E,4,FALSE)),"",VLOOKUP(HV98,role!A:E,4,FALSE)))</f>
        <v/>
      </c>
      <c r="HZ98" s="32" t="str">
        <f>IF(ISBLANK(HV98),"",IF(ISBLANK(VLOOKUP(HV98,role!A:E,5,FALSE)),"",VLOOKUP(HV98,role!A:E,5,FALSE)))</f>
        <v/>
      </c>
      <c r="IP98" s="33"/>
      <c r="IS98" s="39"/>
      <c r="IU98" s="32" t="str">
        <f t="shared" si="243"/>
        <v/>
      </c>
      <c r="IV98" s="32" t="str">
        <f t="shared" si="244"/>
        <v/>
      </c>
      <c r="IW98" s="32" t="str">
        <f t="shared" si="245"/>
        <v/>
      </c>
      <c r="IY98" s="32" t="str">
        <f>IF(ISBLANK(IX98),"",IF(ISBLANK(VLOOKUP(IX98,role!A:E,2,FALSE)),"",VLOOKUP(IX98,role!A:E,2,FALSE)))</f>
        <v/>
      </c>
      <c r="IZ98" s="32" t="str">
        <f>IF(ISBLANK(IX98),"",IF(ISBLANK(VLOOKUP(IX98,role!A:E,3,FALSE)),"",VLOOKUP(IX98,role!A:E,3,FALSE)))</f>
        <v/>
      </c>
      <c r="JA98" s="32" t="str">
        <f>IF(ISBLANK(IX98),"",IF(ISBLANK(VLOOKUP(IX98,role!A:E,4,FALSE)),"",VLOOKUP(IX98,role!A:E,4,FALSE)))</f>
        <v/>
      </c>
      <c r="JB98" s="32" t="str">
        <f>IF(ISBLANK(IX98),"",IF(ISBLANK(VLOOKUP(IX98,role!A:E,5,FALSE)),"",VLOOKUP(IX98,role!A:E,5,FALSE)))</f>
        <v/>
      </c>
      <c r="JR98" s="33"/>
      <c r="JU98" s="39"/>
      <c r="JW98" s="32" t="str">
        <f t="shared" si="246"/>
        <v/>
      </c>
      <c r="JX98" s="32" t="str">
        <f t="shared" si="247"/>
        <v/>
      </c>
      <c r="JY98" s="32" t="str">
        <f t="shared" si="248"/>
        <v/>
      </c>
      <c r="KA98" s="32" t="str">
        <f>IF(ISBLANK(JZ98),"",IF(ISBLANK(VLOOKUP(JZ98,role!A:E,2,FALSE)),"",VLOOKUP(JZ98,role!A:E,2,FALSE)))</f>
        <v/>
      </c>
      <c r="KB98" s="32" t="str">
        <f>IF(ISBLANK(JZ98),"",IF(ISBLANK(VLOOKUP(JZ98,role!A:E,3,FALSE)),"",VLOOKUP(JZ98,role!A:E,3,FALSE)))</f>
        <v/>
      </c>
      <c r="KC98" s="32" t="str">
        <f>IF(ISBLANK(JZ98),"",IF(ISBLANK(VLOOKUP(JZ98,role!A:E,4,FALSE)),"",VLOOKUP(JZ98,role!A:E,4,FALSE)))</f>
        <v/>
      </c>
      <c r="KD98" s="32" t="str">
        <f>IF(ISBLANK(JZ98),"",IF(ISBLANK(VLOOKUP(JZ98,role!A:E,5,FALSE)),"",VLOOKUP(JZ98,role!A:E,5,FALSE)))</f>
        <v/>
      </c>
      <c r="KT98" s="33"/>
      <c r="KW98" s="39"/>
      <c r="KY98" s="32" t="str">
        <f t="shared" si="249"/>
        <v/>
      </c>
      <c r="KZ98" s="32" t="str">
        <f t="shared" si="250"/>
        <v/>
      </c>
      <c r="LA98" s="32" t="str">
        <f t="shared" si="251"/>
        <v/>
      </c>
      <c r="LC98" s="32" t="str">
        <f>IF(ISBLANK(LB98),"",IF(ISBLANK(VLOOKUP(LB98,role!A:E,2,FALSE)),"",VLOOKUP(LB98,role!A:E,2,FALSE)))</f>
        <v/>
      </c>
      <c r="LD98" s="32" t="str">
        <f>IF(ISBLANK(LB98),"",IF(ISBLANK(VLOOKUP(LB98,role!A:E,3,FALSE)),"",VLOOKUP(LB98,role!A:E,3,FALSE)))</f>
        <v/>
      </c>
      <c r="LE98" s="32" t="str">
        <f>IF(ISBLANK(LB98),"",IF(ISBLANK(VLOOKUP(LB98,role!A:E,4,FALSE)),"",VLOOKUP(LB98,role!A:E,4,FALSE)))</f>
        <v/>
      </c>
      <c r="LF98" s="32" t="str">
        <f>IF(ISBLANK(LB98),"",IF(ISBLANK(VLOOKUP(LB98,role!A:E,5,FALSE)),"",VLOOKUP(LB98,role!A:E,5,FALSE)))</f>
        <v/>
      </c>
      <c r="LV98" s="33"/>
      <c r="LY98" s="33"/>
      <c r="MB98" s="32" t="str">
        <f t="shared" si="252"/>
        <v/>
      </c>
      <c r="MC98" s="32" t="str">
        <f t="shared" si="253"/>
        <v/>
      </c>
      <c r="MD98" s="32" t="str">
        <f t="shared" si="254"/>
        <v/>
      </c>
      <c r="MF98" s="32" t="str">
        <f>IF(ISBLANK(ME98),"",IF(ISBLANK(VLOOKUP(ME98,role!A:E,2,FALSE)),"",VLOOKUP(ME98,role!A:E,2,FALSE)))</f>
        <v/>
      </c>
      <c r="MG98" s="32" t="str">
        <f>IF(ISBLANK(ME98),"",IF(ISBLANK(VLOOKUP(ME98,role!A:E,3,FALSE)),"",VLOOKUP(ME98,role!A:E,3,FALSE)))</f>
        <v/>
      </c>
      <c r="MH98" s="32" t="str">
        <f>IF(ISBLANK(ME98),"",IF(ISBLANK(VLOOKUP(ME98,role!A:E,4,FALSE)),"",VLOOKUP(ME98,role!A:E,4,FALSE)))</f>
        <v/>
      </c>
      <c r="MI98" s="32" t="str">
        <f>IF(ISBLANK(ME98),"",IF(ISBLANK(VLOOKUP(ME98,role!A:E,5,FALSE)),"",VLOOKUP(ME98,role!A:E,5,FALSE)))</f>
        <v/>
      </c>
      <c r="MY98" s="33"/>
      <c r="NB98" s="39"/>
      <c r="ND98" s="32" t="str">
        <f t="shared" si="255"/>
        <v/>
      </c>
      <c r="NE98" s="32" t="str">
        <f t="shared" si="256"/>
        <v/>
      </c>
      <c r="NF98" s="32" t="str">
        <f t="shared" si="257"/>
        <v/>
      </c>
      <c r="NH98" s="32" t="str">
        <f>IF(ISBLANK(NG98),"",IF(ISBLANK(VLOOKUP(NG98,role!A:E,2,FALSE)),"",VLOOKUP(NG98,role!A:E,2,FALSE)))</f>
        <v/>
      </c>
      <c r="NI98" s="32" t="str">
        <f>IF(ISBLANK(NG98),"",IF(ISBLANK(VLOOKUP(NG98,role!A:E,3,FALSE)),"",VLOOKUP(NG98,role!A:E,3,FALSE)))</f>
        <v/>
      </c>
      <c r="NJ98" s="32" t="str">
        <f>IF(ISBLANK(NG98),"",IF(ISBLANK(VLOOKUP(NG98,role!A:E,4,FALSE)),"",VLOOKUP(NG98,role!A:E,4,FALSE)))</f>
        <v/>
      </c>
      <c r="NK98" s="32" t="str">
        <f>IF(ISBLANK(NG98),"",IF(ISBLANK(VLOOKUP(NG98,role!A:E,5,FALSE)),"",VLOOKUP(NG98,role!A:E,5,FALSE)))</f>
        <v/>
      </c>
      <c r="OA98" s="33"/>
      <c r="OD98" s="39"/>
      <c r="OF98" s="32" t="str">
        <f t="shared" si="258"/>
        <v/>
      </c>
      <c r="OG98" s="32" t="str">
        <f t="shared" si="259"/>
        <v/>
      </c>
      <c r="OH98" s="32" t="str">
        <f t="shared" si="260"/>
        <v/>
      </c>
      <c r="OJ98" s="32" t="str">
        <f>IF(ISBLANK(OI98),"",IF(ISBLANK(VLOOKUP(OI98,role!A:E,2,FALSE)),"",VLOOKUP(OI98,role!A:E,2,FALSE)))</f>
        <v/>
      </c>
      <c r="OK98" s="32" t="str">
        <f>IF(ISBLANK(OI98),"",IF(ISBLANK(VLOOKUP(OI98,role!A:E,3,FALSE)),"",VLOOKUP(OI98,role!A:E,3,FALSE)))</f>
        <v/>
      </c>
      <c r="OL98" s="32" t="str">
        <f>IF(ISBLANK(OI98),"",IF(ISBLANK(VLOOKUP(OI98,role!A:E,4,FALSE)),"",VLOOKUP(OI98,role!A:E,4,FALSE)))</f>
        <v/>
      </c>
      <c r="OM98" s="32" t="str">
        <f>IF(ISBLANK(OI98),"",IF(ISBLANK(VLOOKUP(OI98,role!A:E,5,FALSE)),"",VLOOKUP(OI98,role!A:E,5,FALSE)))</f>
        <v/>
      </c>
      <c r="PC98" s="33"/>
      <c r="PF98" s="39"/>
      <c r="PH98" s="32" t="str">
        <f t="shared" si="261"/>
        <v/>
      </c>
      <c r="PI98" s="32" t="str">
        <f t="shared" si="262"/>
        <v/>
      </c>
      <c r="PJ98" s="32" t="str">
        <f t="shared" si="263"/>
        <v/>
      </c>
      <c r="PL98" s="32" t="str">
        <f>IF(ISBLANK(PK98),"",IF(ISBLANK(VLOOKUP(PK98,role!A:E,2,FALSE)),"",VLOOKUP(PK98,role!A:E,2,FALSE)))</f>
        <v/>
      </c>
      <c r="PM98" s="32" t="str">
        <f>IF(ISBLANK(PK98),"",IF(ISBLANK(VLOOKUP(PK98,role!A:E,3,FALSE)),"",VLOOKUP(PK98,role!A:E,3,FALSE)))</f>
        <v/>
      </c>
      <c r="PN98" s="32" t="str">
        <f>IF(ISBLANK(PK98),"",IF(ISBLANK(VLOOKUP(PK98,role!A:E,4,FALSE)),"",VLOOKUP(PK98,role!A:E,4,FALSE)))</f>
        <v/>
      </c>
      <c r="PO98" s="32" t="str">
        <f>IF(ISBLANK(PK98),"",IF(ISBLANK(VLOOKUP(PK98,role!A:E,5,FALSE)),"",VLOOKUP(PK98,role!A:E,5,FALSE)))</f>
        <v/>
      </c>
      <c r="QE98" s="33"/>
      <c r="QH98" s="39"/>
      <c r="QJ98" s="32" t="str">
        <f t="shared" si="264"/>
        <v/>
      </c>
      <c r="QK98" s="32" t="str">
        <f t="shared" si="265"/>
        <v/>
      </c>
      <c r="QL98" s="32" t="str">
        <f t="shared" si="266"/>
        <v/>
      </c>
      <c r="QN98" s="32" t="str">
        <f>IF(ISBLANK(QM98),"",IF(ISBLANK(VLOOKUP(QM98,role!A:E,2,FALSE)),"",VLOOKUP(QM98,role!A:E,2,FALSE)))</f>
        <v/>
      </c>
      <c r="QO98" s="32" t="str">
        <f>IF(ISBLANK(QM98),"",IF(ISBLANK(VLOOKUP(QM98,role!A:E,3,FALSE)),"",VLOOKUP(QM98,role!A:E,3,FALSE)))</f>
        <v/>
      </c>
      <c r="QP98" s="32" t="str">
        <f>IF(ISBLANK(QM98),"",IF(ISBLANK(VLOOKUP(QM98,role!A:E,4,FALSE)),"",VLOOKUP(QM98,role!A:E,4,FALSE)))</f>
        <v/>
      </c>
      <c r="QQ98" s="32" t="str">
        <f>IF(ISBLANK(QM98),"",IF(ISBLANK(VLOOKUP(QM98,role!A:E,5,FALSE)),"",VLOOKUP(QM98,role!A:E,5,FALSE)))</f>
        <v/>
      </c>
      <c r="RG98" s="33"/>
      <c r="RJ98" s="39"/>
      <c r="RL98" s="32" t="str">
        <f t="shared" si="267"/>
        <v/>
      </c>
      <c r="RM98" s="32" t="str">
        <f t="shared" si="268"/>
        <v/>
      </c>
      <c r="RN98" s="32" t="str">
        <f t="shared" si="269"/>
        <v/>
      </c>
      <c r="RP98" s="32" t="str">
        <f>IF(ISBLANK(RO98),"",IF(ISBLANK(VLOOKUP(RO98,role!A:E,2,FALSE)),"",VLOOKUP(RO98,role!A:E,2,FALSE)))</f>
        <v/>
      </c>
      <c r="RQ98" s="32" t="str">
        <f>IF(ISBLANK(RO98),"",IF(ISBLANK(VLOOKUP(RO98,role!A:E,3,FALSE)),"",VLOOKUP(RO98,role!A:E,3,FALSE)))</f>
        <v/>
      </c>
      <c r="RR98" s="32" t="str">
        <f>IF(ISBLANK(RO98),"",IF(ISBLANK(VLOOKUP(RO98,role!A:E,4,FALSE)),"",VLOOKUP(RO98,role!A:E,4,FALSE)))</f>
        <v/>
      </c>
      <c r="RS98" s="32" t="str">
        <f>IF(ISBLANK(RO98),"",IF(ISBLANK(VLOOKUP(RO98,role!A:E,5,FALSE)),"",VLOOKUP(RO98,role!A:E,5,FALSE)))</f>
        <v/>
      </c>
      <c r="SI98" s="33"/>
      <c r="SL98" s="39"/>
      <c r="SN98" s="32" t="str">
        <f t="shared" si="270"/>
        <v/>
      </c>
      <c r="SO98" s="32" t="str">
        <f t="shared" si="271"/>
        <v/>
      </c>
      <c r="SP98" s="32" t="str">
        <f t="shared" si="272"/>
        <v/>
      </c>
      <c r="SR98" s="32" t="str">
        <f>IF(ISBLANK(SQ98),"",IF(ISBLANK(VLOOKUP(SQ98,role!A:E,2,FALSE)),"",VLOOKUP(SQ98,role!A:E,2,FALSE)))</f>
        <v/>
      </c>
      <c r="SS98" s="32" t="str">
        <f>IF(ISBLANK(SQ98),"",IF(ISBLANK(VLOOKUP(SQ98,role!A:E,3,FALSE)),"",VLOOKUP(SQ98,role!A:E,3,FALSE)))</f>
        <v/>
      </c>
      <c r="ST98" s="32" t="str">
        <f>IF(ISBLANK(SQ98),"",IF(ISBLANK(VLOOKUP(SQ98,role!A:E,4,FALSE)),"",VLOOKUP(SQ98,role!A:E,4,FALSE)))</f>
        <v/>
      </c>
      <c r="SU98" s="32" t="str">
        <f>IF(ISBLANK(SQ98),"",IF(ISBLANK(VLOOKUP(SQ98,role!A:E,5,FALSE)),"",VLOOKUP(SQ98,role!A:E,5,FALSE)))</f>
        <v/>
      </c>
      <c r="TK98" s="33"/>
      <c r="TN98" s="39"/>
      <c r="TP98" s="32" t="str">
        <f t="shared" si="273"/>
        <v/>
      </c>
      <c r="TQ98" s="32" t="str">
        <f t="shared" si="274"/>
        <v/>
      </c>
      <c r="TR98" s="32" t="str">
        <f t="shared" si="275"/>
        <v/>
      </c>
      <c r="TT98" s="32" t="str">
        <f>IF(ISBLANK(TS98),"",IF(ISBLANK(VLOOKUP(TS98,role!A:E,2,FALSE)),"",VLOOKUP(TS98,role!A:E,2,FALSE)))</f>
        <v/>
      </c>
      <c r="TU98" s="32" t="str">
        <f>IF(ISBLANK(TS98),"",IF(ISBLANK(VLOOKUP(TS98,role!A:E,3,FALSE)),"",VLOOKUP(TS98,role!A:E,3,FALSE)))</f>
        <v/>
      </c>
      <c r="TV98" s="32" t="str">
        <f>IF(ISBLANK(TS98),"",IF(ISBLANK(VLOOKUP(TS98,role!A:E,4,FALSE)),"",VLOOKUP(TS98,role!A:E,4,FALSE)))</f>
        <v/>
      </c>
      <c r="TW98" s="32" t="str">
        <f>IF(ISBLANK(TS98),"",IF(ISBLANK(VLOOKUP(TS98,role!A:E,5,FALSE)),"",VLOOKUP(TS98,role!A:E,5,FALSE)))</f>
        <v/>
      </c>
      <c r="UM98" s="33"/>
      <c r="UP98" s="39"/>
      <c r="UR98" s="32" t="str">
        <f t="shared" si="276"/>
        <v/>
      </c>
      <c r="US98" s="32" t="str">
        <f t="shared" si="277"/>
        <v/>
      </c>
      <c r="UT98" s="32" t="str">
        <f t="shared" si="278"/>
        <v/>
      </c>
      <c r="UV98" s="32" t="str">
        <f>IF(ISBLANK(UU98),"",IF(ISBLANK(VLOOKUP(UU98,role!A:E,2,FALSE)),"",VLOOKUP(UU98,role!A:E,2,FALSE)))</f>
        <v/>
      </c>
      <c r="UW98" s="32" t="str">
        <f>IF(ISBLANK(UU98),"",IF(ISBLANK(VLOOKUP(UU98,role!A:E,3,FALSE)),"",VLOOKUP(UU98,role!A:E,3,FALSE)))</f>
        <v/>
      </c>
      <c r="UX98" s="32" t="str">
        <f>IF(ISBLANK(UU98),"",IF(ISBLANK(VLOOKUP(UU98,role!A:E,4,FALSE)),"",VLOOKUP(UU98,role!A:E,4,FALSE)))</f>
        <v/>
      </c>
      <c r="UY98" s="32" t="str">
        <f>IF(ISBLANK(UU98),"",IF(ISBLANK(VLOOKUP(UU98,role!A:E,5,FALSE)),"",VLOOKUP(UU98,role!A:E,5,FALSE)))</f>
        <v/>
      </c>
      <c r="VO98" s="33"/>
      <c r="VR98" s="39"/>
      <c r="VT98" s="32" t="str">
        <f t="shared" si="279"/>
        <v/>
      </c>
      <c r="VU98" s="32" t="str">
        <f t="shared" si="280"/>
        <v/>
      </c>
      <c r="VV98" s="32" t="str">
        <f t="shared" si="281"/>
        <v/>
      </c>
      <c r="VX98" s="32" t="str">
        <f>IF(ISBLANK(VW98),"",IF(ISBLANK(VLOOKUP(VW98,role!A:E,2,FALSE)),"",VLOOKUP(VW98,role!A:E,2,FALSE)))</f>
        <v/>
      </c>
      <c r="VY98" s="32" t="str">
        <f>IF(ISBLANK(VW98),"",IF(ISBLANK(VLOOKUP(VW98,role!A:E,3,FALSE)),"",VLOOKUP(VW98,role!A:E,3,FALSE)))</f>
        <v/>
      </c>
      <c r="VZ98" s="32" t="str">
        <f>IF(ISBLANK(VW98),"",IF(ISBLANK(VLOOKUP(VW98,role!A:E,4,FALSE)),"",VLOOKUP(VW98,role!A:E,4,FALSE)))</f>
        <v/>
      </c>
      <c r="WA98" s="32" t="str">
        <f>IF(ISBLANK(VW98),"",IF(ISBLANK(VLOOKUP(VW98,role!A:E,5,FALSE)),"",VLOOKUP(VW98,role!A:E,5,FALSE)))</f>
        <v/>
      </c>
      <c r="WQ98" s="33"/>
      <c r="WT98" s="33"/>
      <c r="WU98" s="34"/>
      <c r="WV98" s="36" t="str">
        <f t="shared" si="282"/>
        <v/>
      </c>
      <c r="WW98" s="36" t="str">
        <f t="shared" si="283"/>
        <v/>
      </c>
      <c r="WY98" s="32" t="str">
        <f>IF(ISBLANK(WX98),"",IF(ISBLANK(VLOOKUP(WX98,role!A:E,2,FALSE)),"",VLOOKUP(WX98,role!A:E,2,FALSE)))</f>
        <v/>
      </c>
      <c r="WZ98" s="32" t="str">
        <f>IF(ISBLANK(WX98),"",IF(ISBLANK(VLOOKUP(WX98,role!A:E,3,FALSE)),"",VLOOKUP(WX98,role!A:E,3,FALSE)))</f>
        <v/>
      </c>
      <c r="XA98" s="32" t="str">
        <f>IF(ISBLANK(WX98),"",IF(ISBLANK(VLOOKUP(WX98,role!A:E,4,FALSE)),"",VLOOKUP(WX98,role!A:E,4,FALSE)))</f>
        <v/>
      </c>
      <c r="XB98" s="32" t="str">
        <f>IF(ISBLANK(WX98),"",IF(ISBLANK(VLOOKUP(WX98,role!A:E,5,FALSE)),"",VLOOKUP(WX98,role!A:E,5,FALSE)))</f>
        <v/>
      </c>
      <c r="XC98" s="32" t="str">
        <f>IF(ISBLANK(WX98),"",VLOOKUP(WX98,role!A:F,6,FALSE))</f>
        <v/>
      </c>
      <c r="XD98" s="36"/>
      <c r="XE98" s="36" t="str">
        <f t="shared" si="284"/>
        <v/>
      </c>
      <c r="XF98" s="36" t="str">
        <f t="shared" si="285"/>
        <v/>
      </c>
      <c r="XH98" s="32" t="str">
        <f>IF(ISBLANK(XG98),"",IF(ISBLANK(VLOOKUP(XG98,role!A:E,2,FALSE)),"",VLOOKUP(XG98,role!A:E,2,FALSE)))</f>
        <v/>
      </c>
      <c r="XI98" s="32" t="str">
        <f>IF(ISBLANK(XG98),"",IF(ISBLANK(VLOOKUP(XG98,role!A:E,3,FALSE)),"",VLOOKUP(XG98,role!A:E,3,FALSE)))</f>
        <v/>
      </c>
      <c r="XJ98" s="32" t="str">
        <f>IF(ISBLANK(XG98),"",IF(ISBLANK(VLOOKUP(XG98,role!A:E,4,FALSE)),"",VLOOKUP(XG98,role!A:E,4,FALSE)))</f>
        <v/>
      </c>
      <c r="XK98" s="32" t="str">
        <f>IF(ISBLANK(XG98),"",IF(ISBLANK(VLOOKUP(XG98,role!A:E,5,FALSE)),"",VLOOKUP(XG98,role!A:E,5,FALSE)))</f>
        <v/>
      </c>
      <c r="XL98" s="32" t="str">
        <f>IF(ISBLANK(XG98),"",VLOOKUP(XG98,role!A:F,6,FALSE))</f>
        <v/>
      </c>
      <c r="XM98" s="36"/>
      <c r="XN98" s="36" t="str">
        <f t="shared" si="286"/>
        <v/>
      </c>
      <c r="XO98" s="36" t="str">
        <f t="shared" si="287"/>
        <v/>
      </c>
      <c r="XQ98" s="32" t="str">
        <f>IF(ISBLANK(XP98),"",IF(ISBLANK(VLOOKUP(XP98,role!A:E,2,FALSE)),"",VLOOKUP(XP98,role!A:E,2,FALSE)))</f>
        <v/>
      </c>
      <c r="XR98" s="32" t="str">
        <f>IF(ISBLANK(XP98),"",IF(ISBLANK(VLOOKUP(XP98,role!A:E,3,FALSE)),"",VLOOKUP(XP98,role!A:E,3,FALSE)))</f>
        <v/>
      </c>
      <c r="XS98" s="32" t="str">
        <f>IF(ISBLANK(XP98),"",IF(ISBLANK(VLOOKUP(XP98,role!A:E,4,FALSE)),"",VLOOKUP(XP98,role!A:E,4,FALSE)))</f>
        <v/>
      </c>
      <c r="XT98" s="32" t="str">
        <f>IF(ISBLANK(XP98),"",IF(ISBLANK(VLOOKUP(XP98,role!A:E,5,FALSE)),"",VLOOKUP(XP98,role!A:E,5,FALSE)))</f>
        <v/>
      </c>
      <c r="XU98" s="32" t="str">
        <f>IF(ISBLANK(XP98),"",VLOOKUP(XP98,role!A:F,6,FALSE))</f>
        <v/>
      </c>
      <c r="XV98" s="36"/>
      <c r="XW98" s="36" t="str">
        <f t="shared" si="288"/>
        <v/>
      </c>
      <c r="XX98" s="36" t="str">
        <f t="shared" si="289"/>
        <v/>
      </c>
      <c r="XZ98" s="32" t="str">
        <f>IF(ISBLANK(XY98),"",IF(ISBLANK(VLOOKUP(XY98,role!A:E,2,FALSE)),"",VLOOKUP(XY98,role!A:E,2,FALSE)))</f>
        <v/>
      </c>
      <c r="YA98" s="32" t="str">
        <f>IF(ISBLANK(XY98),"",IF(ISBLANK(VLOOKUP(XY98,role!A:E,3,FALSE)),"",VLOOKUP(XY98,role!A:E,3,FALSE)))</f>
        <v/>
      </c>
      <c r="YB98" s="32" t="str">
        <f>IF(ISBLANK(XY98),"",IF(ISBLANK(VLOOKUP(XY98,role!A:E,4,FALSE)),"",VLOOKUP(XY98,role!A:E,4,FALSE)))</f>
        <v/>
      </c>
      <c r="YC98" s="32" t="str">
        <f>IF(ISBLANK(XY98),"",IF(ISBLANK(VLOOKUP(XY98,role!A:E,5,FALSE)),"",VLOOKUP(XY98,role!A:E,5,FALSE)))</f>
        <v/>
      </c>
      <c r="YD98" s="32" t="str">
        <f>IF(ISBLANK(XY98),"",VLOOKUP(XY98,role!A:F,6,FALSE))</f>
        <v/>
      </c>
      <c r="YE98" s="36"/>
      <c r="YF98" s="36" t="str">
        <f t="shared" si="290"/>
        <v/>
      </c>
      <c r="YG98" s="36" t="str">
        <f t="shared" si="291"/>
        <v/>
      </c>
      <c r="YI98" s="32" t="str">
        <f>IF(ISBLANK(YH98),"",IF(ISBLANK(VLOOKUP(YH98,role!A:E,2,FALSE)),"",VLOOKUP(YH98,role!A:E,2,FALSE)))</f>
        <v/>
      </c>
      <c r="YJ98" s="32" t="str">
        <f>IF(ISBLANK(YH98),"",IF(ISBLANK(VLOOKUP(YH98,role!A:E,3,FALSE)),"",VLOOKUP(YH98,role!A:E,3,FALSE)))</f>
        <v/>
      </c>
      <c r="YK98" s="32" t="str">
        <f>IF(ISBLANK(YH98),"",IF(ISBLANK(VLOOKUP(YH98,role!A:E,4,FALSE)),"",VLOOKUP(YH98,role!A:E,4,FALSE)))</f>
        <v/>
      </c>
      <c r="YL98" s="32" t="str">
        <f>IF(ISBLANK(YH98),"",IF(ISBLANK(VLOOKUP(YH98,role!A:E,5,FALSE)),"",VLOOKUP(YH98,role!A:E,5,FALSE)))</f>
        <v/>
      </c>
      <c r="YM98" s="32" t="str">
        <f>IF(ISBLANK(YH98),"",VLOOKUP(YH98,role!A:F,6,FALSE))</f>
        <v/>
      </c>
      <c r="YN98" s="33"/>
      <c r="YO98" s="36"/>
      <c r="YP98" s="36" t="str">
        <f t="shared" si="292"/>
        <v/>
      </c>
      <c r="YQ98" s="36" t="str">
        <f t="shared" si="293"/>
        <v/>
      </c>
      <c r="YS98" s="32" t="str">
        <f>IF(ISBLANK(YR98),"",IF(ISBLANK(VLOOKUP(YR98,role!A:E,2,FALSE)),"",VLOOKUP(YR98,role!A:E,2,FALSE)))</f>
        <v/>
      </c>
      <c r="YT98" s="32" t="str">
        <f>IF(ISBLANK(YR98),"",IF(ISBLANK(VLOOKUP(YR98,role!A:E,3,FALSE)),"",VLOOKUP(YR98,role!A:E,3,FALSE)))</f>
        <v/>
      </c>
      <c r="YU98" s="32" t="str">
        <f>IF(ISBLANK(YR98),"",IF(ISBLANK(VLOOKUP(YR98,role!A:E,4,FALSE)),"",VLOOKUP(YR98,role!A:E,4,FALSE)))</f>
        <v/>
      </c>
      <c r="YV98" s="32" t="str">
        <f>IF(ISBLANK(YR98),"",IF(ISBLANK(VLOOKUP(YR98,role!A:E,5,FALSE)),"",VLOOKUP(YR98,role!A:E,5,FALSE)))</f>
        <v/>
      </c>
      <c r="YW98" s="32" t="str">
        <f>IF(ISBLANK(YR98),"",VLOOKUP(YR98,role!A:F,6,FALSE))</f>
        <v/>
      </c>
      <c r="YX98" s="36"/>
      <c r="YY98" s="36" t="str">
        <f t="shared" si="294"/>
        <v/>
      </c>
      <c r="YZ98" s="36" t="str">
        <f t="shared" si="295"/>
        <v/>
      </c>
      <c r="ZB98" s="32" t="str">
        <f>IF(ISBLANK(ZA98),"",IF(ISBLANK(VLOOKUP(ZA98,role!A:E,2,FALSE)),"",VLOOKUP(ZA98,role!A:E,2,FALSE)))</f>
        <v/>
      </c>
      <c r="ZC98" s="32" t="str">
        <f>IF(ISBLANK(ZA98),"",IF(ISBLANK(VLOOKUP(ZA98,role!A:E,3,FALSE)),"",VLOOKUP(ZA98,role!A:E,3,FALSE)))</f>
        <v/>
      </c>
      <c r="ZD98" s="32" t="str">
        <f>IF(ISBLANK(ZA98),"",IF(ISBLANK(VLOOKUP(ZA98,role!A:E,4,FALSE)),"",VLOOKUP(ZA98,role!A:E,4,FALSE)))</f>
        <v/>
      </c>
      <c r="ZE98" s="32" t="str">
        <f>IF(ISBLANK(ZA98),"",IF(ISBLANK(VLOOKUP(ZA98,role!A:E,5,FALSE)),"",VLOOKUP(ZA98,role!A:E,5,FALSE)))</f>
        <v/>
      </c>
      <c r="ZF98" s="32" t="str">
        <f>IF(ISBLANK(ZA98),"",VLOOKUP(ZA98,role!A:F,6,FALSE))</f>
        <v/>
      </c>
      <c r="ZG98" s="36"/>
      <c r="ZH98" s="36" t="str">
        <f t="shared" si="296"/>
        <v/>
      </c>
      <c r="ZI98" s="36" t="str">
        <f t="shared" si="297"/>
        <v/>
      </c>
      <c r="ZK98" s="32" t="str">
        <f>IF(ISBLANK(ZJ98),"",IF(ISBLANK(VLOOKUP(ZJ98,role!A:E,2,FALSE)),"",VLOOKUP(ZJ98,role!A:E,2,FALSE)))</f>
        <v/>
      </c>
      <c r="ZL98" s="32" t="str">
        <f>IF(ISBLANK(ZJ98),"",IF(ISBLANK(VLOOKUP(ZJ98,role!A:E,3,FALSE)),"",VLOOKUP(ZJ98,role!A:E,3,FALSE)))</f>
        <v/>
      </c>
      <c r="ZM98" s="32" t="str">
        <f>IF(ISBLANK(ZJ98),"",IF(ISBLANK(VLOOKUP(ZJ98,role!A:E,4,FALSE)),"",VLOOKUP(ZJ98,role!A:E,4,FALSE)))</f>
        <v/>
      </c>
      <c r="ZN98" s="32" t="str">
        <f>IF(ISBLANK(ZJ98),"",IF(ISBLANK(VLOOKUP(ZJ98,role!A:E,5,FALSE)),"",VLOOKUP(ZJ98,role!A:E,5,FALSE)))</f>
        <v/>
      </c>
      <c r="ZO98" s="32" t="str">
        <f>IF(ISBLANK(ZJ98),"",VLOOKUP(ZJ98,role!A:F,6,FALSE))</f>
        <v/>
      </c>
      <c r="ZP98" s="36"/>
      <c r="ZQ98" s="36" t="str">
        <f t="shared" si="298"/>
        <v/>
      </c>
      <c r="ZR98" s="36" t="str">
        <f t="shared" si="299"/>
        <v/>
      </c>
      <c r="ZT98" s="32" t="str">
        <f>IF(ISBLANK(ZS98),"",IF(ISBLANK(VLOOKUP(ZS98,role!A:E,2,FALSE)),"",VLOOKUP(ZS98,role!A:E,2,FALSE)))</f>
        <v/>
      </c>
      <c r="ZU98" s="32" t="str">
        <f>IF(ISBLANK(ZS98),"",IF(ISBLANK(VLOOKUP(ZS98,role!A:E,3,FALSE)),"",VLOOKUP(ZS98,role!A:E,3,FALSE)))</f>
        <v/>
      </c>
      <c r="ZV98" s="32" t="str">
        <f>IF(ISBLANK(ZS98),"",IF(ISBLANK(VLOOKUP(ZS98,role!A:E,4,FALSE)),"",VLOOKUP(ZS98,role!A:E,4,FALSE)))</f>
        <v/>
      </c>
      <c r="ZW98" s="32" t="str">
        <f>IF(ISBLANK(ZS98),"",IF(ISBLANK(VLOOKUP(ZS98,role!A:E,5,FALSE)),"",VLOOKUP(ZS98,role!A:E,5,FALSE)))</f>
        <v/>
      </c>
      <c r="ZX98" s="32" t="str">
        <f>IF(ISBLANK(ZS98),"",VLOOKUP(ZS98,role!A:F,6,FALSE))</f>
        <v/>
      </c>
      <c r="ZY98" s="36"/>
      <c r="ZZ98" s="36" t="str">
        <f t="shared" si="300"/>
        <v/>
      </c>
      <c r="AAA98" s="36" t="str">
        <f t="shared" si="301"/>
        <v/>
      </c>
      <c r="AAC98" s="32" t="str">
        <f>IF(ISBLANK(AAB98),"",IF(ISBLANK(VLOOKUP(AAB98,role!A:E,2,FALSE)),"",VLOOKUP(AAB98,role!A:E,2,FALSE)))</f>
        <v/>
      </c>
      <c r="AAD98" s="32" t="str">
        <f>IF(ISBLANK(AAB98),"",IF(ISBLANK(VLOOKUP(AAB98,role!A:E,3,FALSE)),"",VLOOKUP(AAB98,role!A:E,3,FALSE)))</f>
        <v/>
      </c>
      <c r="AAE98" s="32" t="str">
        <f>IF(ISBLANK(AAB98),"",IF(ISBLANK(VLOOKUP(AAB98,role!A:E,4,FALSE)),"",VLOOKUP(AAB98,role!A:E,4,FALSE)))</f>
        <v/>
      </c>
      <c r="AAF98" s="32" t="str">
        <f>IF(ISBLANK(AAB98),"",IF(ISBLANK(VLOOKUP(AAB98,role!A:E,5,FALSE)),"",VLOOKUP(AAB98,role!A:E,5,FALSE)))</f>
        <v/>
      </c>
      <c r="AAG98" s="32" t="str">
        <f>IF(ISBLANK(AAB98),"",VLOOKUP(AAB98,role!A:F,6,FALSE))</f>
        <v/>
      </c>
      <c r="AAH98" s="33"/>
      <c r="AAI98" s="34"/>
      <c r="AAK98" s="32" t="str">
        <f t="shared" si="302"/>
        <v/>
      </c>
      <c r="AAL98" s="39"/>
      <c r="AAM98" s="32" t="str">
        <f t="shared" si="303"/>
        <v/>
      </c>
      <c r="AAO98" s="32" t="str">
        <f t="shared" si="304"/>
        <v/>
      </c>
      <c r="AAQ98" s="32" t="str">
        <f t="shared" si="305"/>
        <v/>
      </c>
      <c r="AAS98" s="32" t="str">
        <f t="shared" si="306"/>
        <v/>
      </c>
      <c r="AAU98" s="32" t="str">
        <f t="shared" si="307"/>
        <v/>
      </c>
      <c r="AAW98" s="32" t="str">
        <f t="shared" si="308"/>
        <v/>
      </c>
      <c r="AAY98" s="32" t="str">
        <f t="shared" si="309"/>
        <v/>
      </c>
      <c r="ABA98" s="32" t="str">
        <f t="shared" si="310"/>
        <v/>
      </c>
      <c r="ABC98" s="32" t="str">
        <f t="shared" si="311"/>
        <v/>
      </c>
      <c r="ABE98" s="32" t="str">
        <f t="shared" si="312"/>
        <v/>
      </c>
      <c r="ABF98" s="33"/>
      <c r="ABH98" s="32" t="str">
        <f t="shared" si="313"/>
        <v/>
      </c>
      <c r="ABJ98" s="32" t="str">
        <f t="shared" si="314"/>
        <v/>
      </c>
      <c r="ABL98" s="32" t="str">
        <f t="shared" si="315"/>
        <v/>
      </c>
      <c r="ABN98" s="32" t="str">
        <f t="shared" si="316"/>
        <v/>
      </c>
      <c r="ABP98" s="32" t="str">
        <f t="shared" si="317"/>
        <v/>
      </c>
      <c r="ABQ98" s="33"/>
      <c r="ABS98" s="32" t="str">
        <f t="shared" si="318"/>
        <v/>
      </c>
      <c r="ABU98" s="32" t="str">
        <f t="shared" si="319"/>
        <v/>
      </c>
      <c r="ABW98" s="32" t="str">
        <f t="shared" si="320"/>
        <v/>
      </c>
      <c r="ABY98" s="32" t="str">
        <f t="shared" si="321"/>
        <v/>
      </c>
      <c r="ACA98" s="32" t="str">
        <f t="shared" si="322"/>
        <v/>
      </c>
      <c r="ACB98" s="33"/>
      <c r="ACD98" s="32" t="str">
        <f t="shared" si="323"/>
        <v/>
      </c>
      <c r="ACF98" s="32" t="str">
        <f t="shared" si="324"/>
        <v/>
      </c>
      <c r="ACH98" s="32" t="str">
        <f t="shared" si="325"/>
        <v/>
      </c>
      <c r="ACJ98" s="32" t="str">
        <f t="shared" si="326"/>
        <v/>
      </c>
      <c r="ACL98" s="32" t="str">
        <f t="shared" si="327"/>
        <v/>
      </c>
      <c r="ACM98" s="33"/>
      <c r="ACO98" s="32" t="str">
        <f t="shared" si="328"/>
        <v/>
      </c>
      <c r="ACQ98" s="32" t="str">
        <f t="shared" si="329"/>
        <v/>
      </c>
      <c r="ACS98" s="32" t="str">
        <f t="shared" si="330"/>
        <v/>
      </c>
      <c r="ACU98" s="32" t="str">
        <f t="shared" si="331"/>
        <v/>
      </c>
      <c r="ACW98" s="32" t="str">
        <f t="shared" si="332"/>
        <v/>
      </c>
      <c r="ACX98" s="33"/>
      <c r="ACZ98" s="32" t="str">
        <f t="shared" si="333"/>
        <v/>
      </c>
      <c r="ADA98" s="32" t="str">
        <f t="shared" si="334"/>
        <v/>
      </c>
      <c r="ADC98" s="32" t="str">
        <f t="shared" si="335"/>
        <v/>
      </c>
      <c r="ADD98" s="32" t="str">
        <f t="shared" si="336"/>
        <v/>
      </c>
      <c r="ADF98" s="32" t="str">
        <f t="shared" si="337"/>
        <v/>
      </c>
      <c r="ADG98" s="32" t="str">
        <f t="shared" si="338"/>
        <v/>
      </c>
      <c r="ADI98" s="32" t="str">
        <f t="shared" si="339"/>
        <v/>
      </c>
      <c r="ADJ98" s="32" t="str">
        <f t="shared" si="340"/>
        <v/>
      </c>
      <c r="ADL98" s="32" t="str">
        <f t="shared" si="341"/>
        <v/>
      </c>
      <c r="ADM98" s="32" t="str">
        <f t="shared" si="342"/>
        <v/>
      </c>
      <c r="ADN98" s="35"/>
      <c r="ADO98" s="34"/>
      <c r="ADP98" s="36" t="str">
        <f t="shared" si="343"/>
        <v/>
      </c>
      <c r="ADQ98" s="36" t="str">
        <f t="shared" si="344"/>
        <v/>
      </c>
      <c r="ADS98" s="36" t="str">
        <f t="shared" si="345"/>
        <v/>
      </c>
      <c r="ADT98" s="36" t="str">
        <f t="shared" si="346"/>
        <v/>
      </c>
      <c r="ADV98" s="36" t="str">
        <f t="shared" si="347"/>
        <v/>
      </c>
      <c r="ADW98" s="36" t="str">
        <f t="shared" si="348"/>
        <v/>
      </c>
      <c r="ADY98" s="36" t="str">
        <f t="shared" si="349"/>
        <v/>
      </c>
      <c r="ADZ98" s="36" t="str">
        <f t="shared" si="350"/>
        <v/>
      </c>
      <c r="AEB98" s="36" t="str">
        <f t="shared" si="351"/>
        <v/>
      </c>
      <c r="AEC98" s="36" t="str">
        <f t="shared" si="352"/>
        <v/>
      </c>
      <c r="AED98" s="33"/>
      <c r="AEF98" s="36" t="str">
        <f t="shared" si="353"/>
        <v/>
      </c>
      <c r="AEG98" s="36" t="str">
        <f t="shared" si="354"/>
        <v/>
      </c>
      <c r="AEI98" s="36" t="str">
        <f t="shared" si="355"/>
        <v/>
      </c>
      <c r="AEJ98" s="36" t="str">
        <f t="shared" si="356"/>
        <v/>
      </c>
      <c r="AEL98" s="36" t="str">
        <f t="shared" si="357"/>
        <v/>
      </c>
      <c r="AEM98" s="36" t="str">
        <f t="shared" si="358"/>
        <v/>
      </c>
      <c r="AEO98" s="36" t="str">
        <f t="shared" si="359"/>
        <v/>
      </c>
      <c r="AEP98" s="36" t="str">
        <f t="shared" si="360"/>
        <v/>
      </c>
      <c r="AER98" s="36" t="str">
        <f t="shared" si="361"/>
        <v/>
      </c>
      <c r="AES98" s="36" t="str">
        <f t="shared" si="362"/>
        <v/>
      </c>
      <c r="AET98" s="33"/>
      <c r="AEU98" s="57"/>
      <c r="AEV98" s="57"/>
      <c r="AEW98" s="57" t="str">
        <f>IF(ISBLANK(AEV98),"",VLOOKUP(AEV98,related_id_type!A:B,2,FALSE))</f>
        <v/>
      </c>
      <c r="AEX98" s="57"/>
      <c r="AEY98" s="57" t="str">
        <f>IF(ISBLANK(AEX98),"",IF(ISBLANK(VLOOKUP(AEX98,related_id_relation!A:B,2,FALSE)),"",VLOOKUP(AEX98,related_id_relation!A:B,2,FALSE)))</f>
        <v/>
      </c>
      <c r="AEZ98" s="57"/>
      <c r="AFA98" s="57"/>
      <c r="AFB98" s="57" t="str">
        <f>IF(ISBLANK(AFA98),"",VLOOKUP(AFA98,related_id_type!A:B,2,FALSE))</f>
        <v/>
      </c>
      <c r="AFC98" s="57"/>
      <c r="AFD98" s="57" t="str">
        <f>IF(ISBLANK(AFC98),"",IF(ISBLANK(VLOOKUP(AFC98,related_id_relation!A:B,2,FALSE)),"",VLOOKUP(AFC98,related_id_relation!A:B,2,FALSE)))</f>
        <v/>
      </c>
      <c r="AFE98" s="57"/>
      <c r="AFF98" s="57"/>
      <c r="AFG98" s="57" t="str">
        <f>IF(ISBLANK(AFF98),"",VLOOKUP(AFF98,related_id_type!A:B,2,FALSE))</f>
        <v/>
      </c>
      <c r="AFH98" s="57"/>
      <c r="AFI98" s="57" t="str">
        <f>IF(ISBLANK(AFH98),"",IF(ISBLANK(VLOOKUP(AFH98,related_id_relation!A:B,2,FALSE)),"",VLOOKUP(AFH98,related_id_relation!A:B,2,FALSE)))</f>
        <v/>
      </c>
      <c r="AFJ98" s="57"/>
      <c r="AFK98" s="57"/>
      <c r="AFL98" s="57" t="str">
        <f>IF(ISBLANK(AFK98),"",VLOOKUP(AFK98,related_id_type!A:B,2,FALSE))</f>
        <v/>
      </c>
      <c r="AFM98" s="57"/>
      <c r="AFN98" s="57" t="str">
        <f>IF(ISBLANK(AFM98),"",IF(ISBLANK(VLOOKUP(AFM98,related_id_relation!A:B,2,FALSE)),"",VLOOKUP(AFM98,related_id_relation!A:B,2,FALSE)))</f>
        <v/>
      </c>
      <c r="AFO98" s="57"/>
      <c r="AFP98" s="57"/>
      <c r="AFQ98" s="57" t="str">
        <f>IF(ISBLANK(AFP98),"",VLOOKUP(AFP98,related_id_type!A:B,2,FALSE))</f>
        <v/>
      </c>
      <c r="AFR98" s="57"/>
      <c r="AFS98" s="57" t="str">
        <f>IF(ISBLANK(AFR98),"",IF(ISBLANK(VLOOKUP(AFR98,related_id_relation!A:B,2,FALSE)),"",VLOOKUP(AFR98,related_id_relation!A:B,2,FALSE)))</f>
        <v/>
      </c>
      <c r="AFT98" s="37"/>
      <c r="AFU98" s="39"/>
      <c r="AFW98" s="32" t="str">
        <f t="shared" si="363"/>
        <v/>
      </c>
      <c r="AFX98" s="34"/>
      <c r="AFY98" s="36"/>
      <c r="AFZ98" s="36" t="str">
        <f t="shared" si="364"/>
        <v/>
      </c>
      <c r="AGA98" s="32" t="str">
        <f t="shared" si="365"/>
        <v/>
      </c>
      <c r="AGD98" s="36" t="str">
        <f t="shared" si="366"/>
        <v/>
      </c>
      <c r="AGE98" s="32" t="str">
        <f t="shared" si="367"/>
        <v/>
      </c>
      <c r="AGH98" s="36" t="str">
        <f t="shared" si="368"/>
        <v/>
      </c>
      <c r="AGI98" s="32" t="str">
        <f t="shared" si="369"/>
        <v/>
      </c>
      <c r="AGL98" s="36" t="str">
        <f t="shared" si="370"/>
        <v/>
      </c>
      <c r="AGM98" s="32" t="str">
        <f t="shared" si="371"/>
        <v/>
      </c>
      <c r="AGP98" s="36" t="str">
        <f t="shared" si="372"/>
        <v/>
      </c>
      <c r="AGQ98" s="32" t="str">
        <f t="shared" si="373"/>
        <v/>
      </c>
      <c r="AGT98" s="36" t="str">
        <f t="shared" si="374"/>
        <v/>
      </c>
      <c r="AGU98" s="32" t="str">
        <f t="shared" si="375"/>
        <v/>
      </c>
      <c r="AGX98" s="36" t="str">
        <f t="shared" si="376"/>
        <v/>
      </c>
      <c r="AGY98" s="32" t="str">
        <f t="shared" si="377"/>
        <v/>
      </c>
      <c r="AHB98" s="36" t="str">
        <f t="shared" si="378"/>
        <v/>
      </c>
      <c r="AHC98" s="32" t="str">
        <f t="shared" si="379"/>
        <v/>
      </c>
      <c r="AHF98" s="36" t="str">
        <f t="shared" si="380"/>
        <v/>
      </c>
      <c r="AHG98" s="32" t="str">
        <f t="shared" si="381"/>
        <v/>
      </c>
      <c r="AHJ98" s="36" t="str">
        <f t="shared" si="382"/>
        <v/>
      </c>
      <c r="AHK98" s="32" t="str">
        <f t="shared" si="383"/>
        <v/>
      </c>
      <c r="AHL98" s="37"/>
      <c r="AHM98" s="32" t="str">
        <f t="shared" si="384"/>
        <v/>
      </c>
      <c r="AHN98" s="32" t="str">
        <f t="shared" si="385"/>
        <v/>
      </c>
      <c r="AHO98" s="32" t="str">
        <f t="shared" si="386"/>
        <v/>
      </c>
      <c r="AHP98" s="32" t="str">
        <f t="shared" si="387"/>
        <v/>
      </c>
      <c r="AHQ98" s="32" t="str">
        <f t="shared" si="388"/>
        <v/>
      </c>
      <c r="AHR98" s="32" t="str">
        <f t="shared" si="389"/>
        <v/>
      </c>
      <c r="AHS98" s="32" t="str">
        <f t="shared" si="390"/>
        <v/>
      </c>
      <c r="AHT98" s="32" t="str">
        <f t="shared" si="391"/>
        <v/>
      </c>
      <c r="AHU98" s="32" t="str">
        <f t="shared" si="392"/>
        <v/>
      </c>
    </row>
    <row r="99" spans="3:905" s="32" customFormat="1" x14ac:dyDescent="0.35">
      <c r="C99" s="32" t="str">
        <f t="shared" si="201"/>
        <v/>
      </c>
      <c r="E99" s="32" t="str">
        <f t="shared" si="202"/>
        <v/>
      </c>
      <c r="F99" s="32" t="str">
        <f t="shared" si="203"/>
        <v/>
      </c>
      <c r="G99" s="32" t="str">
        <f t="shared" si="204"/>
        <v/>
      </c>
      <c r="J99" s="32" t="str">
        <f t="shared" si="205"/>
        <v/>
      </c>
      <c r="K99" s="32" t="str">
        <f t="shared" si="206"/>
        <v/>
      </c>
      <c r="L99" s="32" t="str">
        <f t="shared" si="207"/>
        <v/>
      </c>
      <c r="N99" s="32" t="str">
        <f t="shared" si="208"/>
        <v/>
      </c>
      <c r="O99" s="32" t="str">
        <f t="shared" si="209"/>
        <v/>
      </c>
      <c r="Q99" s="32" t="str">
        <f t="shared" si="210"/>
        <v/>
      </c>
      <c r="R99" s="32" t="str">
        <f t="shared" si="211"/>
        <v/>
      </c>
      <c r="U99" s="32" t="str">
        <f t="shared" si="212"/>
        <v/>
      </c>
      <c r="V99" s="32" t="str">
        <f t="shared" si="213"/>
        <v/>
      </c>
      <c r="Y99" s="32" t="str">
        <f>IF(ISBLANK(X99),"",VLOOKUP(X99,resource_type!A:C,3,FALSE))</f>
        <v/>
      </c>
      <c r="Z99" s="32" t="str">
        <f>IF(ISBLANK(X99),"",VLOOKUP(X99,resource_type!A:C,2,FALSE))</f>
        <v/>
      </c>
      <c r="AA99" s="32" t="str">
        <f t="shared" si="214"/>
        <v/>
      </c>
      <c r="AB99" s="32" t="str">
        <f t="shared" si="215"/>
        <v/>
      </c>
      <c r="AD99" s="32" t="str">
        <f>IF(ISBLANK(AC99),"",VLOOKUP(AC99,resource_type!A:C,3,FALSE))</f>
        <v/>
      </c>
      <c r="AF99" s="32" t="str">
        <f>IF(ISBLANK(AE99),"",VLOOKUP(AE99,resource_type!A:C,3,FALSE))</f>
        <v/>
      </c>
      <c r="AG99" s="33"/>
      <c r="AI99" s="32" t="str">
        <f t="shared" si="216"/>
        <v/>
      </c>
      <c r="AK99" s="32" t="str">
        <f t="shared" si="217"/>
        <v/>
      </c>
      <c r="AM99" s="32" t="str">
        <f t="shared" si="218"/>
        <v/>
      </c>
      <c r="AO99" s="32" t="str">
        <f t="shared" si="219"/>
        <v/>
      </c>
      <c r="AP99" s="52"/>
      <c r="AQ99" s="34"/>
      <c r="AR99" s="36" t="str">
        <f t="shared" si="220"/>
        <v/>
      </c>
      <c r="AS99" s="36" t="str">
        <f t="shared" si="221"/>
        <v/>
      </c>
      <c r="AT99" s="34"/>
      <c r="AV99" s="32" t="str">
        <f t="shared" si="222"/>
        <v/>
      </c>
      <c r="AW99" s="32" t="str">
        <f t="shared" si="223"/>
        <v/>
      </c>
      <c r="AX99" s="32" t="str">
        <f t="shared" si="224"/>
        <v/>
      </c>
      <c r="AZ99" s="32" t="str">
        <f>IF(ISBLANK(AY99),"",IF(ISBLANK(VLOOKUP(AY99,role!A:E,2,FALSE)),"",VLOOKUP(AY99,role!A:E,2,FALSE)))</f>
        <v/>
      </c>
      <c r="BA99" s="32" t="str">
        <f>IF(ISBLANK(AY99),"",IF(ISBLANK(VLOOKUP(AY99,role!A:E,3,FALSE)),"",VLOOKUP(AY99,role!A:E,3,FALSE)))</f>
        <v/>
      </c>
      <c r="BB99" s="32" t="str">
        <f>IF(ISBLANK(AY99),"",IF(ISBLANK(VLOOKUP(AY99,role!A:E,4,FALSE)),"",VLOOKUP(AY99,role!A:E,4,FALSE)))</f>
        <v/>
      </c>
      <c r="BC99" s="32" t="str">
        <f>IF(ISBLANK(AY99),"",IF(ISBLANK(VLOOKUP(AY99,role!A:E,5,FALSE)),"",VLOOKUP(AY99,role!A:E,5,FALSE)))</f>
        <v/>
      </c>
      <c r="BE99" s="32" t="str">
        <f>IF(ISBLANK(BD99),"",IF(ISBLANK(VLOOKUP(BD99,role!A:E,2,FALSE)),"",VLOOKUP(BD99,role!A:E,2,FALSE)))</f>
        <v/>
      </c>
      <c r="BF99" s="32" t="str">
        <f>IF(ISBLANK(BD99),"",IF(ISBLANK(VLOOKUP(BD99,role!A:E,3,FALSE)),"",VLOOKUP(BD99,role!A:E,3,FALSE)))</f>
        <v/>
      </c>
      <c r="BG99" s="32" t="str">
        <f>IF(ISBLANK(BD99),"",IF(ISBLANK(VLOOKUP(BD99,role!A:E,4,FALSE)),"",VLOOKUP(BD99,role!A:E,4,FALSE)))</f>
        <v/>
      </c>
      <c r="BH99" s="32" t="str">
        <f>IF(ISBLANK(BD99),"",IF(ISBLANK(VLOOKUP(BD99,role!A:E,5,FALSE)),"",VLOOKUP(BD99,role!A:E,5,FALSE)))</f>
        <v/>
      </c>
      <c r="BX99" s="33"/>
      <c r="CA99" s="39"/>
      <c r="CC99" s="32" t="str">
        <f t="shared" si="225"/>
        <v/>
      </c>
      <c r="CD99" s="32" t="str">
        <f t="shared" si="226"/>
        <v/>
      </c>
      <c r="CE99" s="32" t="str">
        <f t="shared" si="227"/>
        <v/>
      </c>
      <c r="CG99" s="32" t="str">
        <f>IF(ISBLANK(CF99),"",IF(ISBLANK(VLOOKUP(CF99,role!A:E,2,FALSE)),"",VLOOKUP(CF99,role!A:E,2,FALSE)))</f>
        <v/>
      </c>
      <c r="CH99" s="32" t="str">
        <f>IF(ISBLANK(CF99),"",IF(ISBLANK(VLOOKUP(CF99,role!A:E,3,FALSE)),"",VLOOKUP(CF99,role!A:E,3,FALSE)))</f>
        <v/>
      </c>
      <c r="CI99" s="32" t="str">
        <f>IF(ISBLANK(CF99),"",IF(ISBLANK(VLOOKUP(CF99,role!A:E,4,FALSE)),"",VLOOKUP(CF99,role!A:E,4,FALSE)))</f>
        <v/>
      </c>
      <c r="CJ99" s="32" t="str">
        <f>IF(ISBLANK(CF99),"",IF(ISBLANK(VLOOKUP(CF99,role!A:E,5,FALSE)),"",VLOOKUP(CF99,role!A:E,5,FALSE)))</f>
        <v/>
      </c>
      <c r="CL99" s="32" t="str">
        <f>IF(ISBLANK(CK99),"",IF(ISBLANK(VLOOKUP(CK99,role!A:E,2,FALSE)),"",VLOOKUP(CK99,role!A:E,2,FALSE)))</f>
        <v/>
      </c>
      <c r="CM99" s="32" t="str">
        <f>IF(ISBLANK(CK99),"",IF(ISBLANK(VLOOKUP(CK99,role!A:E,3,FALSE)),"",VLOOKUP(CK99,role!A:E,3,FALSE)))</f>
        <v/>
      </c>
      <c r="CN99" s="32" t="str">
        <f>IF(ISBLANK(CK99),"",IF(ISBLANK(VLOOKUP(CK99,role!A:E,4,FALSE)),"",VLOOKUP(CK99,role!A:E,4,FALSE)))</f>
        <v/>
      </c>
      <c r="CO99" s="32" t="str">
        <f>IF(ISBLANK(CK99),"",IF(ISBLANK(VLOOKUP(CK99,role!A:E,5,FALSE)),"",VLOOKUP(CK99,role!A:E,5,FALSE)))</f>
        <v/>
      </c>
      <c r="DE99" s="33"/>
      <c r="DH99" s="39"/>
      <c r="DJ99" s="32" t="str">
        <f t="shared" si="228"/>
        <v/>
      </c>
      <c r="DK99" s="32" t="str">
        <f t="shared" si="229"/>
        <v/>
      </c>
      <c r="DL99" s="32" t="str">
        <f t="shared" si="230"/>
        <v/>
      </c>
      <c r="DN99" s="32" t="str">
        <f>IF(ISBLANK(DM99),"",IF(ISBLANK(VLOOKUP(DM99,role!A:E,2,FALSE)),"",VLOOKUP(DM99,role!A:E,2,FALSE)))</f>
        <v/>
      </c>
      <c r="DO99" s="32" t="str">
        <f>IF(ISBLANK(DM99),"",IF(ISBLANK(VLOOKUP(DM99,role!A:E,3,FALSE)),"",VLOOKUP(DM99,role!A:E,3,FALSE)))</f>
        <v/>
      </c>
      <c r="DP99" s="32" t="str">
        <f>IF(ISBLANK(DM99),"",IF(ISBLANK(VLOOKUP(DM99,role!A:E,4,FALSE)),"",VLOOKUP(DM99,role!A:E,4,FALSE)))</f>
        <v/>
      </c>
      <c r="DQ99" s="32" t="str">
        <f>IF(ISBLANK(DM99),"",IF(ISBLANK(VLOOKUP(DM99,role!A:E,5,FALSE)),"",VLOOKUP(DM99,role!A:E,5,FALSE)))</f>
        <v/>
      </c>
      <c r="EG99" s="33"/>
      <c r="EJ99" s="39"/>
      <c r="EL99" s="32" t="str">
        <f t="shared" si="231"/>
        <v/>
      </c>
      <c r="EM99" s="32" t="str">
        <f t="shared" si="232"/>
        <v/>
      </c>
      <c r="EN99" s="32" t="str">
        <f t="shared" si="233"/>
        <v/>
      </c>
      <c r="EP99" s="32" t="str">
        <f>IF(ISBLANK(EO99),"",IF(ISBLANK(VLOOKUP(EO99,role!A:E,2,FALSE)),"",VLOOKUP(EO99,role!A:E,2,FALSE)))</f>
        <v/>
      </c>
      <c r="EQ99" s="32" t="str">
        <f>IF(ISBLANK(EO99),"",IF(ISBLANK(VLOOKUP(EO99,role!A:E,3,FALSE)),"",VLOOKUP(EO99,role!A:E,3,FALSE)))</f>
        <v/>
      </c>
      <c r="ER99" s="32" t="str">
        <f>IF(ISBLANK(EO99),"",IF(ISBLANK(VLOOKUP(EO99,role!A:E,4,FALSE)),"",VLOOKUP(EO99,role!A:E,4,FALSE)))</f>
        <v/>
      </c>
      <c r="ES99" s="32" t="str">
        <f>IF(ISBLANK(EO99),"",IF(ISBLANK(VLOOKUP(EO99,role!A:E,5,FALSE)),"",VLOOKUP(EO99,role!A:E,5,FALSE)))</f>
        <v/>
      </c>
      <c r="FI99" s="33"/>
      <c r="FL99" s="39"/>
      <c r="FN99" s="32" t="str">
        <f t="shared" si="234"/>
        <v/>
      </c>
      <c r="FO99" s="32" t="str">
        <f t="shared" si="235"/>
        <v/>
      </c>
      <c r="FP99" s="32" t="str">
        <f t="shared" si="236"/>
        <v/>
      </c>
      <c r="FR99" s="32" t="str">
        <f>IF(ISBLANK(FQ99),"",VLOOKUP(FQ99,role!A:E,2,FALSE))</f>
        <v/>
      </c>
      <c r="FS99" s="32" t="str">
        <f>IF(ISBLANK(FQ99),"",IF(ISBLANK(VLOOKUP(FQ99,role!A:E,3,FALSE)),"",VLOOKUP(FQ99,role!A:E,3,FALSE)))</f>
        <v/>
      </c>
      <c r="FT99" s="32" t="str">
        <f>IF(ISBLANK(FQ99),"",IF(ISBLANK(VLOOKUP(FQ99,role!A:E,4,FALSE)),"",VLOOKUP(FQ99,role!A:E,4,FALSE)))</f>
        <v/>
      </c>
      <c r="FU99" s="32" t="str">
        <f>IF(ISBLANK(FQ99),"",IF(ISBLANK(VLOOKUP(FQ99,role!A:E,5,FALSE)),"",VLOOKUP(FQ99,role!A:E,5,FALSE)))</f>
        <v/>
      </c>
      <c r="GK99" s="33"/>
      <c r="GN99" s="33"/>
      <c r="GQ99" s="32" t="str">
        <f t="shared" si="237"/>
        <v/>
      </c>
      <c r="GR99" s="32" t="str">
        <f t="shared" si="238"/>
        <v/>
      </c>
      <c r="GS99" s="32" t="str">
        <f t="shared" si="239"/>
        <v/>
      </c>
      <c r="GU99" s="32" t="str">
        <f>IF(ISBLANK(GT99),"",IF(ISBLANK(VLOOKUP(GT99,role!A:E,2,FALSE)),"",VLOOKUP(GT99,role!A:E,2,FALSE)))</f>
        <v/>
      </c>
      <c r="GV99" s="32" t="str">
        <f>IF(ISBLANK(GT99),"",IF(ISBLANK(VLOOKUP(GT99,role!A:E,3,FALSE)),"",VLOOKUP(GT99,role!A:E,3,FALSE)))</f>
        <v/>
      </c>
      <c r="GW99" s="32" t="str">
        <f>IF(ISBLANK(GT99),"",IF(ISBLANK(VLOOKUP(GT99,role!A:E,4,FALSE)),"",VLOOKUP(GT99,role!A:E,4,FALSE)))</f>
        <v/>
      </c>
      <c r="GX99" s="32" t="str">
        <f>IF(ISBLANK(GT99),"",IF(ISBLANK(VLOOKUP(GT99,role!A:E,5,FALSE)),"",VLOOKUP(GT99,role!A:E,5,FALSE)))</f>
        <v/>
      </c>
      <c r="HN99" s="33"/>
      <c r="HQ99" s="39"/>
      <c r="HS99" s="32" t="str">
        <f t="shared" si="240"/>
        <v/>
      </c>
      <c r="HT99" s="32" t="str">
        <f t="shared" si="241"/>
        <v/>
      </c>
      <c r="HU99" s="32" t="str">
        <f t="shared" si="242"/>
        <v/>
      </c>
      <c r="HW99" s="32" t="str">
        <f>IF(ISBLANK(HV99),"",IF(ISBLANK(VLOOKUP(HV99,role!A:E,2,FALSE)),"",VLOOKUP(HV99,role!A:E,2,FALSE)))</f>
        <v/>
      </c>
      <c r="HX99" s="32" t="str">
        <f>IF(ISBLANK(HV99),"",IF(ISBLANK(VLOOKUP(HV99,role!A:E,3,FALSE)),"",VLOOKUP(HV99,role!A:E,3,FALSE)))</f>
        <v/>
      </c>
      <c r="HY99" s="32" t="str">
        <f>IF(ISBLANK(HV99),"",IF(ISBLANK(VLOOKUP(HV99,role!A:E,4,FALSE)),"",VLOOKUP(HV99,role!A:E,4,FALSE)))</f>
        <v/>
      </c>
      <c r="HZ99" s="32" t="str">
        <f>IF(ISBLANK(HV99),"",IF(ISBLANK(VLOOKUP(HV99,role!A:E,5,FALSE)),"",VLOOKUP(HV99,role!A:E,5,FALSE)))</f>
        <v/>
      </c>
      <c r="IP99" s="33"/>
      <c r="IS99" s="39"/>
      <c r="IU99" s="32" t="str">
        <f t="shared" si="243"/>
        <v/>
      </c>
      <c r="IV99" s="32" t="str">
        <f t="shared" si="244"/>
        <v/>
      </c>
      <c r="IW99" s="32" t="str">
        <f t="shared" si="245"/>
        <v/>
      </c>
      <c r="IY99" s="32" t="str">
        <f>IF(ISBLANK(IX99),"",IF(ISBLANK(VLOOKUP(IX99,role!A:E,2,FALSE)),"",VLOOKUP(IX99,role!A:E,2,FALSE)))</f>
        <v/>
      </c>
      <c r="IZ99" s="32" t="str">
        <f>IF(ISBLANK(IX99),"",IF(ISBLANK(VLOOKUP(IX99,role!A:E,3,FALSE)),"",VLOOKUP(IX99,role!A:E,3,FALSE)))</f>
        <v/>
      </c>
      <c r="JA99" s="32" t="str">
        <f>IF(ISBLANK(IX99),"",IF(ISBLANK(VLOOKUP(IX99,role!A:E,4,FALSE)),"",VLOOKUP(IX99,role!A:E,4,FALSE)))</f>
        <v/>
      </c>
      <c r="JB99" s="32" t="str">
        <f>IF(ISBLANK(IX99),"",IF(ISBLANK(VLOOKUP(IX99,role!A:E,5,FALSE)),"",VLOOKUP(IX99,role!A:E,5,FALSE)))</f>
        <v/>
      </c>
      <c r="JR99" s="33"/>
      <c r="JU99" s="39"/>
      <c r="JW99" s="32" t="str">
        <f t="shared" si="246"/>
        <v/>
      </c>
      <c r="JX99" s="32" t="str">
        <f t="shared" si="247"/>
        <v/>
      </c>
      <c r="JY99" s="32" t="str">
        <f t="shared" si="248"/>
        <v/>
      </c>
      <c r="KA99" s="32" t="str">
        <f>IF(ISBLANK(JZ99),"",IF(ISBLANK(VLOOKUP(JZ99,role!A:E,2,FALSE)),"",VLOOKUP(JZ99,role!A:E,2,FALSE)))</f>
        <v/>
      </c>
      <c r="KB99" s="32" t="str">
        <f>IF(ISBLANK(JZ99),"",IF(ISBLANK(VLOOKUP(JZ99,role!A:E,3,FALSE)),"",VLOOKUP(JZ99,role!A:E,3,FALSE)))</f>
        <v/>
      </c>
      <c r="KC99" s="32" t="str">
        <f>IF(ISBLANK(JZ99),"",IF(ISBLANK(VLOOKUP(JZ99,role!A:E,4,FALSE)),"",VLOOKUP(JZ99,role!A:E,4,FALSE)))</f>
        <v/>
      </c>
      <c r="KD99" s="32" t="str">
        <f>IF(ISBLANK(JZ99),"",IF(ISBLANK(VLOOKUP(JZ99,role!A:E,5,FALSE)),"",VLOOKUP(JZ99,role!A:E,5,FALSE)))</f>
        <v/>
      </c>
      <c r="KT99" s="33"/>
      <c r="KW99" s="39"/>
      <c r="KY99" s="32" t="str">
        <f t="shared" si="249"/>
        <v/>
      </c>
      <c r="KZ99" s="32" t="str">
        <f t="shared" si="250"/>
        <v/>
      </c>
      <c r="LA99" s="32" t="str">
        <f t="shared" si="251"/>
        <v/>
      </c>
      <c r="LC99" s="32" t="str">
        <f>IF(ISBLANK(LB99),"",IF(ISBLANK(VLOOKUP(LB99,role!A:E,2,FALSE)),"",VLOOKUP(LB99,role!A:E,2,FALSE)))</f>
        <v/>
      </c>
      <c r="LD99" s="32" t="str">
        <f>IF(ISBLANK(LB99),"",IF(ISBLANK(VLOOKUP(LB99,role!A:E,3,FALSE)),"",VLOOKUP(LB99,role!A:E,3,FALSE)))</f>
        <v/>
      </c>
      <c r="LE99" s="32" t="str">
        <f>IF(ISBLANK(LB99),"",IF(ISBLANK(VLOOKUP(LB99,role!A:E,4,FALSE)),"",VLOOKUP(LB99,role!A:E,4,FALSE)))</f>
        <v/>
      </c>
      <c r="LF99" s="32" t="str">
        <f>IF(ISBLANK(LB99),"",IF(ISBLANK(VLOOKUP(LB99,role!A:E,5,FALSE)),"",VLOOKUP(LB99,role!A:E,5,FALSE)))</f>
        <v/>
      </c>
      <c r="LV99" s="33"/>
      <c r="LY99" s="33"/>
      <c r="MB99" s="32" t="str">
        <f t="shared" si="252"/>
        <v/>
      </c>
      <c r="MC99" s="32" t="str">
        <f t="shared" si="253"/>
        <v/>
      </c>
      <c r="MD99" s="32" t="str">
        <f t="shared" si="254"/>
        <v/>
      </c>
      <c r="MF99" s="32" t="str">
        <f>IF(ISBLANK(ME99),"",IF(ISBLANK(VLOOKUP(ME99,role!A:E,2,FALSE)),"",VLOOKUP(ME99,role!A:E,2,FALSE)))</f>
        <v/>
      </c>
      <c r="MG99" s="32" t="str">
        <f>IF(ISBLANK(ME99),"",IF(ISBLANK(VLOOKUP(ME99,role!A:E,3,FALSE)),"",VLOOKUP(ME99,role!A:E,3,FALSE)))</f>
        <v/>
      </c>
      <c r="MH99" s="32" t="str">
        <f>IF(ISBLANK(ME99),"",IF(ISBLANK(VLOOKUP(ME99,role!A:E,4,FALSE)),"",VLOOKUP(ME99,role!A:E,4,FALSE)))</f>
        <v/>
      </c>
      <c r="MI99" s="32" t="str">
        <f>IF(ISBLANK(ME99),"",IF(ISBLANK(VLOOKUP(ME99,role!A:E,5,FALSE)),"",VLOOKUP(ME99,role!A:E,5,FALSE)))</f>
        <v/>
      </c>
      <c r="MY99" s="33"/>
      <c r="NB99" s="39"/>
      <c r="ND99" s="32" t="str">
        <f t="shared" si="255"/>
        <v/>
      </c>
      <c r="NE99" s="32" t="str">
        <f t="shared" si="256"/>
        <v/>
      </c>
      <c r="NF99" s="32" t="str">
        <f t="shared" si="257"/>
        <v/>
      </c>
      <c r="NH99" s="32" t="str">
        <f>IF(ISBLANK(NG99),"",IF(ISBLANK(VLOOKUP(NG99,role!A:E,2,FALSE)),"",VLOOKUP(NG99,role!A:E,2,FALSE)))</f>
        <v/>
      </c>
      <c r="NI99" s="32" t="str">
        <f>IF(ISBLANK(NG99),"",IF(ISBLANK(VLOOKUP(NG99,role!A:E,3,FALSE)),"",VLOOKUP(NG99,role!A:E,3,FALSE)))</f>
        <v/>
      </c>
      <c r="NJ99" s="32" t="str">
        <f>IF(ISBLANK(NG99),"",IF(ISBLANK(VLOOKUP(NG99,role!A:E,4,FALSE)),"",VLOOKUP(NG99,role!A:E,4,FALSE)))</f>
        <v/>
      </c>
      <c r="NK99" s="32" t="str">
        <f>IF(ISBLANK(NG99),"",IF(ISBLANK(VLOOKUP(NG99,role!A:E,5,FALSE)),"",VLOOKUP(NG99,role!A:E,5,FALSE)))</f>
        <v/>
      </c>
      <c r="OA99" s="33"/>
      <c r="OD99" s="39"/>
      <c r="OF99" s="32" t="str">
        <f t="shared" si="258"/>
        <v/>
      </c>
      <c r="OG99" s="32" t="str">
        <f t="shared" si="259"/>
        <v/>
      </c>
      <c r="OH99" s="32" t="str">
        <f t="shared" si="260"/>
        <v/>
      </c>
      <c r="OJ99" s="32" t="str">
        <f>IF(ISBLANK(OI99),"",IF(ISBLANK(VLOOKUP(OI99,role!A:E,2,FALSE)),"",VLOOKUP(OI99,role!A:E,2,FALSE)))</f>
        <v/>
      </c>
      <c r="OK99" s="32" t="str">
        <f>IF(ISBLANK(OI99),"",IF(ISBLANK(VLOOKUP(OI99,role!A:E,3,FALSE)),"",VLOOKUP(OI99,role!A:E,3,FALSE)))</f>
        <v/>
      </c>
      <c r="OL99" s="32" t="str">
        <f>IF(ISBLANK(OI99),"",IF(ISBLANK(VLOOKUP(OI99,role!A:E,4,FALSE)),"",VLOOKUP(OI99,role!A:E,4,FALSE)))</f>
        <v/>
      </c>
      <c r="OM99" s="32" t="str">
        <f>IF(ISBLANK(OI99),"",IF(ISBLANK(VLOOKUP(OI99,role!A:E,5,FALSE)),"",VLOOKUP(OI99,role!A:E,5,FALSE)))</f>
        <v/>
      </c>
      <c r="PC99" s="33"/>
      <c r="PF99" s="39"/>
      <c r="PH99" s="32" t="str">
        <f t="shared" si="261"/>
        <v/>
      </c>
      <c r="PI99" s="32" t="str">
        <f t="shared" si="262"/>
        <v/>
      </c>
      <c r="PJ99" s="32" t="str">
        <f t="shared" si="263"/>
        <v/>
      </c>
      <c r="PL99" s="32" t="str">
        <f>IF(ISBLANK(PK99),"",IF(ISBLANK(VLOOKUP(PK99,role!A:E,2,FALSE)),"",VLOOKUP(PK99,role!A:E,2,FALSE)))</f>
        <v/>
      </c>
      <c r="PM99" s="32" t="str">
        <f>IF(ISBLANK(PK99),"",IF(ISBLANK(VLOOKUP(PK99,role!A:E,3,FALSE)),"",VLOOKUP(PK99,role!A:E,3,FALSE)))</f>
        <v/>
      </c>
      <c r="PN99" s="32" t="str">
        <f>IF(ISBLANK(PK99),"",IF(ISBLANK(VLOOKUP(PK99,role!A:E,4,FALSE)),"",VLOOKUP(PK99,role!A:E,4,FALSE)))</f>
        <v/>
      </c>
      <c r="PO99" s="32" t="str">
        <f>IF(ISBLANK(PK99),"",IF(ISBLANK(VLOOKUP(PK99,role!A:E,5,FALSE)),"",VLOOKUP(PK99,role!A:E,5,FALSE)))</f>
        <v/>
      </c>
      <c r="QE99" s="33"/>
      <c r="QH99" s="39"/>
      <c r="QJ99" s="32" t="str">
        <f t="shared" si="264"/>
        <v/>
      </c>
      <c r="QK99" s="32" t="str">
        <f t="shared" si="265"/>
        <v/>
      </c>
      <c r="QL99" s="32" t="str">
        <f t="shared" si="266"/>
        <v/>
      </c>
      <c r="QN99" s="32" t="str">
        <f>IF(ISBLANK(QM99),"",IF(ISBLANK(VLOOKUP(QM99,role!A:E,2,FALSE)),"",VLOOKUP(QM99,role!A:E,2,FALSE)))</f>
        <v/>
      </c>
      <c r="QO99" s="32" t="str">
        <f>IF(ISBLANK(QM99),"",IF(ISBLANK(VLOOKUP(QM99,role!A:E,3,FALSE)),"",VLOOKUP(QM99,role!A:E,3,FALSE)))</f>
        <v/>
      </c>
      <c r="QP99" s="32" t="str">
        <f>IF(ISBLANK(QM99),"",IF(ISBLANK(VLOOKUP(QM99,role!A:E,4,FALSE)),"",VLOOKUP(QM99,role!A:E,4,FALSE)))</f>
        <v/>
      </c>
      <c r="QQ99" s="32" t="str">
        <f>IF(ISBLANK(QM99),"",IF(ISBLANK(VLOOKUP(QM99,role!A:E,5,FALSE)),"",VLOOKUP(QM99,role!A:E,5,FALSE)))</f>
        <v/>
      </c>
      <c r="RG99" s="33"/>
      <c r="RJ99" s="39"/>
      <c r="RL99" s="32" t="str">
        <f t="shared" si="267"/>
        <v/>
      </c>
      <c r="RM99" s="32" t="str">
        <f t="shared" si="268"/>
        <v/>
      </c>
      <c r="RN99" s="32" t="str">
        <f t="shared" si="269"/>
        <v/>
      </c>
      <c r="RP99" s="32" t="str">
        <f>IF(ISBLANK(RO99),"",IF(ISBLANK(VLOOKUP(RO99,role!A:E,2,FALSE)),"",VLOOKUP(RO99,role!A:E,2,FALSE)))</f>
        <v/>
      </c>
      <c r="RQ99" s="32" t="str">
        <f>IF(ISBLANK(RO99),"",IF(ISBLANK(VLOOKUP(RO99,role!A:E,3,FALSE)),"",VLOOKUP(RO99,role!A:E,3,FALSE)))</f>
        <v/>
      </c>
      <c r="RR99" s="32" t="str">
        <f>IF(ISBLANK(RO99),"",IF(ISBLANK(VLOOKUP(RO99,role!A:E,4,FALSE)),"",VLOOKUP(RO99,role!A:E,4,FALSE)))</f>
        <v/>
      </c>
      <c r="RS99" s="32" t="str">
        <f>IF(ISBLANK(RO99),"",IF(ISBLANK(VLOOKUP(RO99,role!A:E,5,FALSE)),"",VLOOKUP(RO99,role!A:E,5,FALSE)))</f>
        <v/>
      </c>
      <c r="SI99" s="33"/>
      <c r="SL99" s="39"/>
      <c r="SN99" s="32" t="str">
        <f t="shared" si="270"/>
        <v/>
      </c>
      <c r="SO99" s="32" t="str">
        <f t="shared" si="271"/>
        <v/>
      </c>
      <c r="SP99" s="32" t="str">
        <f t="shared" si="272"/>
        <v/>
      </c>
      <c r="SR99" s="32" t="str">
        <f>IF(ISBLANK(SQ99),"",IF(ISBLANK(VLOOKUP(SQ99,role!A:E,2,FALSE)),"",VLOOKUP(SQ99,role!A:E,2,FALSE)))</f>
        <v/>
      </c>
      <c r="SS99" s="32" t="str">
        <f>IF(ISBLANK(SQ99),"",IF(ISBLANK(VLOOKUP(SQ99,role!A:E,3,FALSE)),"",VLOOKUP(SQ99,role!A:E,3,FALSE)))</f>
        <v/>
      </c>
      <c r="ST99" s="32" t="str">
        <f>IF(ISBLANK(SQ99),"",IF(ISBLANK(VLOOKUP(SQ99,role!A:E,4,FALSE)),"",VLOOKUP(SQ99,role!A:E,4,FALSE)))</f>
        <v/>
      </c>
      <c r="SU99" s="32" t="str">
        <f>IF(ISBLANK(SQ99),"",IF(ISBLANK(VLOOKUP(SQ99,role!A:E,5,FALSE)),"",VLOOKUP(SQ99,role!A:E,5,FALSE)))</f>
        <v/>
      </c>
      <c r="TK99" s="33"/>
      <c r="TN99" s="39"/>
      <c r="TP99" s="32" t="str">
        <f t="shared" si="273"/>
        <v/>
      </c>
      <c r="TQ99" s="32" t="str">
        <f t="shared" si="274"/>
        <v/>
      </c>
      <c r="TR99" s="32" t="str">
        <f t="shared" si="275"/>
        <v/>
      </c>
      <c r="TT99" s="32" t="str">
        <f>IF(ISBLANK(TS99),"",IF(ISBLANK(VLOOKUP(TS99,role!A:E,2,FALSE)),"",VLOOKUP(TS99,role!A:E,2,FALSE)))</f>
        <v/>
      </c>
      <c r="TU99" s="32" t="str">
        <f>IF(ISBLANK(TS99),"",IF(ISBLANK(VLOOKUP(TS99,role!A:E,3,FALSE)),"",VLOOKUP(TS99,role!A:E,3,FALSE)))</f>
        <v/>
      </c>
      <c r="TV99" s="32" t="str">
        <f>IF(ISBLANK(TS99),"",IF(ISBLANK(VLOOKUP(TS99,role!A:E,4,FALSE)),"",VLOOKUP(TS99,role!A:E,4,FALSE)))</f>
        <v/>
      </c>
      <c r="TW99" s="32" t="str">
        <f>IF(ISBLANK(TS99),"",IF(ISBLANK(VLOOKUP(TS99,role!A:E,5,FALSE)),"",VLOOKUP(TS99,role!A:E,5,FALSE)))</f>
        <v/>
      </c>
      <c r="UM99" s="33"/>
      <c r="UP99" s="39"/>
      <c r="UR99" s="32" t="str">
        <f t="shared" si="276"/>
        <v/>
      </c>
      <c r="US99" s="32" t="str">
        <f t="shared" si="277"/>
        <v/>
      </c>
      <c r="UT99" s="32" t="str">
        <f t="shared" si="278"/>
        <v/>
      </c>
      <c r="UV99" s="32" t="str">
        <f>IF(ISBLANK(UU99),"",IF(ISBLANK(VLOOKUP(UU99,role!A:E,2,FALSE)),"",VLOOKUP(UU99,role!A:E,2,FALSE)))</f>
        <v/>
      </c>
      <c r="UW99" s="32" t="str">
        <f>IF(ISBLANK(UU99),"",IF(ISBLANK(VLOOKUP(UU99,role!A:E,3,FALSE)),"",VLOOKUP(UU99,role!A:E,3,FALSE)))</f>
        <v/>
      </c>
      <c r="UX99" s="32" t="str">
        <f>IF(ISBLANK(UU99),"",IF(ISBLANK(VLOOKUP(UU99,role!A:E,4,FALSE)),"",VLOOKUP(UU99,role!A:E,4,FALSE)))</f>
        <v/>
      </c>
      <c r="UY99" s="32" t="str">
        <f>IF(ISBLANK(UU99),"",IF(ISBLANK(VLOOKUP(UU99,role!A:E,5,FALSE)),"",VLOOKUP(UU99,role!A:E,5,FALSE)))</f>
        <v/>
      </c>
      <c r="VO99" s="33"/>
      <c r="VR99" s="39"/>
      <c r="VT99" s="32" t="str">
        <f t="shared" si="279"/>
        <v/>
      </c>
      <c r="VU99" s="32" t="str">
        <f t="shared" si="280"/>
        <v/>
      </c>
      <c r="VV99" s="32" t="str">
        <f t="shared" si="281"/>
        <v/>
      </c>
      <c r="VX99" s="32" t="str">
        <f>IF(ISBLANK(VW99),"",IF(ISBLANK(VLOOKUP(VW99,role!A:E,2,FALSE)),"",VLOOKUP(VW99,role!A:E,2,FALSE)))</f>
        <v/>
      </c>
      <c r="VY99" s="32" t="str">
        <f>IF(ISBLANK(VW99),"",IF(ISBLANK(VLOOKUP(VW99,role!A:E,3,FALSE)),"",VLOOKUP(VW99,role!A:E,3,FALSE)))</f>
        <v/>
      </c>
      <c r="VZ99" s="32" t="str">
        <f>IF(ISBLANK(VW99),"",IF(ISBLANK(VLOOKUP(VW99,role!A:E,4,FALSE)),"",VLOOKUP(VW99,role!A:E,4,FALSE)))</f>
        <v/>
      </c>
      <c r="WA99" s="32" t="str">
        <f>IF(ISBLANK(VW99),"",IF(ISBLANK(VLOOKUP(VW99,role!A:E,5,FALSE)),"",VLOOKUP(VW99,role!A:E,5,FALSE)))</f>
        <v/>
      </c>
      <c r="WQ99" s="33"/>
      <c r="WT99" s="33"/>
      <c r="WU99" s="34"/>
      <c r="WV99" s="36" t="str">
        <f t="shared" si="282"/>
        <v/>
      </c>
      <c r="WW99" s="36" t="str">
        <f t="shared" si="283"/>
        <v/>
      </c>
      <c r="WY99" s="32" t="str">
        <f>IF(ISBLANK(WX99),"",IF(ISBLANK(VLOOKUP(WX99,role!A:E,2,FALSE)),"",VLOOKUP(WX99,role!A:E,2,FALSE)))</f>
        <v/>
      </c>
      <c r="WZ99" s="32" t="str">
        <f>IF(ISBLANK(WX99),"",IF(ISBLANK(VLOOKUP(WX99,role!A:E,3,FALSE)),"",VLOOKUP(WX99,role!A:E,3,FALSE)))</f>
        <v/>
      </c>
      <c r="XA99" s="32" t="str">
        <f>IF(ISBLANK(WX99),"",IF(ISBLANK(VLOOKUP(WX99,role!A:E,4,FALSE)),"",VLOOKUP(WX99,role!A:E,4,FALSE)))</f>
        <v/>
      </c>
      <c r="XB99" s="32" t="str">
        <f>IF(ISBLANK(WX99),"",IF(ISBLANK(VLOOKUP(WX99,role!A:E,5,FALSE)),"",VLOOKUP(WX99,role!A:E,5,FALSE)))</f>
        <v/>
      </c>
      <c r="XC99" s="32" t="str">
        <f>IF(ISBLANK(WX99),"",VLOOKUP(WX99,role!A:F,6,FALSE))</f>
        <v/>
      </c>
      <c r="XD99" s="36"/>
      <c r="XE99" s="36" t="str">
        <f t="shared" si="284"/>
        <v/>
      </c>
      <c r="XF99" s="36" t="str">
        <f t="shared" si="285"/>
        <v/>
      </c>
      <c r="XH99" s="32" t="str">
        <f>IF(ISBLANK(XG99),"",IF(ISBLANK(VLOOKUP(XG99,role!A:E,2,FALSE)),"",VLOOKUP(XG99,role!A:E,2,FALSE)))</f>
        <v/>
      </c>
      <c r="XI99" s="32" t="str">
        <f>IF(ISBLANK(XG99),"",IF(ISBLANK(VLOOKUP(XG99,role!A:E,3,FALSE)),"",VLOOKUP(XG99,role!A:E,3,FALSE)))</f>
        <v/>
      </c>
      <c r="XJ99" s="32" t="str">
        <f>IF(ISBLANK(XG99),"",IF(ISBLANK(VLOOKUP(XG99,role!A:E,4,FALSE)),"",VLOOKUP(XG99,role!A:E,4,FALSE)))</f>
        <v/>
      </c>
      <c r="XK99" s="32" t="str">
        <f>IF(ISBLANK(XG99),"",IF(ISBLANK(VLOOKUP(XG99,role!A:E,5,FALSE)),"",VLOOKUP(XG99,role!A:E,5,FALSE)))</f>
        <v/>
      </c>
      <c r="XL99" s="32" t="str">
        <f>IF(ISBLANK(XG99),"",VLOOKUP(XG99,role!A:F,6,FALSE))</f>
        <v/>
      </c>
      <c r="XM99" s="36"/>
      <c r="XN99" s="36" t="str">
        <f t="shared" si="286"/>
        <v/>
      </c>
      <c r="XO99" s="36" t="str">
        <f t="shared" si="287"/>
        <v/>
      </c>
      <c r="XQ99" s="32" t="str">
        <f>IF(ISBLANK(XP99),"",IF(ISBLANK(VLOOKUP(XP99,role!A:E,2,FALSE)),"",VLOOKUP(XP99,role!A:E,2,FALSE)))</f>
        <v/>
      </c>
      <c r="XR99" s="32" t="str">
        <f>IF(ISBLANK(XP99),"",IF(ISBLANK(VLOOKUP(XP99,role!A:E,3,FALSE)),"",VLOOKUP(XP99,role!A:E,3,FALSE)))</f>
        <v/>
      </c>
      <c r="XS99" s="32" t="str">
        <f>IF(ISBLANK(XP99),"",IF(ISBLANK(VLOOKUP(XP99,role!A:E,4,FALSE)),"",VLOOKUP(XP99,role!A:E,4,FALSE)))</f>
        <v/>
      </c>
      <c r="XT99" s="32" t="str">
        <f>IF(ISBLANK(XP99),"",IF(ISBLANK(VLOOKUP(XP99,role!A:E,5,FALSE)),"",VLOOKUP(XP99,role!A:E,5,FALSE)))</f>
        <v/>
      </c>
      <c r="XU99" s="32" t="str">
        <f>IF(ISBLANK(XP99),"",VLOOKUP(XP99,role!A:F,6,FALSE))</f>
        <v/>
      </c>
      <c r="XV99" s="36"/>
      <c r="XW99" s="36" t="str">
        <f t="shared" si="288"/>
        <v/>
      </c>
      <c r="XX99" s="36" t="str">
        <f t="shared" si="289"/>
        <v/>
      </c>
      <c r="XZ99" s="32" t="str">
        <f>IF(ISBLANK(XY99),"",IF(ISBLANK(VLOOKUP(XY99,role!A:E,2,FALSE)),"",VLOOKUP(XY99,role!A:E,2,FALSE)))</f>
        <v/>
      </c>
      <c r="YA99" s="32" t="str">
        <f>IF(ISBLANK(XY99),"",IF(ISBLANK(VLOOKUP(XY99,role!A:E,3,FALSE)),"",VLOOKUP(XY99,role!A:E,3,FALSE)))</f>
        <v/>
      </c>
      <c r="YB99" s="32" t="str">
        <f>IF(ISBLANK(XY99),"",IF(ISBLANK(VLOOKUP(XY99,role!A:E,4,FALSE)),"",VLOOKUP(XY99,role!A:E,4,FALSE)))</f>
        <v/>
      </c>
      <c r="YC99" s="32" t="str">
        <f>IF(ISBLANK(XY99),"",IF(ISBLANK(VLOOKUP(XY99,role!A:E,5,FALSE)),"",VLOOKUP(XY99,role!A:E,5,FALSE)))</f>
        <v/>
      </c>
      <c r="YD99" s="32" t="str">
        <f>IF(ISBLANK(XY99),"",VLOOKUP(XY99,role!A:F,6,FALSE))</f>
        <v/>
      </c>
      <c r="YE99" s="36"/>
      <c r="YF99" s="36" t="str">
        <f t="shared" si="290"/>
        <v/>
      </c>
      <c r="YG99" s="36" t="str">
        <f t="shared" si="291"/>
        <v/>
      </c>
      <c r="YI99" s="32" t="str">
        <f>IF(ISBLANK(YH99),"",IF(ISBLANK(VLOOKUP(YH99,role!A:E,2,FALSE)),"",VLOOKUP(YH99,role!A:E,2,FALSE)))</f>
        <v/>
      </c>
      <c r="YJ99" s="32" t="str">
        <f>IF(ISBLANK(YH99),"",IF(ISBLANK(VLOOKUP(YH99,role!A:E,3,FALSE)),"",VLOOKUP(YH99,role!A:E,3,FALSE)))</f>
        <v/>
      </c>
      <c r="YK99" s="32" t="str">
        <f>IF(ISBLANK(YH99),"",IF(ISBLANK(VLOOKUP(YH99,role!A:E,4,FALSE)),"",VLOOKUP(YH99,role!A:E,4,FALSE)))</f>
        <v/>
      </c>
      <c r="YL99" s="32" t="str">
        <f>IF(ISBLANK(YH99),"",IF(ISBLANK(VLOOKUP(YH99,role!A:E,5,FALSE)),"",VLOOKUP(YH99,role!A:E,5,FALSE)))</f>
        <v/>
      </c>
      <c r="YM99" s="32" t="str">
        <f>IF(ISBLANK(YH99),"",VLOOKUP(YH99,role!A:F,6,FALSE))</f>
        <v/>
      </c>
      <c r="YN99" s="33"/>
      <c r="YO99" s="36"/>
      <c r="YP99" s="36" t="str">
        <f t="shared" si="292"/>
        <v/>
      </c>
      <c r="YQ99" s="36" t="str">
        <f t="shared" si="293"/>
        <v/>
      </c>
      <c r="YS99" s="32" t="str">
        <f>IF(ISBLANK(YR99),"",IF(ISBLANK(VLOOKUP(YR99,role!A:E,2,FALSE)),"",VLOOKUP(YR99,role!A:E,2,FALSE)))</f>
        <v/>
      </c>
      <c r="YT99" s="32" t="str">
        <f>IF(ISBLANK(YR99),"",IF(ISBLANK(VLOOKUP(YR99,role!A:E,3,FALSE)),"",VLOOKUP(YR99,role!A:E,3,FALSE)))</f>
        <v/>
      </c>
      <c r="YU99" s="32" t="str">
        <f>IF(ISBLANK(YR99),"",IF(ISBLANK(VLOOKUP(YR99,role!A:E,4,FALSE)),"",VLOOKUP(YR99,role!A:E,4,FALSE)))</f>
        <v/>
      </c>
      <c r="YV99" s="32" t="str">
        <f>IF(ISBLANK(YR99),"",IF(ISBLANK(VLOOKUP(YR99,role!A:E,5,FALSE)),"",VLOOKUP(YR99,role!A:E,5,FALSE)))</f>
        <v/>
      </c>
      <c r="YW99" s="32" t="str">
        <f>IF(ISBLANK(YR99),"",VLOOKUP(YR99,role!A:F,6,FALSE))</f>
        <v/>
      </c>
      <c r="YX99" s="36"/>
      <c r="YY99" s="36" t="str">
        <f t="shared" si="294"/>
        <v/>
      </c>
      <c r="YZ99" s="36" t="str">
        <f t="shared" si="295"/>
        <v/>
      </c>
      <c r="ZB99" s="32" t="str">
        <f>IF(ISBLANK(ZA99),"",IF(ISBLANK(VLOOKUP(ZA99,role!A:E,2,FALSE)),"",VLOOKUP(ZA99,role!A:E,2,FALSE)))</f>
        <v/>
      </c>
      <c r="ZC99" s="32" t="str">
        <f>IF(ISBLANK(ZA99),"",IF(ISBLANK(VLOOKUP(ZA99,role!A:E,3,FALSE)),"",VLOOKUP(ZA99,role!A:E,3,FALSE)))</f>
        <v/>
      </c>
      <c r="ZD99" s="32" t="str">
        <f>IF(ISBLANK(ZA99),"",IF(ISBLANK(VLOOKUP(ZA99,role!A:E,4,FALSE)),"",VLOOKUP(ZA99,role!A:E,4,FALSE)))</f>
        <v/>
      </c>
      <c r="ZE99" s="32" t="str">
        <f>IF(ISBLANK(ZA99),"",IF(ISBLANK(VLOOKUP(ZA99,role!A:E,5,FALSE)),"",VLOOKUP(ZA99,role!A:E,5,FALSE)))</f>
        <v/>
      </c>
      <c r="ZF99" s="32" t="str">
        <f>IF(ISBLANK(ZA99),"",VLOOKUP(ZA99,role!A:F,6,FALSE))</f>
        <v/>
      </c>
      <c r="ZG99" s="36"/>
      <c r="ZH99" s="36" t="str">
        <f t="shared" si="296"/>
        <v/>
      </c>
      <c r="ZI99" s="36" t="str">
        <f t="shared" si="297"/>
        <v/>
      </c>
      <c r="ZK99" s="32" t="str">
        <f>IF(ISBLANK(ZJ99),"",IF(ISBLANK(VLOOKUP(ZJ99,role!A:E,2,FALSE)),"",VLOOKUP(ZJ99,role!A:E,2,FALSE)))</f>
        <v/>
      </c>
      <c r="ZL99" s="32" t="str">
        <f>IF(ISBLANK(ZJ99),"",IF(ISBLANK(VLOOKUP(ZJ99,role!A:E,3,FALSE)),"",VLOOKUP(ZJ99,role!A:E,3,FALSE)))</f>
        <v/>
      </c>
      <c r="ZM99" s="32" t="str">
        <f>IF(ISBLANK(ZJ99),"",IF(ISBLANK(VLOOKUP(ZJ99,role!A:E,4,FALSE)),"",VLOOKUP(ZJ99,role!A:E,4,FALSE)))</f>
        <v/>
      </c>
      <c r="ZN99" s="32" t="str">
        <f>IF(ISBLANK(ZJ99),"",IF(ISBLANK(VLOOKUP(ZJ99,role!A:E,5,FALSE)),"",VLOOKUP(ZJ99,role!A:E,5,FALSE)))</f>
        <v/>
      </c>
      <c r="ZO99" s="32" t="str">
        <f>IF(ISBLANK(ZJ99),"",VLOOKUP(ZJ99,role!A:F,6,FALSE))</f>
        <v/>
      </c>
      <c r="ZP99" s="36"/>
      <c r="ZQ99" s="36" t="str">
        <f t="shared" si="298"/>
        <v/>
      </c>
      <c r="ZR99" s="36" t="str">
        <f t="shared" si="299"/>
        <v/>
      </c>
      <c r="ZT99" s="32" t="str">
        <f>IF(ISBLANK(ZS99),"",IF(ISBLANK(VLOOKUP(ZS99,role!A:E,2,FALSE)),"",VLOOKUP(ZS99,role!A:E,2,FALSE)))</f>
        <v/>
      </c>
      <c r="ZU99" s="32" t="str">
        <f>IF(ISBLANK(ZS99),"",IF(ISBLANK(VLOOKUP(ZS99,role!A:E,3,FALSE)),"",VLOOKUP(ZS99,role!A:E,3,FALSE)))</f>
        <v/>
      </c>
      <c r="ZV99" s="32" t="str">
        <f>IF(ISBLANK(ZS99),"",IF(ISBLANK(VLOOKUP(ZS99,role!A:E,4,FALSE)),"",VLOOKUP(ZS99,role!A:E,4,FALSE)))</f>
        <v/>
      </c>
      <c r="ZW99" s="32" t="str">
        <f>IF(ISBLANK(ZS99),"",IF(ISBLANK(VLOOKUP(ZS99,role!A:E,5,FALSE)),"",VLOOKUP(ZS99,role!A:E,5,FALSE)))</f>
        <v/>
      </c>
      <c r="ZX99" s="32" t="str">
        <f>IF(ISBLANK(ZS99),"",VLOOKUP(ZS99,role!A:F,6,FALSE))</f>
        <v/>
      </c>
      <c r="ZY99" s="36"/>
      <c r="ZZ99" s="36" t="str">
        <f t="shared" si="300"/>
        <v/>
      </c>
      <c r="AAA99" s="36" t="str">
        <f t="shared" si="301"/>
        <v/>
      </c>
      <c r="AAC99" s="32" t="str">
        <f>IF(ISBLANK(AAB99),"",IF(ISBLANK(VLOOKUP(AAB99,role!A:E,2,FALSE)),"",VLOOKUP(AAB99,role!A:E,2,FALSE)))</f>
        <v/>
      </c>
      <c r="AAD99" s="32" t="str">
        <f>IF(ISBLANK(AAB99),"",IF(ISBLANK(VLOOKUP(AAB99,role!A:E,3,FALSE)),"",VLOOKUP(AAB99,role!A:E,3,FALSE)))</f>
        <v/>
      </c>
      <c r="AAE99" s="32" t="str">
        <f>IF(ISBLANK(AAB99),"",IF(ISBLANK(VLOOKUP(AAB99,role!A:E,4,FALSE)),"",VLOOKUP(AAB99,role!A:E,4,FALSE)))</f>
        <v/>
      </c>
      <c r="AAF99" s="32" t="str">
        <f>IF(ISBLANK(AAB99),"",IF(ISBLANK(VLOOKUP(AAB99,role!A:E,5,FALSE)),"",VLOOKUP(AAB99,role!A:E,5,FALSE)))</f>
        <v/>
      </c>
      <c r="AAG99" s="32" t="str">
        <f>IF(ISBLANK(AAB99),"",VLOOKUP(AAB99,role!A:F,6,FALSE))</f>
        <v/>
      </c>
      <c r="AAH99" s="33"/>
      <c r="AAI99" s="34"/>
      <c r="AAK99" s="32" t="str">
        <f t="shared" si="302"/>
        <v/>
      </c>
      <c r="AAL99" s="39"/>
      <c r="AAM99" s="32" t="str">
        <f t="shared" si="303"/>
        <v/>
      </c>
      <c r="AAO99" s="32" t="str">
        <f t="shared" si="304"/>
        <v/>
      </c>
      <c r="AAQ99" s="32" t="str">
        <f t="shared" si="305"/>
        <v/>
      </c>
      <c r="AAS99" s="32" t="str">
        <f t="shared" si="306"/>
        <v/>
      </c>
      <c r="AAU99" s="32" t="str">
        <f t="shared" si="307"/>
        <v/>
      </c>
      <c r="AAW99" s="32" t="str">
        <f t="shared" si="308"/>
        <v/>
      </c>
      <c r="AAY99" s="32" t="str">
        <f t="shared" si="309"/>
        <v/>
      </c>
      <c r="ABA99" s="32" t="str">
        <f t="shared" si="310"/>
        <v/>
      </c>
      <c r="ABC99" s="32" t="str">
        <f t="shared" si="311"/>
        <v/>
      </c>
      <c r="ABE99" s="32" t="str">
        <f t="shared" si="312"/>
        <v/>
      </c>
      <c r="ABF99" s="33"/>
      <c r="ABH99" s="32" t="str">
        <f t="shared" si="313"/>
        <v/>
      </c>
      <c r="ABJ99" s="32" t="str">
        <f t="shared" si="314"/>
        <v/>
      </c>
      <c r="ABL99" s="32" t="str">
        <f t="shared" si="315"/>
        <v/>
      </c>
      <c r="ABN99" s="32" t="str">
        <f t="shared" si="316"/>
        <v/>
      </c>
      <c r="ABP99" s="32" t="str">
        <f t="shared" si="317"/>
        <v/>
      </c>
      <c r="ABQ99" s="33"/>
      <c r="ABS99" s="32" t="str">
        <f t="shared" si="318"/>
        <v/>
      </c>
      <c r="ABU99" s="32" t="str">
        <f t="shared" si="319"/>
        <v/>
      </c>
      <c r="ABW99" s="32" t="str">
        <f t="shared" si="320"/>
        <v/>
      </c>
      <c r="ABY99" s="32" t="str">
        <f t="shared" si="321"/>
        <v/>
      </c>
      <c r="ACA99" s="32" t="str">
        <f t="shared" si="322"/>
        <v/>
      </c>
      <c r="ACB99" s="33"/>
      <c r="ACD99" s="32" t="str">
        <f t="shared" si="323"/>
        <v/>
      </c>
      <c r="ACF99" s="32" t="str">
        <f t="shared" si="324"/>
        <v/>
      </c>
      <c r="ACH99" s="32" t="str">
        <f t="shared" si="325"/>
        <v/>
      </c>
      <c r="ACJ99" s="32" t="str">
        <f t="shared" si="326"/>
        <v/>
      </c>
      <c r="ACL99" s="32" t="str">
        <f t="shared" si="327"/>
        <v/>
      </c>
      <c r="ACM99" s="33"/>
      <c r="ACO99" s="32" t="str">
        <f t="shared" si="328"/>
        <v/>
      </c>
      <c r="ACQ99" s="32" t="str">
        <f t="shared" si="329"/>
        <v/>
      </c>
      <c r="ACS99" s="32" t="str">
        <f t="shared" si="330"/>
        <v/>
      </c>
      <c r="ACU99" s="32" t="str">
        <f t="shared" si="331"/>
        <v/>
      </c>
      <c r="ACW99" s="32" t="str">
        <f t="shared" si="332"/>
        <v/>
      </c>
      <c r="ACX99" s="33"/>
      <c r="ACZ99" s="32" t="str">
        <f t="shared" si="333"/>
        <v/>
      </c>
      <c r="ADA99" s="32" t="str">
        <f t="shared" si="334"/>
        <v/>
      </c>
      <c r="ADC99" s="32" t="str">
        <f t="shared" si="335"/>
        <v/>
      </c>
      <c r="ADD99" s="32" t="str">
        <f t="shared" si="336"/>
        <v/>
      </c>
      <c r="ADF99" s="32" t="str">
        <f t="shared" si="337"/>
        <v/>
      </c>
      <c r="ADG99" s="32" t="str">
        <f t="shared" si="338"/>
        <v/>
      </c>
      <c r="ADI99" s="32" t="str">
        <f t="shared" si="339"/>
        <v/>
      </c>
      <c r="ADJ99" s="32" t="str">
        <f t="shared" si="340"/>
        <v/>
      </c>
      <c r="ADL99" s="32" t="str">
        <f t="shared" si="341"/>
        <v/>
      </c>
      <c r="ADM99" s="32" t="str">
        <f t="shared" si="342"/>
        <v/>
      </c>
      <c r="ADN99" s="35"/>
      <c r="ADO99" s="34"/>
      <c r="ADP99" s="36" t="str">
        <f t="shared" si="343"/>
        <v/>
      </c>
      <c r="ADQ99" s="36" t="str">
        <f t="shared" si="344"/>
        <v/>
      </c>
      <c r="ADS99" s="36" t="str">
        <f t="shared" si="345"/>
        <v/>
      </c>
      <c r="ADT99" s="36" t="str">
        <f t="shared" si="346"/>
        <v/>
      </c>
      <c r="ADV99" s="36" t="str">
        <f t="shared" si="347"/>
        <v/>
      </c>
      <c r="ADW99" s="36" t="str">
        <f t="shared" si="348"/>
        <v/>
      </c>
      <c r="ADY99" s="36" t="str">
        <f t="shared" si="349"/>
        <v/>
      </c>
      <c r="ADZ99" s="36" t="str">
        <f t="shared" si="350"/>
        <v/>
      </c>
      <c r="AEB99" s="36" t="str">
        <f t="shared" si="351"/>
        <v/>
      </c>
      <c r="AEC99" s="36" t="str">
        <f t="shared" si="352"/>
        <v/>
      </c>
      <c r="AED99" s="33"/>
      <c r="AEF99" s="36" t="str">
        <f t="shared" si="353"/>
        <v/>
      </c>
      <c r="AEG99" s="36" t="str">
        <f t="shared" si="354"/>
        <v/>
      </c>
      <c r="AEI99" s="36" t="str">
        <f t="shared" si="355"/>
        <v/>
      </c>
      <c r="AEJ99" s="36" t="str">
        <f t="shared" si="356"/>
        <v/>
      </c>
      <c r="AEL99" s="36" t="str">
        <f t="shared" si="357"/>
        <v/>
      </c>
      <c r="AEM99" s="36" t="str">
        <f t="shared" si="358"/>
        <v/>
      </c>
      <c r="AEO99" s="36" t="str">
        <f t="shared" si="359"/>
        <v/>
      </c>
      <c r="AEP99" s="36" t="str">
        <f t="shared" si="360"/>
        <v/>
      </c>
      <c r="AER99" s="36" t="str">
        <f t="shared" si="361"/>
        <v/>
      </c>
      <c r="AES99" s="36" t="str">
        <f t="shared" si="362"/>
        <v/>
      </c>
      <c r="AET99" s="33"/>
      <c r="AEU99" s="57"/>
      <c r="AEV99" s="57"/>
      <c r="AEW99" s="57" t="str">
        <f>IF(ISBLANK(AEV99),"",VLOOKUP(AEV99,related_id_type!A:B,2,FALSE))</f>
        <v/>
      </c>
      <c r="AEX99" s="57"/>
      <c r="AEY99" s="57" t="str">
        <f>IF(ISBLANK(AEX99),"",IF(ISBLANK(VLOOKUP(AEX99,related_id_relation!A:B,2,FALSE)),"",VLOOKUP(AEX99,related_id_relation!A:B,2,FALSE)))</f>
        <v/>
      </c>
      <c r="AEZ99" s="57"/>
      <c r="AFA99" s="57"/>
      <c r="AFB99" s="57" t="str">
        <f>IF(ISBLANK(AFA99),"",VLOOKUP(AFA99,related_id_type!A:B,2,FALSE))</f>
        <v/>
      </c>
      <c r="AFC99" s="57"/>
      <c r="AFD99" s="57" t="str">
        <f>IF(ISBLANK(AFC99),"",IF(ISBLANK(VLOOKUP(AFC99,related_id_relation!A:B,2,FALSE)),"",VLOOKUP(AFC99,related_id_relation!A:B,2,FALSE)))</f>
        <v/>
      </c>
      <c r="AFE99" s="57"/>
      <c r="AFF99" s="57"/>
      <c r="AFG99" s="57" t="str">
        <f>IF(ISBLANK(AFF99),"",VLOOKUP(AFF99,related_id_type!A:B,2,FALSE))</f>
        <v/>
      </c>
      <c r="AFH99" s="57"/>
      <c r="AFI99" s="57" t="str">
        <f>IF(ISBLANK(AFH99),"",IF(ISBLANK(VLOOKUP(AFH99,related_id_relation!A:B,2,FALSE)),"",VLOOKUP(AFH99,related_id_relation!A:B,2,FALSE)))</f>
        <v/>
      </c>
      <c r="AFJ99" s="57"/>
      <c r="AFK99" s="57"/>
      <c r="AFL99" s="57" t="str">
        <f>IF(ISBLANK(AFK99),"",VLOOKUP(AFK99,related_id_type!A:B,2,FALSE))</f>
        <v/>
      </c>
      <c r="AFM99" s="57"/>
      <c r="AFN99" s="57" t="str">
        <f>IF(ISBLANK(AFM99),"",IF(ISBLANK(VLOOKUP(AFM99,related_id_relation!A:B,2,FALSE)),"",VLOOKUP(AFM99,related_id_relation!A:B,2,FALSE)))</f>
        <v/>
      </c>
      <c r="AFO99" s="57"/>
      <c r="AFP99" s="57"/>
      <c r="AFQ99" s="57" t="str">
        <f>IF(ISBLANK(AFP99),"",VLOOKUP(AFP99,related_id_type!A:B,2,FALSE))</f>
        <v/>
      </c>
      <c r="AFR99" s="57"/>
      <c r="AFS99" s="57" t="str">
        <f>IF(ISBLANK(AFR99),"",IF(ISBLANK(VLOOKUP(AFR99,related_id_relation!A:B,2,FALSE)),"",VLOOKUP(AFR99,related_id_relation!A:B,2,FALSE)))</f>
        <v/>
      </c>
      <c r="AFT99" s="37"/>
      <c r="AFU99" s="39"/>
      <c r="AFW99" s="32" t="str">
        <f t="shared" si="363"/>
        <v/>
      </c>
      <c r="AFX99" s="34"/>
      <c r="AFY99" s="36"/>
      <c r="AFZ99" s="36" t="str">
        <f t="shared" si="364"/>
        <v/>
      </c>
      <c r="AGA99" s="32" t="str">
        <f t="shared" si="365"/>
        <v/>
      </c>
      <c r="AGD99" s="36" t="str">
        <f t="shared" si="366"/>
        <v/>
      </c>
      <c r="AGE99" s="32" t="str">
        <f t="shared" si="367"/>
        <v/>
      </c>
      <c r="AGH99" s="36" t="str">
        <f t="shared" si="368"/>
        <v/>
      </c>
      <c r="AGI99" s="32" t="str">
        <f t="shared" si="369"/>
        <v/>
      </c>
      <c r="AGL99" s="36" t="str">
        <f t="shared" si="370"/>
        <v/>
      </c>
      <c r="AGM99" s="32" t="str">
        <f t="shared" si="371"/>
        <v/>
      </c>
      <c r="AGP99" s="36" t="str">
        <f t="shared" si="372"/>
        <v/>
      </c>
      <c r="AGQ99" s="32" t="str">
        <f t="shared" si="373"/>
        <v/>
      </c>
      <c r="AGT99" s="36" t="str">
        <f t="shared" si="374"/>
        <v/>
      </c>
      <c r="AGU99" s="32" t="str">
        <f t="shared" si="375"/>
        <v/>
      </c>
      <c r="AGX99" s="36" t="str">
        <f t="shared" si="376"/>
        <v/>
      </c>
      <c r="AGY99" s="32" t="str">
        <f t="shared" si="377"/>
        <v/>
      </c>
      <c r="AHB99" s="36" t="str">
        <f t="shared" si="378"/>
        <v/>
      </c>
      <c r="AHC99" s="32" t="str">
        <f t="shared" si="379"/>
        <v/>
      </c>
      <c r="AHF99" s="36" t="str">
        <f t="shared" si="380"/>
        <v/>
      </c>
      <c r="AHG99" s="32" t="str">
        <f t="shared" si="381"/>
        <v/>
      </c>
      <c r="AHJ99" s="36" t="str">
        <f t="shared" si="382"/>
        <v/>
      </c>
      <c r="AHK99" s="32" t="str">
        <f t="shared" si="383"/>
        <v/>
      </c>
      <c r="AHL99" s="37"/>
      <c r="AHM99" s="32" t="str">
        <f t="shared" si="384"/>
        <v/>
      </c>
      <c r="AHN99" s="32" t="str">
        <f t="shared" si="385"/>
        <v/>
      </c>
      <c r="AHO99" s="32" t="str">
        <f t="shared" si="386"/>
        <v/>
      </c>
      <c r="AHP99" s="32" t="str">
        <f t="shared" si="387"/>
        <v/>
      </c>
      <c r="AHQ99" s="32" t="str">
        <f t="shared" si="388"/>
        <v/>
      </c>
      <c r="AHR99" s="32" t="str">
        <f t="shared" si="389"/>
        <v/>
      </c>
      <c r="AHS99" s="32" t="str">
        <f t="shared" si="390"/>
        <v/>
      </c>
      <c r="AHT99" s="32" t="str">
        <f t="shared" si="391"/>
        <v/>
      </c>
      <c r="AHU99" s="32" t="str">
        <f t="shared" si="392"/>
        <v/>
      </c>
    </row>
    <row r="100" spans="3:905" s="32" customFormat="1" x14ac:dyDescent="0.35">
      <c r="C100" s="32" t="str">
        <f t="shared" si="201"/>
        <v/>
      </c>
      <c r="E100" s="32" t="str">
        <f t="shared" si="202"/>
        <v/>
      </c>
      <c r="F100" s="32" t="str">
        <f t="shared" si="203"/>
        <v/>
      </c>
      <c r="G100" s="32" t="str">
        <f t="shared" si="204"/>
        <v/>
      </c>
      <c r="J100" s="32" t="str">
        <f t="shared" si="205"/>
        <v/>
      </c>
      <c r="K100" s="32" t="str">
        <f t="shared" si="206"/>
        <v/>
      </c>
      <c r="L100" s="32" t="str">
        <f t="shared" si="207"/>
        <v/>
      </c>
      <c r="N100" s="32" t="str">
        <f t="shared" si="208"/>
        <v/>
      </c>
      <c r="O100" s="32" t="str">
        <f t="shared" si="209"/>
        <v/>
      </c>
      <c r="Q100" s="32" t="str">
        <f t="shared" si="210"/>
        <v/>
      </c>
      <c r="R100" s="32" t="str">
        <f t="shared" si="211"/>
        <v/>
      </c>
      <c r="U100" s="32" t="str">
        <f t="shared" si="212"/>
        <v/>
      </c>
      <c r="V100" s="32" t="str">
        <f t="shared" si="213"/>
        <v/>
      </c>
      <c r="Y100" s="32" t="str">
        <f>IF(ISBLANK(X100),"",VLOOKUP(X100,resource_type!A:C,3,FALSE))</f>
        <v/>
      </c>
      <c r="Z100" s="32" t="str">
        <f>IF(ISBLANK(X100),"",VLOOKUP(X100,resource_type!A:C,2,FALSE))</f>
        <v/>
      </c>
      <c r="AA100" s="32" t="str">
        <f t="shared" si="214"/>
        <v/>
      </c>
      <c r="AB100" s="32" t="str">
        <f t="shared" si="215"/>
        <v/>
      </c>
      <c r="AD100" s="32" t="str">
        <f>IF(ISBLANK(AC100),"",VLOOKUP(AC100,resource_type!A:C,3,FALSE))</f>
        <v/>
      </c>
      <c r="AF100" s="32" t="str">
        <f>IF(ISBLANK(AE100),"",VLOOKUP(AE100,resource_type!A:C,3,FALSE))</f>
        <v/>
      </c>
      <c r="AG100" s="33"/>
      <c r="AI100" s="32" t="str">
        <f t="shared" si="216"/>
        <v/>
      </c>
      <c r="AK100" s="32" t="str">
        <f t="shared" si="217"/>
        <v/>
      </c>
      <c r="AM100" s="32" t="str">
        <f t="shared" si="218"/>
        <v/>
      </c>
      <c r="AO100" s="32" t="str">
        <f t="shared" si="219"/>
        <v/>
      </c>
      <c r="AP100" s="52"/>
      <c r="AQ100" s="34"/>
      <c r="AR100" s="36" t="str">
        <f t="shared" si="220"/>
        <v/>
      </c>
      <c r="AS100" s="36" t="str">
        <f t="shared" si="221"/>
        <v/>
      </c>
      <c r="AT100" s="34"/>
      <c r="AV100" s="32" t="str">
        <f t="shared" si="222"/>
        <v/>
      </c>
      <c r="AW100" s="32" t="str">
        <f t="shared" si="223"/>
        <v/>
      </c>
      <c r="AX100" s="32" t="str">
        <f t="shared" si="224"/>
        <v/>
      </c>
      <c r="AZ100" s="32" t="str">
        <f>IF(ISBLANK(AY100),"",IF(ISBLANK(VLOOKUP(AY100,role!A:E,2,FALSE)),"",VLOOKUP(AY100,role!A:E,2,FALSE)))</f>
        <v/>
      </c>
      <c r="BA100" s="32" t="str">
        <f>IF(ISBLANK(AY100),"",IF(ISBLANK(VLOOKUP(AY100,role!A:E,3,FALSE)),"",VLOOKUP(AY100,role!A:E,3,FALSE)))</f>
        <v/>
      </c>
      <c r="BB100" s="32" t="str">
        <f>IF(ISBLANK(AY100),"",IF(ISBLANK(VLOOKUP(AY100,role!A:E,4,FALSE)),"",VLOOKUP(AY100,role!A:E,4,FALSE)))</f>
        <v/>
      </c>
      <c r="BC100" s="32" t="str">
        <f>IF(ISBLANK(AY100),"",IF(ISBLANK(VLOOKUP(AY100,role!A:E,5,FALSE)),"",VLOOKUP(AY100,role!A:E,5,FALSE)))</f>
        <v/>
      </c>
      <c r="BE100" s="32" t="str">
        <f>IF(ISBLANK(BD100),"",IF(ISBLANK(VLOOKUP(BD100,role!A:E,2,FALSE)),"",VLOOKUP(BD100,role!A:E,2,FALSE)))</f>
        <v/>
      </c>
      <c r="BF100" s="32" t="str">
        <f>IF(ISBLANK(BD100),"",IF(ISBLANK(VLOOKUP(BD100,role!A:E,3,FALSE)),"",VLOOKUP(BD100,role!A:E,3,FALSE)))</f>
        <v/>
      </c>
      <c r="BG100" s="32" t="str">
        <f>IF(ISBLANK(BD100),"",IF(ISBLANK(VLOOKUP(BD100,role!A:E,4,FALSE)),"",VLOOKUP(BD100,role!A:E,4,FALSE)))</f>
        <v/>
      </c>
      <c r="BH100" s="32" t="str">
        <f>IF(ISBLANK(BD100),"",IF(ISBLANK(VLOOKUP(BD100,role!A:E,5,FALSE)),"",VLOOKUP(BD100,role!A:E,5,FALSE)))</f>
        <v/>
      </c>
      <c r="BX100" s="33"/>
      <c r="CA100" s="39"/>
      <c r="CC100" s="32" t="str">
        <f t="shared" si="225"/>
        <v/>
      </c>
      <c r="CD100" s="32" t="str">
        <f t="shared" si="226"/>
        <v/>
      </c>
      <c r="CE100" s="32" t="str">
        <f t="shared" si="227"/>
        <v/>
      </c>
      <c r="CG100" s="32" t="str">
        <f>IF(ISBLANK(CF100),"",IF(ISBLANK(VLOOKUP(CF100,role!A:E,2,FALSE)),"",VLOOKUP(CF100,role!A:E,2,FALSE)))</f>
        <v/>
      </c>
      <c r="CH100" s="32" t="str">
        <f>IF(ISBLANK(CF100),"",IF(ISBLANK(VLOOKUP(CF100,role!A:E,3,FALSE)),"",VLOOKUP(CF100,role!A:E,3,FALSE)))</f>
        <v/>
      </c>
      <c r="CI100" s="32" t="str">
        <f>IF(ISBLANK(CF100),"",IF(ISBLANK(VLOOKUP(CF100,role!A:E,4,FALSE)),"",VLOOKUP(CF100,role!A:E,4,FALSE)))</f>
        <v/>
      </c>
      <c r="CJ100" s="32" t="str">
        <f>IF(ISBLANK(CF100),"",IF(ISBLANK(VLOOKUP(CF100,role!A:E,5,FALSE)),"",VLOOKUP(CF100,role!A:E,5,FALSE)))</f>
        <v/>
      </c>
      <c r="CL100" s="32" t="str">
        <f>IF(ISBLANK(CK100),"",IF(ISBLANK(VLOOKUP(CK100,role!A:E,2,FALSE)),"",VLOOKUP(CK100,role!A:E,2,FALSE)))</f>
        <v/>
      </c>
      <c r="CM100" s="32" t="str">
        <f>IF(ISBLANK(CK100),"",IF(ISBLANK(VLOOKUP(CK100,role!A:E,3,FALSE)),"",VLOOKUP(CK100,role!A:E,3,FALSE)))</f>
        <v/>
      </c>
      <c r="CN100" s="32" t="str">
        <f>IF(ISBLANK(CK100),"",IF(ISBLANK(VLOOKUP(CK100,role!A:E,4,FALSE)),"",VLOOKUP(CK100,role!A:E,4,FALSE)))</f>
        <v/>
      </c>
      <c r="CO100" s="32" t="str">
        <f>IF(ISBLANK(CK100),"",IF(ISBLANK(VLOOKUP(CK100,role!A:E,5,FALSE)),"",VLOOKUP(CK100,role!A:E,5,FALSE)))</f>
        <v/>
      </c>
      <c r="DE100" s="33"/>
      <c r="DH100" s="39"/>
      <c r="DJ100" s="32" t="str">
        <f t="shared" si="228"/>
        <v/>
      </c>
      <c r="DK100" s="32" t="str">
        <f t="shared" si="229"/>
        <v/>
      </c>
      <c r="DL100" s="32" t="str">
        <f t="shared" si="230"/>
        <v/>
      </c>
      <c r="DN100" s="32" t="str">
        <f>IF(ISBLANK(DM100),"",IF(ISBLANK(VLOOKUP(DM100,role!A:E,2,FALSE)),"",VLOOKUP(DM100,role!A:E,2,FALSE)))</f>
        <v/>
      </c>
      <c r="DO100" s="32" t="str">
        <f>IF(ISBLANK(DM100),"",IF(ISBLANK(VLOOKUP(DM100,role!A:E,3,FALSE)),"",VLOOKUP(DM100,role!A:E,3,FALSE)))</f>
        <v/>
      </c>
      <c r="DP100" s="32" t="str">
        <f>IF(ISBLANK(DM100),"",IF(ISBLANK(VLOOKUP(DM100,role!A:E,4,FALSE)),"",VLOOKUP(DM100,role!A:E,4,FALSE)))</f>
        <v/>
      </c>
      <c r="DQ100" s="32" t="str">
        <f>IF(ISBLANK(DM100),"",IF(ISBLANK(VLOOKUP(DM100,role!A:E,5,FALSE)),"",VLOOKUP(DM100,role!A:E,5,FALSE)))</f>
        <v/>
      </c>
      <c r="EG100" s="33"/>
      <c r="EJ100" s="39"/>
      <c r="EL100" s="32" t="str">
        <f t="shared" si="231"/>
        <v/>
      </c>
      <c r="EM100" s="32" t="str">
        <f t="shared" si="232"/>
        <v/>
      </c>
      <c r="EN100" s="32" t="str">
        <f t="shared" si="233"/>
        <v/>
      </c>
      <c r="EP100" s="32" t="str">
        <f>IF(ISBLANK(EO100),"",IF(ISBLANK(VLOOKUP(EO100,role!A:E,2,FALSE)),"",VLOOKUP(EO100,role!A:E,2,FALSE)))</f>
        <v/>
      </c>
      <c r="EQ100" s="32" t="str">
        <f>IF(ISBLANK(EO100),"",IF(ISBLANK(VLOOKUP(EO100,role!A:E,3,FALSE)),"",VLOOKUP(EO100,role!A:E,3,FALSE)))</f>
        <v/>
      </c>
      <c r="ER100" s="32" t="str">
        <f>IF(ISBLANK(EO100),"",IF(ISBLANK(VLOOKUP(EO100,role!A:E,4,FALSE)),"",VLOOKUP(EO100,role!A:E,4,FALSE)))</f>
        <v/>
      </c>
      <c r="ES100" s="32" t="str">
        <f>IF(ISBLANK(EO100),"",IF(ISBLANK(VLOOKUP(EO100,role!A:E,5,FALSE)),"",VLOOKUP(EO100,role!A:E,5,FALSE)))</f>
        <v/>
      </c>
      <c r="FI100" s="33"/>
      <c r="FL100" s="39"/>
      <c r="FN100" s="32" t="str">
        <f t="shared" si="234"/>
        <v/>
      </c>
      <c r="FO100" s="32" t="str">
        <f t="shared" si="235"/>
        <v/>
      </c>
      <c r="FP100" s="32" t="str">
        <f t="shared" si="236"/>
        <v/>
      </c>
      <c r="FR100" s="32" t="str">
        <f>IF(ISBLANK(FQ100),"",VLOOKUP(FQ100,role!A:E,2,FALSE))</f>
        <v/>
      </c>
      <c r="FS100" s="32" t="str">
        <f>IF(ISBLANK(FQ100),"",IF(ISBLANK(VLOOKUP(FQ100,role!A:E,3,FALSE)),"",VLOOKUP(FQ100,role!A:E,3,FALSE)))</f>
        <v/>
      </c>
      <c r="FT100" s="32" t="str">
        <f>IF(ISBLANK(FQ100),"",IF(ISBLANK(VLOOKUP(FQ100,role!A:E,4,FALSE)),"",VLOOKUP(FQ100,role!A:E,4,FALSE)))</f>
        <v/>
      </c>
      <c r="FU100" s="32" t="str">
        <f>IF(ISBLANK(FQ100),"",IF(ISBLANK(VLOOKUP(FQ100,role!A:E,5,FALSE)),"",VLOOKUP(FQ100,role!A:E,5,FALSE)))</f>
        <v/>
      </c>
      <c r="GK100" s="33"/>
      <c r="GN100" s="33"/>
      <c r="GQ100" s="32" t="str">
        <f t="shared" si="237"/>
        <v/>
      </c>
      <c r="GR100" s="32" t="str">
        <f t="shared" si="238"/>
        <v/>
      </c>
      <c r="GS100" s="32" t="str">
        <f t="shared" si="239"/>
        <v/>
      </c>
      <c r="GU100" s="32" t="str">
        <f>IF(ISBLANK(GT100),"",IF(ISBLANK(VLOOKUP(GT100,role!A:E,2,FALSE)),"",VLOOKUP(GT100,role!A:E,2,FALSE)))</f>
        <v/>
      </c>
      <c r="GV100" s="32" t="str">
        <f>IF(ISBLANK(GT100),"",IF(ISBLANK(VLOOKUP(GT100,role!A:E,3,FALSE)),"",VLOOKUP(GT100,role!A:E,3,FALSE)))</f>
        <v/>
      </c>
      <c r="GW100" s="32" t="str">
        <f>IF(ISBLANK(GT100),"",IF(ISBLANK(VLOOKUP(GT100,role!A:E,4,FALSE)),"",VLOOKUP(GT100,role!A:E,4,FALSE)))</f>
        <v/>
      </c>
      <c r="GX100" s="32" t="str">
        <f>IF(ISBLANK(GT100),"",IF(ISBLANK(VLOOKUP(GT100,role!A:E,5,FALSE)),"",VLOOKUP(GT100,role!A:E,5,FALSE)))</f>
        <v/>
      </c>
      <c r="HN100" s="33"/>
      <c r="HQ100" s="39"/>
      <c r="HS100" s="32" t="str">
        <f t="shared" si="240"/>
        <v/>
      </c>
      <c r="HT100" s="32" t="str">
        <f t="shared" si="241"/>
        <v/>
      </c>
      <c r="HU100" s="32" t="str">
        <f t="shared" si="242"/>
        <v/>
      </c>
      <c r="HW100" s="32" t="str">
        <f>IF(ISBLANK(HV100),"",IF(ISBLANK(VLOOKUP(HV100,role!A:E,2,FALSE)),"",VLOOKUP(HV100,role!A:E,2,FALSE)))</f>
        <v/>
      </c>
      <c r="HX100" s="32" t="str">
        <f>IF(ISBLANK(HV100),"",IF(ISBLANK(VLOOKUP(HV100,role!A:E,3,FALSE)),"",VLOOKUP(HV100,role!A:E,3,FALSE)))</f>
        <v/>
      </c>
      <c r="HY100" s="32" t="str">
        <f>IF(ISBLANK(HV100),"",IF(ISBLANK(VLOOKUP(HV100,role!A:E,4,FALSE)),"",VLOOKUP(HV100,role!A:E,4,FALSE)))</f>
        <v/>
      </c>
      <c r="HZ100" s="32" t="str">
        <f>IF(ISBLANK(HV100),"",IF(ISBLANK(VLOOKUP(HV100,role!A:E,5,FALSE)),"",VLOOKUP(HV100,role!A:E,5,FALSE)))</f>
        <v/>
      </c>
      <c r="IP100" s="33"/>
      <c r="IS100" s="39"/>
      <c r="IU100" s="32" t="str">
        <f t="shared" si="243"/>
        <v/>
      </c>
      <c r="IV100" s="32" t="str">
        <f t="shared" si="244"/>
        <v/>
      </c>
      <c r="IW100" s="32" t="str">
        <f t="shared" si="245"/>
        <v/>
      </c>
      <c r="IY100" s="32" t="str">
        <f>IF(ISBLANK(IX100),"",IF(ISBLANK(VLOOKUP(IX100,role!A:E,2,FALSE)),"",VLOOKUP(IX100,role!A:E,2,FALSE)))</f>
        <v/>
      </c>
      <c r="IZ100" s="32" t="str">
        <f>IF(ISBLANK(IX100),"",IF(ISBLANK(VLOOKUP(IX100,role!A:E,3,FALSE)),"",VLOOKUP(IX100,role!A:E,3,FALSE)))</f>
        <v/>
      </c>
      <c r="JA100" s="32" t="str">
        <f>IF(ISBLANK(IX100),"",IF(ISBLANK(VLOOKUP(IX100,role!A:E,4,FALSE)),"",VLOOKUP(IX100,role!A:E,4,FALSE)))</f>
        <v/>
      </c>
      <c r="JB100" s="32" t="str">
        <f>IF(ISBLANK(IX100),"",IF(ISBLANK(VLOOKUP(IX100,role!A:E,5,FALSE)),"",VLOOKUP(IX100,role!A:E,5,FALSE)))</f>
        <v/>
      </c>
      <c r="JR100" s="33"/>
      <c r="JU100" s="39"/>
      <c r="JW100" s="32" t="str">
        <f t="shared" si="246"/>
        <v/>
      </c>
      <c r="JX100" s="32" t="str">
        <f t="shared" si="247"/>
        <v/>
      </c>
      <c r="JY100" s="32" t="str">
        <f t="shared" si="248"/>
        <v/>
      </c>
      <c r="KA100" s="32" t="str">
        <f>IF(ISBLANK(JZ100),"",IF(ISBLANK(VLOOKUP(JZ100,role!A:E,2,FALSE)),"",VLOOKUP(JZ100,role!A:E,2,FALSE)))</f>
        <v/>
      </c>
      <c r="KB100" s="32" t="str">
        <f>IF(ISBLANK(JZ100),"",IF(ISBLANK(VLOOKUP(JZ100,role!A:E,3,FALSE)),"",VLOOKUP(JZ100,role!A:E,3,FALSE)))</f>
        <v/>
      </c>
      <c r="KC100" s="32" t="str">
        <f>IF(ISBLANK(JZ100),"",IF(ISBLANK(VLOOKUP(JZ100,role!A:E,4,FALSE)),"",VLOOKUP(JZ100,role!A:E,4,FALSE)))</f>
        <v/>
      </c>
      <c r="KD100" s="32" t="str">
        <f>IF(ISBLANK(JZ100),"",IF(ISBLANK(VLOOKUP(JZ100,role!A:E,5,FALSE)),"",VLOOKUP(JZ100,role!A:E,5,FALSE)))</f>
        <v/>
      </c>
      <c r="KT100" s="33"/>
      <c r="KW100" s="39"/>
      <c r="KY100" s="32" t="str">
        <f t="shared" si="249"/>
        <v/>
      </c>
      <c r="KZ100" s="32" t="str">
        <f t="shared" si="250"/>
        <v/>
      </c>
      <c r="LA100" s="32" t="str">
        <f t="shared" si="251"/>
        <v/>
      </c>
      <c r="LC100" s="32" t="str">
        <f>IF(ISBLANK(LB100),"",IF(ISBLANK(VLOOKUP(LB100,role!A:E,2,FALSE)),"",VLOOKUP(LB100,role!A:E,2,FALSE)))</f>
        <v/>
      </c>
      <c r="LD100" s="32" t="str">
        <f>IF(ISBLANK(LB100),"",IF(ISBLANK(VLOOKUP(LB100,role!A:E,3,FALSE)),"",VLOOKUP(LB100,role!A:E,3,FALSE)))</f>
        <v/>
      </c>
      <c r="LE100" s="32" t="str">
        <f>IF(ISBLANK(LB100),"",IF(ISBLANK(VLOOKUP(LB100,role!A:E,4,FALSE)),"",VLOOKUP(LB100,role!A:E,4,FALSE)))</f>
        <v/>
      </c>
      <c r="LF100" s="32" t="str">
        <f>IF(ISBLANK(LB100),"",IF(ISBLANK(VLOOKUP(LB100,role!A:E,5,FALSE)),"",VLOOKUP(LB100,role!A:E,5,FALSE)))</f>
        <v/>
      </c>
      <c r="LV100" s="33"/>
      <c r="LY100" s="33"/>
      <c r="MB100" s="32" t="str">
        <f t="shared" si="252"/>
        <v/>
      </c>
      <c r="MC100" s="32" t="str">
        <f t="shared" si="253"/>
        <v/>
      </c>
      <c r="MD100" s="32" t="str">
        <f t="shared" si="254"/>
        <v/>
      </c>
      <c r="MF100" s="32" t="str">
        <f>IF(ISBLANK(ME100),"",IF(ISBLANK(VLOOKUP(ME100,role!A:E,2,FALSE)),"",VLOOKUP(ME100,role!A:E,2,FALSE)))</f>
        <v/>
      </c>
      <c r="MG100" s="32" t="str">
        <f>IF(ISBLANK(ME100),"",IF(ISBLANK(VLOOKUP(ME100,role!A:E,3,FALSE)),"",VLOOKUP(ME100,role!A:E,3,FALSE)))</f>
        <v/>
      </c>
      <c r="MH100" s="32" t="str">
        <f>IF(ISBLANK(ME100),"",IF(ISBLANK(VLOOKUP(ME100,role!A:E,4,FALSE)),"",VLOOKUP(ME100,role!A:E,4,FALSE)))</f>
        <v/>
      </c>
      <c r="MI100" s="32" t="str">
        <f>IF(ISBLANK(ME100),"",IF(ISBLANK(VLOOKUP(ME100,role!A:E,5,FALSE)),"",VLOOKUP(ME100,role!A:E,5,FALSE)))</f>
        <v/>
      </c>
      <c r="MY100" s="33"/>
      <c r="NB100" s="39"/>
      <c r="ND100" s="32" t="str">
        <f t="shared" si="255"/>
        <v/>
      </c>
      <c r="NE100" s="32" t="str">
        <f t="shared" si="256"/>
        <v/>
      </c>
      <c r="NF100" s="32" t="str">
        <f t="shared" si="257"/>
        <v/>
      </c>
      <c r="NH100" s="32" t="str">
        <f>IF(ISBLANK(NG100),"",IF(ISBLANK(VLOOKUP(NG100,role!A:E,2,FALSE)),"",VLOOKUP(NG100,role!A:E,2,FALSE)))</f>
        <v/>
      </c>
      <c r="NI100" s="32" t="str">
        <f>IF(ISBLANK(NG100),"",IF(ISBLANK(VLOOKUP(NG100,role!A:E,3,FALSE)),"",VLOOKUP(NG100,role!A:E,3,FALSE)))</f>
        <v/>
      </c>
      <c r="NJ100" s="32" t="str">
        <f>IF(ISBLANK(NG100),"",IF(ISBLANK(VLOOKUP(NG100,role!A:E,4,FALSE)),"",VLOOKUP(NG100,role!A:E,4,FALSE)))</f>
        <v/>
      </c>
      <c r="NK100" s="32" t="str">
        <f>IF(ISBLANK(NG100),"",IF(ISBLANK(VLOOKUP(NG100,role!A:E,5,FALSE)),"",VLOOKUP(NG100,role!A:E,5,FALSE)))</f>
        <v/>
      </c>
      <c r="OA100" s="33"/>
      <c r="OD100" s="39"/>
      <c r="OF100" s="32" t="str">
        <f t="shared" si="258"/>
        <v/>
      </c>
      <c r="OG100" s="32" t="str">
        <f t="shared" si="259"/>
        <v/>
      </c>
      <c r="OH100" s="32" t="str">
        <f t="shared" si="260"/>
        <v/>
      </c>
      <c r="OJ100" s="32" t="str">
        <f>IF(ISBLANK(OI100),"",IF(ISBLANK(VLOOKUP(OI100,role!A:E,2,FALSE)),"",VLOOKUP(OI100,role!A:E,2,FALSE)))</f>
        <v/>
      </c>
      <c r="OK100" s="32" t="str">
        <f>IF(ISBLANK(OI100),"",IF(ISBLANK(VLOOKUP(OI100,role!A:E,3,FALSE)),"",VLOOKUP(OI100,role!A:E,3,FALSE)))</f>
        <v/>
      </c>
      <c r="OL100" s="32" t="str">
        <f>IF(ISBLANK(OI100),"",IF(ISBLANK(VLOOKUP(OI100,role!A:E,4,FALSE)),"",VLOOKUP(OI100,role!A:E,4,FALSE)))</f>
        <v/>
      </c>
      <c r="OM100" s="32" t="str">
        <f>IF(ISBLANK(OI100),"",IF(ISBLANK(VLOOKUP(OI100,role!A:E,5,FALSE)),"",VLOOKUP(OI100,role!A:E,5,FALSE)))</f>
        <v/>
      </c>
      <c r="PC100" s="33"/>
      <c r="PF100" s="39"/>
      <c r="PH100" s="32" t="str">
        <f t="shared" si="261"/>
        <v/>
      </c>
      <c r="PI100" s="32" t="str">
        <f t="shared" si="262"/>
        <v/>
      </c>
      <c r="PJ100" s="32" t="str">
        <f t="shared" si="263"/>
        <v/>
      </c>
      <c r="PL100" s="32" t="str">
        <f>IF(ISBLANK(PK100),"",IF(ISBLANK(VLOOKUP(PK100,role!A:E,2,FALSE)),"",VLOOKUP(PK100,role!A:E,2,FALSE)))</f>
        <v/>
      </c>
      <c r="PM100" s="32" t="str">
        <f>IF(ISBLANK(PK100),"",IF(ISBLANK(VLOOKUP(PK100,role!A:E,3,FALSE)),"",VLOOKUP(PK100,role!A:E,3,FALSE)))</f>
        <v/>
      </c>
      <c r="PN100" s="32" t="str">
        <f>IF(ISBLANK(PK100),"",IF(ISBLANK(VLOOKUP(PK100,role!A:E,4,FALSE)),"",VLOOKUP(PK100,role!A:E,4,FALSE)))</f>
        <v/>
      </c>
      <c r="PO100" s="32" t="str">
        <f>IF(ISBLANK(PK100),"",IF(ISBLANK(VLOOKUP(PK100,role!A:E,5,FALSE)),"",VLOOKUP(PK100,role!A:E,5,FALSE)))</f>
        <v/>
      </c>
      <c r="QE100" s="33"/>
      <c r="QH100" s="39"/>
      <c r="QJ100" s="32" t="str">
        <f t="shared" si="264"/>
        <v/>
      </c>
      <c r="QK100" s="32" t="str">
        <f t="shared" si="265"/>
        <v/>
      </c>
      <c r="QL100" s="32" t="str">
        <f t="shared" si="266"/>
        <v/>
      </c>
      <c r="QN100" s="32" t="str">
        <f>IF(ISBLANK(QM100),"",IF(ISBLANK(VLOOKUP(QM100,role!A:E,2,FALSE)),"",VLOOKUP(QM100,role!A:E,2,FALSE)))</f>
        <v/>
      </c>
      <c r="QO100" s="32" t="str">
        <f>IF(ISBLANK(QM100),"",IF(ISBLANK(VLOOKUP(QM100,role!A:E,3,FALSE)),"",VLOOKUP(QM100,role!A:E,3,FALSE)))</f>
        <v/>
      </c>
      <c r="QP100" s="32" t="str">
        <f>IF(ISBLANK(QM100),"",IF(ISBLANK(VLOOKUP(QM100,role!A:E,4,FALSE)),"",VLOOKUP(QM100,role!A:E,4,FALSE)))</f>
        <v/>
      </c>
      <c r="QQ100" s="32" t="str">
        <f>IF(ISBLANK(QM100),"",IF(ISBLANK(VLOOKUP(QM100,role!A:E,5,FALSE)),"",VLOOKUP(QM100,role!A:E,5,FALSE)))</f>
        <v/>
      </c>
      <c r="RG100" s="33"/>
      <c r="RJ100" s="39"/>
      <c r="RL100" s="32" t="str">
        <f t="shared" si="267"/>
        <v/>
      </c>
      <c r="RM100" s="32" t="str">
        <f t="shared" si="268"/>
        <v/>
      </c>
      <c r="RN100" s="32" t="str">
        <f t="shared" si="269"/>
        <v/>
      </c>
      <c r="RP100" s="32" t="str">
        <f>IF(ISBLANK(RO100),"",IF(ISBLANK(VLOOKUP(RO100,role!A:E,2,FALSE)),"",VLOOKUP(RO100,role!A:E,2,FALSE)))</f>
        <v/>
      </c>
      <c r="RQ100" s="32" t="str">
        <f>IF(ISBLANK(RO100),"",IF(ISBLANK(VLOOKUP(RO100,role!A:E,3,FALSE)),"",VLOOKUP(RO100,role!A:E,3,FALSE)))</f>
        <v/>
      </c>
      <c r="RR100" s="32" t="str">
        <f>IF(ISBLANK(RO100),"",IF(ISBLANK(VLOOKUP(RO100,role!A:E,4,FALSE)),"",VLOOKUP(RO100,role!A:E,4,FALSE)))</f>
        <v/>
      </c>
      <c r="RS100" s="32" t="str">
        <f>IF(ISBLANK(RO100),"",IF(ISBLANK(VLOOKUP(RO100,role!A:E,5,FALSE)),"",VLOOKUP(RO100,role!A:E,5,FALSE)))</f>
        <v/>
      </c>
      <c r="SI100" s="33"/>
      <c r="SL100" s="39"/>
      <c r="SN100" s="32" t="str">
        <f t="shared" si="270"/>
        <v/>
      </c>
      <c r="SO100" s="32" t="str">
        <f t="shared" si="271"/>
        <v/>
      </c>
      <c r="SP100" s="32" t="str">
        <f t="shared" si="272"/>
        <v/>
      </c>
      <c r="SR100" s="32" t="str">
        <f>IF(ISBLANK(SQ100),"",IF(ISBLANK(VLOOKUP(SQ100,role!A:E,2,FALSE)),"",VLOOKUP(SQ100,role!A:E,2,FALSE)))</f>
        <v/>
      </c>
      <c r="SS100" s="32" t="str">
        <f>IF(ISBLANK(SQ100),"",IF(ISBLANK(VLOOKUP(SQ100,role!A:E,3,FALSE)),"",VLOOKUP(SQ100,role!A:E,3,FALSE)))</f>
        <v/>
      </c>
      <c r="ST100" s="32" t="str">
        <f>IF(ISBLANK(SQ100),"",IF(ISBLANK(VLOOKUP(SQ100,role!A:E,4,FALSE)),"",VLOOKUP(SQ100,role!A:E,4,FALSE)))</f>
        <v/>
      </c>
      <c r="SU100" s="32" t="str">
        <f>IF(ISBLANK(SQ100),"",IF(ISBLANK(VLOOKUP(SQ100,role!A:E,5,FALSE)),"",VLOOKUP(SQ100,role!A:E,5,FALSE)))</f>
        <v/>
      </c>
      <c r="TK100" s="33"/>
      <c r="TN100" s="39"/>
      <c r="TP100" s="32" t="str">
        <f t="shared" si="273"/>
        <v/>
      </c>
      <c r="TQ100" s="32" t="str">
        <f t="shared" si="274"/>
        <v/>
      </c>
      <c r="TR100" s="32" t="str">
        <f t="shared" si="275"/>
        <v/>
      </c>
      <c r="TT100" s="32" t="str">
        <f>IF(ISBLANK(TS100),"",IF(ISBLANK(VLOOKUP(TS100,role!A:E,2,FALSE)),"",VLOOKUP(TS100,role!A:E,2,FALSE)))</f>
        <v/>
      </c>
      <c r="TU100" s="32" t="str">
        <f>IF(ISBLANK(TS100),"",IF(ISBLANK(VLOOKUP(TS100,role!A:E,3,FALSE)),"",VLOOKUP(TS100,role!A:E,3,FALSE)))</f>
        <v/>
      </c>
      <c r="TV100" s="32" t="str">
        <f>IF(ISBLANK(TS100),"",IF(ISBLANK(VLOOKUP(TS100,role!A:E,4,FALSE)),"",VLOOKUP(TS100,role!A:E,4,FALSE)))</f>
        <v/>
      </c>
      <c r="TW100" s="32" t="str">
        <f>IF(ISBLANK(TS100),"",IF(ISBLANK(VLOOKUP(TS100,role!A:E,5,FALSE)),"",VLOOKUP(TS100,role!A:E,5,FALSE)))</f>
        <v/>
      </c>
      <c r="UM100" s="33"/>
      <c r="UP100" s="39"/>
      <c r="UR100" s="32" t="str">
        <f t="shared" si="276"/>
        <v/>
      </c>
      <c r="US100" s="32" t="str">
        <f t="shared" si="277"/>
        <v/>
      </c>
      <c r="UT100" s="32" t="str">
        <f t="shared" si="278"/>
        <v/>
      </c>
      <c r="UV100" s="32" t="str">
        <f>IF(ISBLANK(UU100),"",IF(ISBLANK(VLOOKUP(UU100,role!A:E,2,FALSE)),"",VLOOKUP(UU100,role!A:E,2,FALSE)))</f>
        <v/>
      </c>
      <c r="UW100" s="32" t="str">
        <f>IF(ISBLANK(UU100),"",IF(ISBLANK(VLOOKUP(UU100,role!A:E,3,FALSE)),"",VLOOKUP(UU100,role!A:E,3,FALSE)))</f>
        <v/>
      </c>
      <c r="UX100" s="32" t="str">
        <f>IF(ISBLANK(UU100),"",IF(ISBLANK(VLOOKUP(UU100,role!A:E,4,FALSE)),"",VLOOKUP(UU100,role!A:E,4,FALSE)))</f>
        <v/>
      </c>
      <c r="UY100" s="32" t="str">
        <f>IF(ISBLANK(UU100),"",IF(ISBLANK(VLOOKUP(UU100,role!A:E,5,FALSE)),"",VLOOKUP(UU100,role!A:E,5,FALSE)))</f>
        <v/>
      </c>
      <c r="VO100" s="33"/>
      <c r="VR100" s="39"/>
      <c r="VT100" s="32" t="str">
        <f t="shared" si="279"/>
        <v/>
      </c>
      <c r="VU100" s="32" t="str">
        <f t="shared" si="280"/>
        <v/>
      </c>
      <c r="VV100" s="32" t="str">
        <f t="shared" si="281"/>
        <v/>
      </c>
      <c r="VX100" s="32" t="str">
        <f>IF(ISBLANK(VW100),"",IF(ISBLANK(VLOOKUP(VW100,role!A:E,2,FALSE)),"",VLOOKUP(VW100,role!A:E,2,FALSE)))</f>
        <v/>
      </c>
      <c r="VY100" s="32" t="str">
        <f>IF(ISBLANK(VW100),"",IF(ISBLANK(VLOOKUP(VW100,role!A:E,3,FALSE)),"",VLOOKUP(VW100,role!A:E,3,FALSE)))</f>
        <v/>
      </c>
      <c r="VZ100" s="32" t="str">
        <f>IF(ISBLANK(VW100),"",IF(ISBLANK(VLOOKUP(VW100,role!A:E,4,FALSE)),"",VLOOKUP(VW100,role!A:E,4,FALSE)))</f>
        <v/>
      </c>
      <c r="WA100" s="32" t="str">
        <f>IF(ISBLANK(VW100),"",IF(ISBLANK(VLOOKUP(VW100,role!A:E,5,FALSE)),"",VLOOKUP(VW100,role!A:E,5,FALSE)))</f>
        <v/>
      </c>
      <c r="WQ100" s="33"/>
      <c r="WT100" s="33"/>
      <c r="WU100" s="34"/>
      <c r="WV100" s="36" t="str">
        <f t="shared" si="282"/>
        <v/>
      </c>
      <c r="WW100" s="36" t="str">
        <f t="shared" si="283"/>
        <v/>
      </c>
      <c r="WY100" s="32" t="str">
        <f>IF(ISBLANK(WX100),"",IF(ISBLANK(VLOOKUP(WX100,role!A:E,2,FALSE)),"",VLOOKUP(WX100,role!A:E,2,FALSE)))</f>
        <v/>
      </c>
      <c r="WZ100" s="32" t="str">
        <f>IF(ISBLANK(WX100),"",IF(ISBLANK(VLOOKUP(WX100,role!A:E,3,FALSE)),"",VLOOKUP(WX100,role!A:E,3,FALSE)))</f>
        <v/>
      </c>
      <c r="XA100" s="32" t="str">
        <f>IF(ISBLANK(WX100),"",IF(ISBLANK(VLOOKUP(WX100,role!A:E,4,FALSE)),"",VLOOKUP(WX100,role!A:E,4,FALSE)))</f>
        <v/>
      </c>
      <c r="XB100" s="32" t="str">
        <f>IF(ISBLANK(WX100),"",IF(ISBLANK(VLOOKUP(WX100,role!A:E,5,FALSE)),"",VLOOKUP(WX100,role!A:E,5,FALSE)))</f>
        <v/>
      </c>
      <c r="XC100" s="32" t="str">
        <f>IF(ISBLANK(WX100),"",VLOOKUP(WX100,role!A:F,6,FALSE))</f>
        <v/>
      </c>
      <c r="XD100" s="36"/>
      <c r="XE100" s="36" t="str">
        <f t="shared" si="284"/>
        <v/>
      </c>
      <c r="XF100" s="36" t="str">
        <f t="shared" si="285"/>
        <v/>
      </c>
      <c r="XH100" s="32" t="str">
        <f>IF(ISBLANK(XG100),"",IF(ISBLANK(VLOOKUP(XG100,role!A:E,2,FALSE)),"",VLOOKUP(XG100,role!A:E,2,FALSE)))</f>
        <v/>
      </c>
      <c r="XI100" s="32" t="str">
        <f>IF(ISBLANK(XG100),"",IF(ISBLANK(VLOOKUP(XG100,role!A:E,3,FALSE)),"",VLOOKUP(XG100,role!A:E,3,FALSE)))</f>
        <v/>
      </c>
      <c r="XJ100" s="32" t="str">
        <f>IF(ISBLANK(XG100),"",IF(ISBLANK(VLOOKUP(XG100,role!A:E,4,FALSE)),"",VLOOKUP(XG100,role!A:E,4,FALSE)))</f>
        <v/>
      </c>
      <c r="XK100" s="32" t="str">
        <f>IF(ISBLANK(XG100),"",IF(ISBLANK(VLOOKUP(XG100,role!A:E,5,FALSE)),"",VLOOKUP(XG100,role!A:E,5,FALSE)))</f>
        <v/>
      </c>
      <c r="XL100" s="32" t="str">
        <f>IF(ISBLANK(XG100),"",VLOOKUP(XG100,role!A:F,6,FALSE))</f>
        <v/>
      </c>
      <c r="XM100" s="36"/>
      <c r="XN100" s="36" t="str">
        <f t="shared" si="286"/>
        <v/>
      </c>
      <c r="XO100" s="36" t="str">
        <f t="shared" si="287"/>
        <v/>
      </c>
      <c r="XQ100" s="32" t="str">
        <f>IF(ISBLANK(XP100),"",IF(ISBLANK(VLOOKUP(XP100,role!A:E,2,FALSE)),"",VLOOKUP(XP100,role!A:E,2,FALSE)))</f>
        <v/>
      </c>
      <c r="XR100" s="32" t="str">
        <f>IF(ISBLANK(XP100),"",IF(ISBLANK(VLOOKUP(XP100,role!A:E,3,FALSE)),"",VLOOKUP(XP100,role!A:E,3,FALSE)))</f>
        <v/>
      </c>
      <c r="XS100" s="32" t="str">
        <f>IF(ISBLANK(XP100),"",IF(ISBLANK(VLOOKUP(XP100,role!A:E,4,FALSE)),"",VLOOKUP(XP100,role!A:E,4,FALSE)))</f>
        <v/>
      </c>
      <c r="XT100" s="32" t="str">
        <f>IF(ISBLANK(XP100),"",IF(ISBLANK(VLOOKUP(XP100,role!A:E,5,FALSE)),"",VLOOKUP(XP100,role!A:E,5,FALSE)))</f>
        <v/>
      </c>
      <c r="XU100" s="32" t="str">
        <f>IF(ISBLANK(XP100),"",VLOOKUP(XP100,role!A:F,6,FALSE))</f>
        <v/>
      </c>
      <c r="XV100" s="36"/>
      <c r="XW100" s="36" t="str">
        <f t="shared" si="288"/>
        <v/>
      </c>
      <c r="XX100" s="36" t="str">
        <f t="shared" si="289"/>
        <v/>
      </c>
      <c r="XZ100" s="32" t="str">
        <f>IF(ISBLANK(XY100),"",IF(ISBLANK(VLOOKUP(XY100,role!A:E,2,FALSE)),"",VLOOKUP(XY100,role!A:E,2,FALSE)))</f>
        <v/>
      </c>
      <c r="YA100" s="32" t="str">
        <f>IF(ISBLANK(XY100),"",IF(ISBLANK(VLOOKUP(XY100,role!A:E,3,FALSE)),"",VLOOKUP(XY100,role!A:E,3,FALSE)))</f>
        <v/>
      </c>
      <c r="YB100" s="32" t="str">
        <f>IF(ISBLANK(XY100),"",IF(ISBLANK(VLOOKUP(XY100,role!A:E,4,FALSE)),"",VLOOKUP(XY100,role!A:E,4,FALSE)))</f>
        <v/>
      </c>
      <c r="YC100" s="32" t="str">
        <f>IF(ISBLANK(XY100),"",IF(ISBLANK(VLOOKUP(XY100,role!A:E,5,FALSE)),"",VLOOKUP(XY100,role!A:E,5,FALSE)))</f>
        <v/>
      </c>
      <c r="YD100" s="32" t="str">
        <f>IF(ISBLANK(XY100),"",VLOOKUP(XY100,role!A:F,6,FALSE))</f>
        <v/>
      </c>
      <c r="YE100" s="36"/>
      <c r="YF100" s="36" t="str">
        <f t="shared" si="290"/>
        <v/>
      </c>
      <c r="YG100" s="36" t="str">
        <f t="shared" si="291"/>
        <v/>
      </c>
      <c r="YI100" s="32" t="str">
        <f>IF(ISBLANK(YH100),"",IF(ISBLANK(VLOOKUP(YH100,role!A:E,2,FALSE)),"",VLOOKUP(YH100,role!A:E,2,FALSE)))</f>
        <v/>
      </c>
      <c r="YJ100" s="32" t="str">
        <f>IF(ISBLANK(YH100),"",IF(ISBLANK(VLOOKUP(YH100,role!A:E,3,FALSE)),"",VLOOKUP(YH100,role!A:E,3,FALSE)))</f>
        <v/>
      </c>
      <c r="YK100" s="32" t="str">
        <f>IF(ISBLANK(YH100),"",IF(ISBLANK(VLOOKUP(YH100,role!A:E,4,FALSE)),"",VLOOKUP(YH100,role!A:E,4,FALSE)))</f>
        <v/>
      </c>
      <c r="YL100" s="32" t="str">
        <f>IF(ISBLANK(YH100),"",IF(ISBLANK(VLOOKUP(YH100,role!A:E,5,FALSE)),"",VLOOKUP(YH100,role!A:E,5,FALSE)))</f>
        <v/>
      </c>
      <c r="YM100" s="32" t="str">
        <f>IF(ISBLANK(YH100),"",VLOOKUP(YH100,role!A:F,6,FALSE))</f>
        <v/>
      </c>
      <c r="YN100" s="33"/>
      <c r="YO100" s="36"/>
      <c r="YP100" s="36" t="str">
        <f t="shared" si="292"/>
        <v/>
      </c>
      <c r="YQ100" s="36" t="str">
        <f t="shared" si="293"/>
        <v/>
      </c>
      <c r="YS100" s="32" t="str">
        <f>IF(ISBLANK(YR100),"",IF(ISBLANK(VLOOKUP(YR100,role!A:E,2,FALSE)),"",VLOOKUP(YR100,role!A:E,2,FALSE)))</f>
        <v/>
      </c>
      <c r="YT100" s="32" t="str">
        <f>IF(ISBLANK(YR100),"",IF(ISBLANK(VLOOKUP(YR100,role!A:E,3,FALSE)),"",VLOOKUP(YR100,role!A:E,3,FALSE)))</f>
        <v/>
      </c>
      <c r="YU100" s="32" t="str">
        <f>IF(ISBLANK(YR100),"",IF(ISBLANK(VLOOKUP(YR100,role!A:E,4,FALSE)),"",VLOOKUP(YR100,role!A:E,4,FALSE)))</f>
        <v/>
      </c>
      <c r="YV100" s="32" t="str">
        <f>IF(ISBLANK(YR100),"",IF(ISBLANK(VLOOKUP(YR100,role!A:E,5,FALSE)),"",VLOOKUP(YR100,role!A:E,5,FALSE)))</f>
        <v/>
      </c>
      <c r="YW100" s="32" t="str">
        <f>IF(ISBLANK(YR100),"",VLOOKUP(YR100,role!A:F,6,FALSE))</f>
        <v/>
      </c>
      <c r="YX100" s="36"/>
      <c r="YY100" s="36" t="str">
        <f t="shared" si="294"/>
        <v/>
      </c>
      <c r="YZ100" s="36" t="str">
        <f t="shared" si="295"/>
        <v/>
      </c>
      <c r="ZB100" s="32" t="str">
        <f>IF(ISBLANK(ZA100),"",IF(ISBLANK(VLOOKUP(ZA100,role!A:E,2,FALSE)),"",VLOOKUP(ZA100,role!A:E,2,FALSE)))</f>
        <v/>
      </c>
      <c r="ZC100" s="32" t="str">
        <f>IF(ISBLANK(ZA100),"",IF(ISBLANK(VLOOKUP(ZA100,role!A:E,3,FALSE)),"",VLOOKUP(ZA100,role!A:E,3,FALSE)))</f>
        <v/>
      </c>
      <c r="ZD100" s="32" t="str">
        <f>IF(ISBLANK(ZA100),"",IF(ISBLANK(VLOOKUP(ZA100,role!A:E,4,FALSE)),"",VLOOKUP(ZA100,role!A:E,4,FALSE)))</f>
        <v/>
      </c>
      <c r="ZE100" s="32" t="str">
        <f>IF(ISBLANK(ZA100),"",IF(ISBLANK(VLOOKUP(ZA100,role!A:E,5,FALSE)),"",VLOOKUP(ZA100,role!A:E,5,FALSE)))</f>
        <v/>
      </c>
      <c r="ZF100" s="32" t="str">
        <f>IF(ISBLANK(ZA100),"",VLOOKUP(ZA100,role!A:F,6,FALSE))</f>
        <v/>
      </c>
      <c r="ZG100" s="36"/>
      <c r="ZH100" s="36" t="str">
        <f t="shared" si="296"/>
        <v/>
      </c>
      <c r="ZI100" s="36" t="str">
        <f t="shared" si="297"/>
        <v/>
      </c>
      <c r="ZK100" s="32" t="str">
        <f>IF(ISBLANK(ZJ100),"",IF(ISBLANK(VLOOKUP(ZJ100,role!A:E,2,FALSE)),"",VLOOKUP(ZJ100,role!A:E,2,FALSE)))</f>
        <v/>
      </c>
      <c r="ZL100" s="32" t="str">
        <f>IF(ISBLANK(ZJ100),"",IF(ISBLANK(VLOOKUP(ZJ100,role!A:E,3,FALSE)),"",VLOOKUP(ZJ100,role!A:E,3,FALSE)))</f>
        <v/>
      </c>
      <c r="ZM100" s="32" t="str">
        <f>IF(ISBLANK(ZJ100),"",IF(ISBLANK(VLOOKUP(ZJ100,role!A:E,4,FALSE)),"",VLOOKUP(ZJ100,role!A:E,4,FALSE)))</f>
        <v/>
      </c>
      <c r="ZN100" s="32" t="str">
        <f>IF(ISBLANK(ZJ100),"",IF(ISBLANK(VLOOKUP(ZJ100,role!A:E,5,FALSE)),"",VLOOKUP(ZJ100,role!A:E,5,FALSE)))</f>
        <v/>
      </c>
      <c r="ZO100" s="32" t="str">
        <f>IF(ISBLANK(ZJ100),"",VLOOKUP(ZJ100,role!A:F,6,FALSE))</f>
        <v/>
      </c>
      <c r="ZP100" s="36"/>
      <c r="ZQ100" s="36" t="str">
        <f t="shared" si="298"/>
        <v/>
      </c>
      <c r="ZR100" s="36" t="str">
        <f t="shared" si="299"/>
        <v/>
      </c>
      <c r="ZT100" s="32" t="str">
        <f>IF(ISBLANK(ZS100),"",IF(ISBLANK(VLOOKUP(ZS100,role!A:E,2,FALSE)),"",VLOOKUP(ZS100,role!A:E,2,FALSE)))</f>
        <v/>
      </c>
      <c r="ZU100" s="32" t="str">
        <f>IF(ISBLANK(ZS100),"",IF(ISBLANK(VLOOKUP(ZS100,role!A:E,3,FALSE)),"",VLOOKUP(ZS100,role!A:E,3,FALSE)))</f>
        <v/>
      </c>
      <c r="ZV100" s="32" t="str">
        <f>IF(ISBLANK(ZS100),"",IF(ISBLANK(VLOOKUP(ZS100,role!A:E,4,FALSE)),"",VLOOKUP(ZS100,role!A:E,4,FALSE)))</f>
        <v/>
      </c>
      <c r="ZW100" s="32" t="str">
        <f>IF(ISBLANK(ZS100),"",IF(ISBLANK(VLOOKUP(ZS100,role!A:E,5,FALSE)),"",VLOOKUP(ZS100,role!A:E,5,FALSE)))</f>
        <v/>
      </c>
      <c r="ZX100" s="32" t="str">
        <f>IF(ISBLANK(ZS100),"",VLOOKUP(ZS100,role!A:F,6,FALSE))</f>
        <v/>
      </c>
      <c r="ZY100" s="36"/>
      <c r="ZZ100" s="36" t="str">
        <f t="shared" si="300"/>
        <v/>
      </c>
      <c r="AAA100" s="36" t="str">
        <f t="shared" si="301"/>
        <v/>
      </c>
      <c r="AAC100" s="32" t="str">
        <f>IF(ISBLANK(AAB100),"",IF(ISBLANK(VLOOKUP(AAB100,role!A:E,2,FALSE)),"",VLOOKUP(AAB100,role!A:E,2,FALSE)))</f>
        <v/>
      </c>
      <c r="AAD100" s="32" t="str">
        <f>IF(ISBLANK(AAB100),"",IF(ISBLANK(VLOOKUP(AAB100,role!A:E,3,FALSE)),"",VLOOKUP(AAB100,role!A:E,3,FALSE)))</f>
        <v/>
      </c>
      <c r="AAE100" s="32" t="str">
        <f>IF(ISBLANK(AAB100),"",IF(ISBLANK(VLOOKUP(AAB100,role!A:E,4,FALSE)),"",VLOOKUP(AAB100,role!A:E,4,FALSE)))</f>
        <v/>
      </c>
      <c r="AAF100" s="32" t="str">
        <f>IF(ISBLANK(AAB100),"",IF(ISBLANK(VLOOKUP(AAB100,role!A:E,5,FALSE)),"",VLOOKUP(AAB100,role!A:E,5,FALSE)))</f>
        <v/>
      </c>
      <c r="AAG100" s="32" t="str">
        <f>IF(ISBLANK(AAB100),"",VLOOKUP(AAB100,role!A:F,6,FALSE))</f>
        <v/>
      </c>
      <c r="AAH100" s="33"/>
      <c r="AAI100" s="34"/>
      <c r="AAK100" s="32" t="str">
        <f t="shared" si="302"/>
        <v/>
      </c>
      <c r="AAL100" s="39"/>
      <c r="AAM100" s="32" t="str">
        <f t="shared" si="303"/>
        <v/>
      </c>
      <c r="AAO100" s="32" t="str">
        <f t="shared" si="304"/>
        <v/>
      </c>
      <c r="AAQ100" s="32" t="str">
        <f t="shared" si="305"/>
        <v/>
      </c>
      <c r="AAS100" s="32" t="str">
        <f t="shared" si="306"/>
        <v/>
      </c>
      <c r="AAU100" s="32" t="str">
        <f t="shared" si="307"/>
        <v/>
      </c>
      <c r="AAW100" s="32" t="str">
        <f t="shared" si="308"/>
        <v/>
      </c>
      <c r="AAY100" s="32" t="str">
        <f t="shared" si="309"/>
        <v/>
      </c>
      <c r="ABA100" s="32" t="str">
        <f t="shared" si="310"/>
        <v/>
      </c>
      <c r="ABC100" s="32" t="str">
        <f t="shared" si="311"/>
        <v/>
      </c>
      <c r="ABE100" s="32" t="str">
        <f t="shared" si="312"/>
        <v/>
      </c>
      <c r="ABF100" s="33"/>
      <c r="ABH100" s="32" t="str">
        <f t="shared" si="313"/>
        <v/>
      </c>
      <c r="ABJ100" s="32" t="str">
        <f t="shared" si="314"/>
        <v/>
      </c>
      <c r="ABL100" s="32" t="str">
        <f t="shared" si="315"/>
        <v/>
      </c>
      <c r="ABN100" s="32" t="str">
        <f t="shared" si="316"/>
        <v/>
      </c>
      <c r="ABP100" s="32" t="str">
        <f t="shared" si="317"/>
        <v/>
      </c>
      <c r="ABQ100" s="33"/>
      <c r="ABS100" s="32" t="str">
        <f t="shared" si="318"/>
        <v/>
      </c>
      <c r="ABU100" s="32" t="str">
        <f t="shared" si="319"/>
        <v/>
      </c>
      <c r="ABW100" s="32" t="str">
        <f t="shared" si="320"/>
        <v/>
      </c>
      <c r="ABY100" s="32" t="str">
        <f t="shared" si="321"/>
        <v/>
      </c>
      <c r="ACA100" s="32" t="str">
        <f t="shared" si="322"/>
        <v/>
      </c>
      <c r="ACB100" s="33"/>
      <c r="ACD100" s="32" t="str">
        <f t="shared" si="323"/>
        <v/>
      </c>
      <c r="ACF100" s="32" t="str">
        <f t="shared" si="324"/>
        <v/>
      </c>
      <c r="ACH100" s="32" t="str">
        <f t="shared" si="325"/>
        <v/>
      </c>
      <c r="ACJ100" s="32" t="str">
        <f t="shared" si="326"/>
        <v/>
      </c>
      <c r="ACL100" s="32" t="str">
        <f t="shared" si="327"/>
        <v/>
      </c>
      <c r="ACM100" s="33"/>
      <c r="ACO100" s="32" t="str">
        <f t="shared" si="328"/>
        <v/>
      </c>
      <c r="ACQ100" s="32" t="str">
        <f t="shared" si="329"/>
        <v/>
      </c>
      <c r="ACS100" s="32" t="str">
        <f t="shared" si="330"/>
        <v/>
      </c>
      <c r="ACU100" s="32" t="str">
        <f t="shared" si="331"/>
        <v/>
      </c>
      <c r="ACW100" s="32" t="str">
        <f t="shared" si="332"/>
        <v/>
      </c>
      <c r="ACX100" s="33"/>
      <c r="ACZ100" s="32" t="str">
        <f t="shared" si="333"/>
        <v/>
      </c>
      <c r="ADA100" s="32" t="str">
        <f t="shared" si="334"/>
        <v/>
      </c>
      <c r="ADC100" s="32" t="str">
        <f t="shared" si="335"/>
        <v/>
      </c>
      <c r="ADD100" s="32" t="str">
        <f t="shared" si="336"/>
        <v/>
      </c>
      <c r="ADF100" s="32" t="str">
        <f t="shared" si="337"/>
        <v/>
      </c>
      <c r="ADG100" s="32" t="str">
        <f t="shared" si="338"/>
        <v/>
      </c>
      <c r="ADI100" s="32" t="str">
        <f t="shared" si="339"/>
        <v/>
      </c>
      <c r="ADJ100" s="32" t="str">
        <f t="shared" si="340"/>
        <v/>
      </c>
      <c r="ADL100" s="32" t="str">
        <f t="shared" si="341"/>
        <v/>
      </c>
      <c r="ADM100" s="32" t="str">
        <f t="shared" si="342"/>
        <v/>
      </c>
      <c r="ADN100" s="35"/>
      <c r="ADO100" s="34"/>
      <c r="ADP100" s="36" t="str">
        <f t="shared" si="343"/>
        <v/>
      </c>
      <c r="ADQ100" s="36" t="str">
        <f t="shared" si="344"/>
        <v/>
      </c>
      <c r="ADS100" s="36" t="str">
        <f t="shared" si="345"/>
        <v/>
      </c>
      <c r="ADT100" s="36" t="str">
        <f t="shared" si="346"/>
        <v/>
      </c>
      <c r="ADV100" s="36" t="str">
        <f t="shared" si="347"/>
        <v/>
      </c>
      <c r="ADW100" s="36" t="str">
        <f t="shared" si="348"/>
        <v/>
      </c>
      <c r="ADY100" s="36" t="str">
        <f t="shared" si="349"/>
        <v/>
      </c>
      <c r="ADZ100" s="36" t="str">
        <f t="shared" si="350"/>
        <v/>
      </c>
      <c r="AEB100" s="36" t="str">
        <f t="shared" si="351"/>
        <v/>
      </c>
      <c r="AEC100" s="36" t="str">
        <f t="shared" si="352"/>
        <v/>
      </c>
      <c r="AED100" s="33"/>
      <c r="AEF100" s="36" t="str">
        <f t="shared" si="353"/>
        <v/>
      </c>
      <c r="AEG100" s="36" t="str">
        <f t="shared" si="354"/>
        <v/>
      </c>
      <c r="AEI100" s="36" t="str">
        <f t="shared" si="355"/>
        <v/>
      </c>
      <c r="AEJ100" s="36" t="str">
        <f t="shared" si="356"/>
        <v/>
      </c>
      <c r="AEL100" s="36" t="str">
        <f t="shared" si="357"/>
        <v/>
      </c>
      <c r="AEM100" s="36" t="str">
        <f t="shared" si="358"/>
        <v/>
      </c>
      <c r="AEO100" s="36" t="str">
        <f t="shared" si="359"/>
        <v/>
      </c>
      <c r="AEP100" s="36" t="str">
        <f t="shared" si="360"/>
        <v/>
      </c>
      <c r="AER100" s="36" t="str">
        <f t="shared" si="361"/>
        <v/>
      </c>
      <c r="AES100" s="36" t="str">
        <f t="shared" si="362"/>
        <v/>
      </c>
      <c r="AET100" s="33"/>
      <c r="AEU100" s="57"/>
      <c r="AEV100" s="57"/>
      <c r="AEW100" s="57" t="str">
        <f>IF(ISBLANK(AEV100),"",VLOOKUP(AEV100,related_id_type!A:B,2,FALSE))</f>
        <v/>
      </c>
      <c r="AEX100" s="57"/>
      <c r="AEY100" s="57" t="str">
        <f>IF(ISBLANK(AEX100),"",IF(ISBLANK(VLOOKUP(AEX100,related_id_relation!A:B,2,FALSE)),"",VLOOKUP(AEX100,related_id_relation!A:B,2,FALSE)))</f>
        <v/>
      </c>
      <c r="AEZ100" s="57"/>
      <c r="AFA100" s="57"/>
      <c r="AFB100" s="57" t="str">
        <f>IF(ISBLANK(AFA100),"",VLOOKUP(AFA100,related_id_type!A:B,2,FALSE))</f>
        <v/>
      </c>
      <c r="AFC100" s="57"/>
      <c r="AFD100" s="57" t="str">
        <f>IF(ISBLANK(AFC100),"",IF(ISBLANK(VLOOKUP(AFC100,related_id_relation!A:B,2,FALSE)),"",VLOOKUP(AFC100,related_id_relation!A:B,2,FALSE)))</f>
        <v/>
      </c>
      <c r="AFE100" s="57"/>
      <c r="AFF100" s="57"/>
      <c r="AFG100" s="57" t="str">
        <f>IF(ISBLANK(AFF100),"",VLOOKUP(AFF100,related_id_type!A:B,2,FALSE))</f>
        <v/>
      </c>
      <c r="AFH100" s="57"/>
      <c r="AFI100" s="57" t="str">
        <f>IF(ISBLANK(AFH100),"",IF(ISBLANK(VLOOKUP(AFH100,related_id_relation!A:B,2,FALSE)),"",VLOOKUP(AFH100,related_id_relation!A:B,2,FALSE)))</f>
        <v/>
      </c>
      <c r="AFJ100" s="57"/>
      <c r="AFK100" s="57"/>
      <c r="AFL100" s="57" t="str">
        <f>IF(ISBLANK(AFK100),"",VLOOKUP(AFK100,related_id_type!A:B,2,FALSE))</f>
        <v/>
      </c>
      <c r="AFM100" s="57"/>
      <c r="AFN100" s="57" t="str">
        <f>IF(ISBLANK(AFM100),"",IF(ISBLANK(VLOOKUP(AFM100,related_id_relation!A:B,2,FALSE)),"",VLOOKUP(AFM100,related_id_relation!A:B,2,FALSE)))</f>
        <v/>
      </c>
      <c r="AFO100" s="57"/>
      <c r="AFP100" s="57"/>
      <c r="AFQ100" s="57" t="str">
        <f>IF(ISBLANK(AFP100),"",VLOOKUP(AFP100,related_id_type!A:B,2,FALSE))</f>
        <v/>
      </c>
      <c r="AFR100" s="57"/>
      <c r="AFS100" s="57" t="str">
        <f>IF(ISBLANK(AFR100),"",IF(ISBLANK(VLOOKUP(AFR100,related_id_relation!A:B,2,FALSE)),"",VLOOKUP(AFR100,related_id_relation!A:B,2,FALSE)))</f>
        <v/>
      </c>
      <c r="AFT100" s="37"/>
      <c r="AFU100" s="39"/>
      <c r="AFW100" s="32" t="str">
        <f t="shared" si="363"/>
        <v/>
      </c>
      <c r="AFX100" s="34"/>
      <c r="AFY100" s="36"/>
      <c r="AFZ100" s="36" t="str">
        <f t="shared" si="364"/>
        <v/>
      </c>
      <c r="AGA100" s="32" t="str">
        <f t="shared" si="365"/>
        <v/>
      </c>
      <c r="AGD100" s="36" t="str">
        <f t="shared" si="366"/>
        <v/>
      </c>
      <c r="AGE100" s="32" t="str">
        <f t="shared" si="367"/>
        <v/>
      </c>
      <c r="AGH100" s="36" t="str">
        <f t="shared" si="368"/>
        <v/>
      </c>
      <c r="AGI100" s="32" t="str">
        <f t="shared" si="369"/>
        <v/>
      </c>
      <c r="AGL100" s="36" t="str">
        <f t="shared" si="370"/>
        <v/>
      </c>
      <c r="AGM100" s="32" t="str">
        <f t="shared" si="371"/>
        <v/>
      </c>
      <c r="AGP100" s="36" t="str">
        <f t="shared" si="372"/>
        <v/>
      </c>
      <c r="AGQ100" s="32" t="str">
        <f t="shared" si="373"/>
        <v/>
      </c>
      <c r="AGT100" s="36" t="str">
        <f t="shared" si="374"/>
        <v/>
      </c>
      <c r="AGU100" s="32" t="str">
        <f t="shared" si="375"/>
        <v/>
      </c>
      <c r="AGX100" s="36" t="str">
        <f t="shared" si="376"/>
        <v/>
      </c>
      <c r="AGY100" s="32" t="str">
        <f t="shared" si="377"/>
        <v/>
      </c>
      <c r="AHB100" s="36" t="str">
        <f t="shared" si="378"/>
        <v/>
      </c>
      <c r="AHC100" s="32" t="str">
        <f t="shared" si="379"/>
        <v/>
      </c>
      <c r="AHF100" s="36" t="str">
        <f t="shared" si="380"/>
        <v/>
      </c>
      <c r="AHG100" s="32" t="str">
        <f t="shared" si="381"/>
        <v/>
      </c>
      <c r="AHJ100" s="36" t="str">
        <f t="shared" si="382"/>
        <v/>
      </c>
      <c r="AHK100" s="32" t="str">
        <f t="shared" si="383"/>
        <v/>
      </c>
      <c r="AHL100" s="37"/>
      <c r="AHM100" s="32" t="str">
        <f t="shared" si="384"/>
        <v/>
      </c>
      <c r="AHN100" s="32" t="str">
        <f t="shared" si="385"/>
        <v/>
      </c>
      <c r="AHO100" s="32" t="str">
        <f t="shared" si="386"/>
        <v/>
      </c>
      <c r="AHP100" s="32" t="str">
        <f t="shared" si="387"/>
        <v/>
      </c>
      <c r="AHQ100" s="32" t="str">
        <f t="shared" si="388"/>
        <v/>
      </c>
      <c r="AHR100" s="32" t="str">
        <f t="shared" si="389"/>
        <v/>
      </c>
      <c r="AHS100" s="32" t="str">
        <f t="shared" si="390"/>
        <v/>
      </c>
      <c r="AHT100" s="32" t="str">
        <f t="shared" si="391"/>
        <v/>
      </c>
      <c r="AHU100" s="32" t="str">
        <f t="shared" si="392"/>
        <v/>
      </c>
    </row>
  </sheetData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document_type!$A$2:$A$41</xm:f>
          </x14:formula1>
          <xm:sqref>AH4:AH100 AN4:AN100 AJ4:AJ100 AL4:AL100</xm:sqref>
        </x14:dataValidation>
        <x14:dataValidation type="list" allowBlank="1" showInputMessage="1" showErrorMessage="1">
          <x14:formula1>
            <xm:f>resource_type!$A$2:$A$10</xm:f>
          </x14:formula1>
          <xm:sqref>X4:X100 AE4:AE100 AC4:AC100</xm:sqref>
        </x14:dataValidation>
        <x14:dataValidation type="list" allowBlank="1" showInputMessage="1" showErrorMessage="1">
          <x14:formula1>
            <xm:f>discipline!$A$1:$A$89</xm:f>
          </x14:formula1>
          <xm:sqref>ADE4:ADE100 ADH4:ADH100 ADK4:ADK100 ACY4:ACY100 ADB4:ADB100</xm:sqref>
        </x14:dataValidation>
        <x14:dataValidation type="list" allowBlank="1" showInputMessage="1" showErrorMessage="1">
          <x14:formula1>
            <xm:f>role!$A$2:$A$52</xm:f>
          </x14:formula1>
          <xm:sqref>WX4:WX100</xm:sqref>
        </x14:dataValidation>
        <x14:dataValidation type="list" allowBlank="1" showInputMessage="1" showErrorMessage="1">
          <x14:formula1>
            <xm:f>related_id_type!$A$2:$A$20</xm:f>
          </x14:formula1>
          <xm:sqref>AFA4:AFA100 AFF4:AFF100 AFK4:AFK100 AFP4:AFP100 AEV4:AEV100</xm:sqref>
        </x14:dataValidation>
        <x14:dataValidation type="list" allowBlank="1" showInputMessage="1" showErrorMessage="1">
          <x14:formula1>
            <xm:f>related_id_relation!$A$2:$A$34</xm:f>
          </x14:formula1>
          <xm:sqref>AFC4:AFC100 AFH4:AFH100 AFM4:AFM100 AFR4:AFR100 AEX4:AEX100</xm:sqref>
        </x14:dataValidation>
        <x14:dataValidation type="list" allowBlank="1" showInputMessage="1" showErrorMessage="1">
          <x14:formula1>
            <xm:f>role!$A2:$A52</xm:f>
          </x14:formula1>
          <xm:sqref>ZS4:ZS100 AAB4:AAB100 YH4:YH100 XY4:XY100 CF4:CF100 CK4:CK100 ME4:ME100 LB4:LB100 DM4:DM100 GT4:GT100 OI4:OI100 RO4:RO100 NG4:NG100 FQ4:FQ100 QM4:QM100 PK4:PK100 AY4:AY100 EO4:EO100 SQ4:SQ100 HV4:HV100 BD4:BD100 IX4:IX100 UU4:UU100 TS4:TS100 JZ4:JZ100 VW4:VW100 XP4:XP100 XG4:XG100 YR4:YR100 ZA4:ZA100 ZJ4:ZJ100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4.5" x14ac:dyDescent="0.35"/>
  <cols>
    <col min="1" max="1" width="16.1796875" bestFit="1" customWidth="1"/>
    <col min="2" max="2" width="29.1796875" bestFit="1" customWidth="1"/>
    <col min="3" max="4" width="15" customWidth="1"/>
    <col min="5" max="5" width="17.453125" bestFit="1" customWidth="1"/>
  </cols>
  <sheetData>
    <row r="1" spans="1:3" x14ac:dyDescent="0.35">
      <c r="A1" s="24" t="s">
        <v>184</v>
      </c>
      <c r="B1" s="24" t="s">
        <v>185</v>
      </c>
      <c r="C1" s="24" t="s">
        <v>186</v>
      </c>
    </row>
    <row r="2" spans="1:3" x14ac:dyDescent="0.35">
      <c r="A2" t="s">
        <v>183</v>
      </c>
      <c r="B2" t="s">
        <v>167</v>
      </c>
      <c r="C2" t="s">
        <v>175</v>
      </c>
    </row>
    <row r="3" spans="1:3" x14ac:dyDescent="0.35">
      <c r="A3" t="s">
        <v>177</v>
      </c>
      <c r="B3" t="s">
        <v>169</v>
      </c>
      <c r="C3" t="s">
        <v>176</v>
      </c>
    </row>
    <row r="4" spans="1:3" x14ac:dyDescent="0.35">
      <c r="A4" t="s">
        <v>165</v>
      </c>
      <c r="B4" t="s">
        <v>165</v>
      </c>
      <c r="C4" t="s">
        <v>173</v>
      </c>
    </row>
    <row r="5" spans="1:3" x14ac:dyDescent="0.35">
      <c r="A5" t="s">
        <v>166</v>
      </c>
      <c r="B5" t="s">
        <v>166</v>
      </c>
      <c r="C5" t="s">
        <v>174</v>
      </c>
    </row>
    <row r="6" spans="1:3" x14ac:dyDescent="0.35">
      <c r="A6" t="s">
        <v>179</v>
      </c>
      <c r="B6" t="s">
        <v>166</v>
      </c>
      <c r="C6" t="s">
        <v>180</v>
      </c>
    </row>
    <row r="7" spans="1:3" x14ac:dyDescent="0.35">
      <c r="A7" t="s">
        <v>182</v>
      </c>
      <c r="B7" t="s">
        <v>170</v>
      </c>
      <c r="C7" t="s">
        <v>181</v>
      </c>
    </row>
    <row r="8" spans="1:3" x14ac:dyDescent="0.35">
      <c r="A8" t="s">
        <v>168</v>
      </c>
      <c r="B8" t="s">
        <v>168</v>
      </c>
      <c r="C8" t="s">
        <v>173</v>
      </c>
    </row>
    <row r="9" spans="1:3" x14ac:dyDescent="0.35">
      <c r="A9" t="s">
        <v>170</v>
      </c>
      <c r="B9" t="s">
        <v>170</v>
      </c>
      <c r="C9" t="s">
        <v>178</v>
      </c>
    </row>
    <row r="10" spans="1:3" x14ac:dyDescent="0.35">
      <c r="A10" t="s">
        <v>172</v>
      </c>
      <c r="B10" t="s">
        <v>164</v>
      </c>
      <c r="C10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A37" sqref="A37"/>
    </sheetView>
  </sheetViews>
  <sheetFormatPr defaultRowHeight="14.5" x14ac:dyDescent="0.35"/>
  <cols>
    <col min="1" max="1" width="26.81640625" bestFit="1" customWidth="1"/>
  </cols>
  <sheetData>
    <row r="1" spans="1:3" x14ac:dyDescent="0.35">
      <c r="A1" s="24" t="s">
        <v>221</v>
      </c>
      <c r="C1" t="s">
        <v>225</v>
      </c>
    </row>
    <row r="2" spans="1:3" x14ac:dyDescent="0.35">
      <c r="A2" t="s">
        <v>187</v>
      </c>
    </row>
    <row r="3" spans="1:3" x14ac:dyDescent="0.35">
      <c r="A3" t="s">
        <v>188</v>
      </c>
    </row>
    <row r="4" spans="1:3" x14ac:dyDescent="0.35">
      <c r="A4" t="s">
        <v>189</v>
      </c>
    </row>
    <row r="5" spans="1:3" x14ac:dyDescent="0.35">
      <c r="A5" t="s">
        <v>190</v>
      </c>
    </row>
    <row r="6" spans="1:3" x14ac:dyDescent="0.35">
      <c r="A6" t="s">
        <v>191</v>
      </c>
    </row>
    <row r="7" spans="1:3" x14ac:dyDescent="0.35">
      <c r="A7" s="23" t="s">
        <v>223</v>
      </c>
    </row>
    <row r="8" spans="1:3" x14ac:dyDescent="0.35">
      <c r="A8" s="23" t="s">
        <v>224</v>
      </c>
    </row>
    <row r="9" spans="1:3" x14ac:dyDescent="0.35">
      <c r="A9" t="s">
        <v>192</v>
      </c>
    </row>
    <row r="10" spans="1:3" x14ac:dyDescent="0.35">
      <c r="A10" t="s">
        <v>193</v>
      </c>
    </row>
    <row r="11" spans="1:3" x14ac:dyDescent="0.35">
      <c r="A11" t="s">
        <v>194</v>
      </c>
    </row>
    <row r="12" spans="1:3" x14ac:dyDescent="0.35">
      <c r="A12" t="s">
        <v>195</v>
      </c>
    </row>
    <row r="13" spans="1:3" x14ac:dyDescent="0.35">
      <c r="A13" t="s">
        <v>196</v>
      </c>
    </row>
    <row r="14" spans="1:3" x14ac:dyDescent="0.35">
      <c r="A14" t="s">
        <v>197</v>
      </c>
    </row>
    <row r="15" spans="1:3" x14ac:dyDescent="0.35">
      <c r="A15" t="s">
        <v>198</v>
      </c>
    </row>
    <row r="16" spans="1:3" x14ac:dyDescent="0.35">
      <c r="A16" t="s">
        <v>199</v>
      </c>
    </row>
    <row r="17" spans="1:1" x14ac:dyDescent="0.35">
      <c r="A17" t="s">
        <v>200</v>
      </c>
    </row>
    <row r="18" spans="1:1" x14ac:dyDescent="0.35">
      <c r="A18" t="s">
        <v>201</v>
      </c>
    </row>
    <row r="19" spans="1:1" x14ac:dyDescent="0.35">
      <c r="A19" t="s">
        <v>202</v>
      </c>
    </row>
    <row r="20" spans="1:1" x14ac:dyDescent="0.35">
      <c r="A20" t="s">
        <v>203</v>
      </c>
    </row>
    <row r="21" spans="1:1" x14ac:dyDescent="0.35">
      <c r="A21" t="s">
        <v>204</v>
      </c>
    </row>
    <row r="22" spans="1:1" x14ac:dyDescent="0.35">
      <c r="A22" t="s">
        <v>205</v>
      </c>
    </row>
    <row r="23" spans="1:1" x14ac:dyDescent="0.35">
      <c r="A23" t="s">
        <v>206</v>
      </c>
    </row>
    <row r="24" spans="1:1" x14ac:dyDescent="0.35">
      <c r="A24" t="s">
        <v>207</v>
      </c>
    </row>
    <row r="25" spans="1:1" x14ac:dyDescent="0.35">
      <c r="A25" t="s">
        <v>208</v>
      </c>
    </row>
    <row r="26" spans="1:1" x14ac:dyDescent="0.35">
      <c r="A26" t="s">
        <v>209</v>
      </c>
    </row>
    <row r="27" spans="1:1" x14ac:dyDescent="0.35">
      <c r="A27" t="s">
        <v>210</v>
      </c>
    </row>
    <row r="28" spans="1:1" x14ac:dyDescent="0.35">
      <c r="A28" s="23" t="s">
        <v>222</v>
      </c>
    </row>
    <row r="29" spans="1:1" x14ac:dyDescent="0.35">
      <c r="A29" s="23" t="s">
        <v>885</v>
      </c>
    </row>
    <row r="30" spans="1:1" x14ac:dyDescent="0.35">
      <c r="A30" t="s">
        <v>211</v>
      </c>
    </row>
    <row r="31" spans="1:1" x14ac:dyDescent="0.35">
      <c r="A31" t="s">
        <v>212</v>
      </c>
    </row>
    <row r="32" spans="1:1" x14ac:dyDescent="0.35">
      <c r="A32" t="s">
        <v>213</v>
      </c>
    </row>
    <row r="33" spans="1:1" x14ac:dyDescent="0.35">
      <c r="A33" t="s">
        <v>214</v>
      </c>
    </row>
    <row r="34" spans="1:1" x14ac:dyDescent="0.35">
      <c r="A34" s="23" t="s">
        <v>459</v>
      </c>
    </row>
    <row r="35" spans="1:1" x14ac:dyDescent="0.35">
      <c r="A35" t="s">
        <v>215</v>
      </c>
    </row>
    <row r="36" spans="1:1" x14ac:dyDescent="0.35">
      <c r="A36" t="s">
        <v>216</v>
      </c>
    </row>
    <row r="37" spans="1:1" x14ac:dyDescent="0.35">
      <c r="A37" s="23" t="s">
        <v>1179</v>
      </c>
    </row>
    <row r="38" spans="1:1" x14ac:dyDescent="0.35">
      <c r="A38" t="s">
        <v>217</v>
      </c>
    </row>
    <row r="39" spans="1:1" x14ac:dyDescent="0.35">
      <c r="A39" t="s">
        <v>218</v>
      </c>
    </row>
    <row r="40" spans="1:1" x14ac:dyDescent="0.35">
      <c r="A40" t="s">
        <v>219</v>
      </c>
    </row>
    <row r="41" spans="1:1" x14ac:dyDescent="0.35">
      <c r="A41" t="s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"/>
    </sheetView>
  </sheetViews>
  <sheetFormatPr defaultRowHeight="14.5" x14ac:dyDescent="0.35"/>
  <cols>
    <col min="1" max="1" width="13.453125" bestFit="1" customWidth="1"/>
    <col min="2" max="2" width="17.453125" bestFit="1" customWidth="1"/>
    <col min="3" max="3" width="15.54296875" bestFit="1" customWidth="1"/>
  </cols>
  <sheetData>
    <row r="1" spans="1:3" x14ac:dyDescent="0.35">
      <c r="A1" s="24" t="s">
        <v>184</v>
      </c>
      <c r="B1" s="24" t="s">
        <v>370</v>
      </c>
      <c r="C1" s="24" t="s">
        <v>371</v>
      </c>
    </row>
    <row r="2" spans="1:3" x14ac:dyDescent="0.35">
      <c r="A2" t="s">
        <v>376</v>
      </c>
      <c r="B2" t="s">
        <v>372</v>
      </c>
      <c r="C2" t="s">
        <v>374</v>
      </c>
    </row>
    <row r="3" spans="1:3" x14ac:dyDescent="0.35">
      <c r="A3" t="s">
        <v>377</v>
      </c>
      <c r="B3" t="s">
        <v>373</v>
      </c>
      <c r="C3" t="s">
        <v>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zoomScaleNormal="100" workbookViewId="0"/>
  </sheetViews>
  <sheetFormatPr defaultRowHeight="14.5" x14ac:dyDescent="0.35"/>
  <cols>
    <col min="1" max="1" width="28.54296875" bestFit="1" customWidth="1"/>
    <col min="2" max="2" width="8.81640625" bestFit="1" customWidth="1"/>
    <col min="3" max="3" width="12.54296875" bestFit="1" customWidth="1"/>
    <col min="4" max="4" width="32" bestFit="1" customWidth="1"/>
    <col min="5" max="5" width="35.54296875" style="56" bestFit="1" customWidth="1"/>
    <col min="6" max="6" width="22.1796875" bestFit="1" customWidth="1"/>
  </cols>
  <sheetData>
    <row r="1" spans="1:6" x14ac:dyDescent="0.35">
      <c r="A1" s="24" t="s">
        <v>355</v>
      </c>
      <c r="B1" s="24" t="s">
        <v>393</v>
      </c>
      <c r="C1" s="24" t="s">
        <v>395</v>
      </c>
      <c r="D1" s="24" t="s">
        <v>396</v>
      </c>
      <c r="E1" s="55" t="s">
        <v>397</v>
      </c>
      <c r="F1" s="59" t="s">
        <v>1401</v>
      </c>
    </row>
    <row r="2" spans="1:6" x14ac:dyDescent="0.35">
      <c r="A2" s="54" t="s">
        <v>1223</v>
      </c>
      <c r="B2" s="24"/>
      <c r="C2" s="24"/>
      <c r="D2" s="24"/>
      <c r="E2" s="55"/>
      <c r="F2" t="s">
        <v>1397</v>
      </c>
    </row>
    <row r="3" spans="1:6" x14ac:dyDescent="0.35">
      <c r="A3" t="s">
        <v>315</v>
      </c>
      <c r="B3" t="s">
        <v>886</v>
      </c>
      <c r="C3" t="s">
        <v>398</v>
      </c>
      <c r="D3" t="s">
        <v>399</v>
      </c>
      <c r="E3" s="56" t="s">
        <v>925</v>
      </c>
      <c r="F3" s="60" t="s">
        <v>1397</v>
      </c>
    </row>
    <row r="4" spans="1:6" x14ac:dyDescent="0.35">
      <c r="A4" t="s">
        <v>316</v>
      </c>
      <c r="B4" t="s">
        <v>888</v>
      </c>
      <c r="C4" t="s">
        <v>398</v>
      </c>
      <c r="D4" t="s">
        <v>399</v>
      </c>
      <c r="E4" s="56" t="s">
        <v>926</v>
      </c>
      <c r="F4" t="s">
        <v>1393</v>
      </c>
    </row>
    <row r="5" spans="1:6" x14ac:dyDescent="0.35">
      <c r="A5" t="s">
        <v>317</v>
      </c>
      <c r="B5" t="s">
        <v>394</v>
      </c>
      <c r="C5" t="s">
        <v>398</v>
      </c>
      <c r="D5" t="s">
        <v>399</v>
      </c>
      <c r="E5" s="56" t="s">
        <v>400</v>
      </c>
      <c r="F5" s="60" t="s">
        <v>1397</v>
      </c>
    </row>
    <row r="6" spans="1:6" x14ac:dyDescent="0.35">
      <c r="A6" t="s">
        <v>318</v>
      </c>
      <c r="B6" t="s">
        <v>890</v>
      </c>
      <c r="C6" t="s">
        <v>398</v>
      </c>
      <c r="D6" t="s">
        <v>399</v>
      </c>
      <c r="E6" s="56" t="s">
        <v>927</v>
      </c>
      <c r="F6" s="60" t="s">
        <v>1397</v>
      </c>
    </row>
    <row r="7" spans="1:6" x14ac:dyDescent="0.35">
      <c r="A7" t="s">
        <v>1217</v>
      </c>
      <c r="B7" t="s">
        <v>1221</v>
      </c>
      <c r="C7" t="s">
        <v>398</v>
      </c>
      <c r="D7" t="s">
        <v>399</v>
      </c>
      <c r="E7" s="56" t="s">
        <v>1222</v>
      </c>
      <c r="F7" s="60" t="s">
        <v>1397</v>
      </c>
    </row>
    <row r="8" spans="1:6" x14ac:dyDescent="0.35">
      <c r="A8" t="s">
        <v>319</v>
      </c>
      <c r="B8" t="s">
        <v>893</v>
      </c>
      <c r="C8" t="s">
        <v>398</v>
      </c>
      <c r="D8" t="s">
        <v>399</v>
      </c>
      <c r="E8" s="56" t="s">
        <v>928</v>
      </c>
      <c r="F8" s="60" t="s">
        <v>1397</v>
      </c>
    </row>
    <row r="9" spans="1:6" x14ac:dyDescent="0.35">
      <c r="A9" t="s">
        <v>320</v>
      </c>
      <c r="B9" t="s">
        <v>891</v>
      </c>
      <c r="C9" t="s">
        <v>398</v>
      </c>
      <c r="D9" t="s">
        <v>399</v>
      </c>
      <c r="E9" s="56" t="s">
        <v>929</v>
      </c>
      <c r="F9" s="60" t="s">
        <v>1397</v>
      </c>
    </row>
    <row r="10" spans="1:6" x14ac:dyDescent="0.35">
      <c r="A10" t="s">
        <v>1220</v>
      </c>
      <c r="F10" s="60" t="s">
        <v>1397</v>
      </c>
    </row>
    <row r="11" spans="1:6" x14ac:dyDescent="0.35">
      <c r="A11" t="s">
        <v>321</v>
      </c>
      <c r="B11" t="s">
        <v>892</v>
      </c>
      <c r="C11" t="s">
        <v>398</v>
      </c>
      <c r="D11" t="s">
        <v>399</v>
      </c>
      <c r="E11" s="56" t="s">
        <v>930</v>
      </c>
      <c r="F11" s="60" t="s">
        <v>1397</v>
      </c>
    </row>
    <row r="12" spans="1:6" x14ac:dyDescent="0.35">
      <c r="A12" t="s">
        <v>322</v>
      </c>
      <c r="B12" t="s">
        <v>894</v>
      </c>
      <c r="C12" t="s">
        <v>398</v>
      </c>
      <c r="D12" t="s">
        <v>399</v>
      </c>
      <c r="E12" s="56" t="s">
        <v>931</v>
      </c>
      <c r="F12" s="60" t="s">
        <v>1397</v>
      </c>
    </row>
    <row r="13" spans="1:6" x14ac:dyDescent="0.35">
      <c r="A13" t="s">
        <v>1218</v>
      </c>
      <c r="F13" s="60" t="s">
        <v>1397</v>
      </c>
    </row>
    <row r="14" spans="1:6" x14ac:dyDescent="0.35">
      <c r="A14" t="s">
        <v>323</v>
      </c>
      <c r="B14" t="s">
        <v>895</v>
      </c>
      <c r="C14" t="s">
        <v>398</v>
      </c>
      <c r="D14" t="s">
        <v>399</v>
      </c>
      <c r="E14" s="56" t="s">
        <v>932</v>
      </c>
      <c r="F14" s="60" t="s">
        <v>1397</v>
      </c>
    </row>
    <row r="15" spans="1:6" x14ac:dyDescent="0.35">
      <c r="A15" t="s">
        <v>324</v>
      </c>
      <c r="B15" t="s">
        <v>896</v>
      </c>
      <c r="C15" t="s">
        <v>398</v>
      </c>
      <c r="D15" t="s">
        <v>399</v>
      </c>
      <c r="E15" s="56" t="s">
        <v>933</v>
      </c>
      <c r="F15" s="60" t="s">
        <v>1397</v>
      </c>
    </row>
    <row r="16" spans="1:6" x14ac:dyDescent="0.35">
      <c r="A16" t="s">
        <v>325</v>
      </c>
      <c r="B16" t="s">
        <v>897</v>
      </c>
      <c r="C16" t="s">
        <v>398</v>
      </c>
      <c r="D16" t="s">
        <v>399</v>
      </c>
      <c r="E16" s="56" t="s">
        <v>934</v>
      </c>
      <c r="F16" t="s">
        <v>1395</v>
      </c>
    </row>
    <row r="17" spans="1:6" x14ac:dyDescent="0.35">
      <c r="A17" t="s">
        <v>326</v>
      </c>
      <c r="B17" t="s">
        <v>898</v>
      </c>
      <c r="C17" t="s">
        <v>398</v>
      </c>
      <c r="D17" t="s">
        <v>399</v>
      </c>
      <c r="E17" s="56" t="s">
        <v>935</v>
      </c>
      <c r="F17" s="60" t="s">
        <v>1397</v>
      </c>
    </row>
    <row r="18" spans="1:6" x14ac:dyDescent="0.35">
      <c r="A18" t="s">
        <v>327</v>
      </c>
      <c r="B18" t="s">
        <v>899</v>
      </c>
      <c r="C18" t="s">
        <v>398</v>
      </c>
      <c r="D18" t="s">
        <v>399</v>
      </c>
      <c r="E18" s="56" t="s">
        <v>936</v>
      </c>
      <c r="F18" t="s">
        <v>1385</v>
      </c>
    </row>
    <row r="19" spans="1:6" x14ac:dyDescent="0.35">
      <c r="A19" t="s">
        <v>328</v>
      </c>
      <c r="B19" t="s">
        <v>900</v>
      </c>
      <c r="C19" t="s">
        <v>398</v>
      </c>
      <c r="D19" t="s">
        <v>399</v>
      </c>
      <c r="E19" s="56" t="s">
        <v>937</v>
      </c>
      <c r="F19" t="s">
        <v>1386</v>
      </c>
    </row>
    <row r="20" spans="1:6" x14ac:dyDescent="0.35">
      <c r="A20" t="s">
        <v>1203</v>
      </c>
      <c r="B20" t="s">
        <v>1204</v>
      </c>
      <c r="C20" t="s">
        <v>398</v>
      </c>
      <c r="D20" t="s">
        <v>399</v>
      </c>
      <c r="E20" s="56" t="s">
        <v>1205</v>
      </c>
      <c r="F20" s="60" t="s">
        <v>1397</v>
      </c>
    </row>
    <row r="21" spans="1:6" x14ac:dyDescent="0.35">
      <c r="A21" t="s">
        <v>329</v>
      </c>
      <c r="B21" t="s">
        <v>901</v>
      </c>
      <c r="C21" t="s">
        <v>398</v>
      </c>
      <c r="D21" t="s">
        <v>399</v>
      </c>
      <c r="E21" s="56" t="s">
        <v>938</v>
      </c>
      <c r="F21" s="60" t="s">
        <v>1397</v>
      </c>
    </row>
    <row r="22" spans="1:6" x14ac:dyDescent="0.35">
      <c r="A22" t="s">
        <v>330</v>
      </c>
      <c r="B22" t="s">
        <v>902</v>
      </c>
      <c r="C22" t="s">
        <v>398</v>
      </c>
      <c r="D22" t="s">
        <v>399</v>
      </c>
      <c r="E22" s="56" t="s">
        <v>939</v>
      </c>
      <c r="F22" t="s">
        <v>1387</v>
      </c>
    </row>
    <row r="23" spans="1:6" x14ac:dyDescent="0.35">
      <c r="A23" t="s">
        <v>331</v>
      </c>
      <c r="B23" t="s">
        <v>887</v>
      </c>
      <c r="C23" t="s">
        <v>398</v>
      </c>
      <c r="D23" t="s">
        <v>399</v>
      </c>
      <c r="E23" s="56" t="s">
        <v>940</v>
      </c>
      <c r="F23" t="s">
        <v>1388</v>
      </c>
    </row>
    <row r="24" spans="1:6" x14ac:dyDescent="0.35">
      <c r="A24" t="s">
        <v>332</v>
      </c>
      <c r="B24" t="s">
        <v>889</v>
      </c>
      <c r="C24" t="s">
        <v>398</v>
      </c>
      <c r="D24" t="s">
        <v>399</v>
      </c>
      <c r="E24" s="56" t="s">
        <v>941</v>
      </c>
      <c r="F24" s="60" t="s">
        <v>1397</v>
      </c>
    </row>
    <row r="25" spans="1:6" x14ac:dyDescent="0.35">
      <c r="A25" t="s">
        <v>333</v>
      </c>
      <c r="B25" t="s">
        <v>903</v>
      </c>
      <c r="C25" t="s">
        <v>398</v>
      </c>
      <c r="D25" t="s">
        <v>399</v>
      </c>
      <c r="E25" s="56" t="s">
        <v>942</v>
      </c>
      <c r="F25" s="60" t="s">
        <v>1397</v>
      </c>
    </row>
    <row r="26" spans="1:6" x14ac:dyDescent="0.35">
      <c r="A26" t="s">
        <v>334</v>
      </c>
      <c r="B26" t="s">
        <v>904</v>
      </c>
      <c r="C26" t="s">
        <v>398</v>
      </c>
      <c r="D26" t="s">
        <v>399</v>
      </c>
      <c r="E26" s="56" t="s">
        <v>943</v>
      </c>
      <c r="F26" s="60" t="s">
        <v>1396</v>
      </c>
    </row>
    <row r="27" spans="1:6" x14ac:dyDescent="0.35">
      <c r="A27" t="s">
        <v>335</v>
      </c>
      <c r="B27" t="s">
        <v>905</v>
      </c>
      <c r="C27" t="s">
        <v>398</v>
      </c>
      <c r="D27" t="s">
        <v>399</v>
      </c>
      <c r="E27" s="56" t="s">
        <v>944</v>
      </c>
      <c r="F27" s="60" t="s">
        <v>1397</v>
      </c>
    </row>
    <row r="28" spans="1:6" x14ac:dyDescent="0.35">
      <c r="A28" t="s">
        <v>448</v>
      </c>
      <c r="B28" t="s">
        <v>449</v>
      </c>
      <c r="C28" t="s">
        <v>398</v>
      </c>
      <c r="D28" t="s">
        <v>399</v>
      </c>
      <c r="E28" s="56" t="s">
        <v>945</v>
      </c>
      <c r="F28" t="s">
        <v>1389</v>
      </c>
    </row>
    <row r="29" spans="1:6" x14ac:dyDescent="0.35">
      <c r="A29" t="s">
        <v>336</v>
      </c>
      <c r="B29" t="s">
        <v>906</v>
      </c>
      <c r="C29" t="s">
        <v>398</v>
      </c>
      <c r="D29" t="s">
        <v>399</v>
      </c>
      <c r="E29" s="56" t="s">
        <v>946</v>
      </c>
      <c r="F29" s="60" t="s">
        <v>1397</v>
      </c>
    </row>
    <row r="30" spans="1:6" x14ac:dyDescent="0.35">
      <c r="A30" t="s">
        <v>337</v>
      </c>
      <c r="B30" t="s">
        <v>907</v>
      </c>
      <c r="C30" t="s">
        <v>398</v>
      </c>
      <c r="D30" t="s">
        <v>399</v>
      </c>
      <c r="E30" s="56" t="s">
        <v>947</v>
      </c>
      <c r="F30" s="60" t="s">
        <v>1397</v>
      </c>
    </row>
    <row r="31" spans="1:6" x14ac:dyDescent="0.35">
      <c r="A31" t="s">
        <v>338</v>
      </c>
      <c r="B31" t="s">
        <v>908</v>
      </c>
      <c r="C31" t="s">
        <v>398</v>
      </c>
      <c r="D31" t="s">
        <v>399</v>
      </c>
      <c r="E31" s="56" t="s">
        <v>948</v>
      </c>
      <c r="F31" s="60" t="s">
        <v>1397</v>
      </c>
    </row>
    <row r="32" spans="1:6" x14ac:dyDescent="0.35">
      <c r="A32" t="s">
        <v>1398</v>
      </c>
      <c r="B32" t="s">
        <v>1399</v>
      </c>
      <c r="C32" t="s">
        <v>398</v>
      </c>
      <c r="D32" t="s">
        <v>399</v>
      </c>
      <c r="E32" t="s">
        <v>1400</v>
      </c>
      <c r="F32" t="s">
        <v>1390</v>
      </c>
    </row>
    <row r="33" spans="1:6" x14ac:dyDescent="0.35">
      <c r="A33" t="s">
        <v>339</v>
      </c>
      <c r="B33" t="s">
        <v>909</v>
      </c>
      <c r="C33" t="s">
        <v>398</v>
      </c>
      <c r="D33" t="s">
        <v>399</v>
      </c>
      <c r="E33" s="56" t="s">
        <v>949</v>
      </c>
      <c r="F33" s="60" t="s">
        <v>1397</v>
      </c>
    </row>
    <row r="34" spans="1:6" x14ac:dyDescent="0.35">
      <c r="A34" t="s">
        <v>340</v>
      </c>
      <c r="B34" t="s">
        <v>910</v>
      </c>
      <c r="C34" t="s">
        <v>398</v>
      </c>
      <c r="D34" t="s">
        <v>399</v>
      </c>
      <c r="E34" s="56" t="s">
        <v>950</v>
      </c>
      <c r="F34" s="60" t="s">
        <v>1397</v>
      </c>
    </row>
    <row r="35" spans="1:6" x14ac:dyDescent="0.35">
      <c r="A35" t="s">
        <v>341</v>
      </c>
      <c r="B35" t="s">
        <v>911</v>
      </c>
      <c r="C35" t="s">
        <v>398</v>
      </c>
      <c r="D35" t="s">
        <v>399</v>
      </c>
      <c r="E35" s="56" t="s">
        <v>951</v>
      </c>
      <c r="F35" s="60" t="s">
        <v>1397</v>
      </c>
    </row>
    <row r="36" spans="1:6" x14ac:dyDescent="0.35">
      <c r="A36" t="s">
        <v>342</v>
      </c>
      <c r="B36" t="s">
        <v>912</v>
      </c>
      <c r="C36" t="s">
        <v>398</v>
      </c>
      <c r="D36" t="s">
        <v>399</v>
      </c>
      <c r="E36" s="56" t="s">
        <v>952</v>
      </c>
      <c r="F36" s="60" t="s">
        <v>1397</v>
      </c>
    </row>
    <row r="37" spans="1:6" x14ac:dyDescent="0.35">
      <c r="A37" t="s">
        <v>343</v>
      </c>
      <c r="B37" t="s">
        <v>913</v>
      </c>
      <c r="C37" t="s">
        <v>398</v>
      </c>
      <c r="D37" t="s">
        <v>399</v>
      </c>
      <c r="E37" s="56" t="s">
        <v>953</v>
      </c>
      <c r="F37" s="60" t="s">
        <v>1397</v>
      </c>
    </row>
    <row r="38" spans="1:6" x14ac:dyDescent="0.35">
      <c r="A38" t="s">
        <v>344</v>
      </c>
      <c r="B38" t="s">
        <v>914</v>
      </c>
      <c r="C38" t="s">
        <v>398</v>
      </c>
      <c r="D38" t="s">
        <v>399</v>
      </c>
      <c r="E38" s="56" t="s">
        <v>954</v>
      </c>
      <c r="F38" s="60" t="s">
        <v>1397</v>
      </c>
    </row>
    <row r="39" spans="1:6" x14ac:dyDescent="0.35">
      <c r="A39" t="s">
        <v>1192</v>
      </c>
      <c r="F39" s="60" t="s">
        <v>1397</v>
      </c>
    </row>
    <row r="40" spans="1:6" x14ac:dyDescent="0.35">
      <c r="A40" t="s">
        <v>1219</v>
      </c>
      <c r="F40" t="s">
        <v>1391</v>
      </c>
    </row>
    <row r="41" spans="1:6" x14ac:dyDescent="0.35">
      <c r="A41" t="s">
        <v>345</v>
      </c>
      <c r="B41" t="s">
        <v>915</v>
      </c>
      <c r="C41" t="s">
        <v>398</v>
      </c>
      <c r="D41" t="s">
        <v>399</v>
      </c>
      <c r="E41" s="56" t="s">
        <v>955</v>
      </c>
      <c r="F41" s="60" t="s">
        <v>1397</v>
      </c>
    </row>
    <row r="42" spans="1:6" x14ac:dyDescent="0.35">
      <c r="A42" t="s">
        <v>346</v>
      </c>
      <c r="B42" t="s">
        <v>916</v>
      </c>
      <c r="C42" t="s">
        <v>398</v>
      </c>
      <c r="D42" t="s">
        <v>399</v>
      </c>
      <c r="E42" s="56" t="s">
        <v>956</v>
      </c>
      <c r="F42" s="60" t="s">
        <v>1397</v>
      </c>
    </row>
    <row r="43" spans="1:6" x14ac:dyDescent="0.35">
      <c r="A43" t="s">
        <v>347</v>
      </c>
      <c r="B43" t="s">
        <v>918</v>
      </c>
      <c r="C43" t="s">
        <v>398</v>
      </c>
      <c r="D43" t="s">
        <v>399</v>
      </c>
      <c r="E43" s="56" t="s">
        <v>957</v>
      </c>
      <c r="F43" t="s">
        <v>1391</v>
      </c>
    </row>
    <row r="44" spans="1:6" x14ac:dyDescent="0.35">
      <c r="A44" t="s">
        <v>348</v>
      </c>
      <c r="B44" t="s">
        <v>917</v>
      </c>
      <c r="C44" t="s">
        <v>398</v>
      </c>
      <c r="D44" t="s">
        <v>399</v>
      </c>
      <c r="E44" s="56" t="s">
        <v>958</v>
      </c>
      <c r="F44" s="60" t="s">
        <v>1397</v>
      </c>
    </row>
    <row r="45" spans="1:6" x14ac:dyDescent="0.35">
      <c r="A45" t="s">
        <v>349</v>
      </c>
      <c r="B45" t="s">
        <v>919</v>
      </c>
      <c r="C45" t="s">
        <v>398</v>
      </c>
      <c r="D45" t="s">
        <v>399</v>
      </c>
      <c r="E45" s="56" t="s">
        <v>959</v>
      </c>
      <c r="F45" s="60" t="s">
        <v>1397</v>
      </c>
    </row>
    <row r="46" spans="1:6" x14ac:dyDescent="0.35">
      <c r="A46" t="s">
        <v>350</v>
      </c>
      <c r="B46" t="s">
        <v>920</v>
      </c>
      <c r="C46" t="s">
        <v>398</v>
      </c>
      <c r="D46" t="s">
        <v>399</v>
      </c>
      <c r="E46" s="56" t="s">
        <v>960</v>
      </c>
      <c r="F46" t="s">
        <v>1391</v>
      </c>
    </row>
    <row r="47" spans="1:6" x14ac:dyDescent="0.35">
      <c r="A47" t="s">
        <v>351</v>
      </c>
      <c r="B47" t="s">
        <v>921</v>
      </c>
      <c r="C47" t="s">
        <v>398</v>
      </c>
      <c r="D47" t="s">
        <v>399</v>
      </c>
      <c r="E47" s="56" t="s">
        <v>961</v>
      </c>
      <c r="F47" t="s">
        <v>1392</v>
      </c>
    </row>
    <row r="48" spans="1:6" x14ac:dyDescent="0.35">
      <c r="A48" t="s">
        <v>352</v>
      </c>
      <c r="B48" t="s">
        <v>922</v>
      </c>
      <c r="C48" t="s">
        <v>398</v>
      </c>
      <c r="D48" t="s">
        <v>399</v>
      </c>
      <c r="E48" s="56" t="s">
        <v>962</v>
      </c>
      <c r="F48" t="s">
        <v>1394</v>
      </c>
    </row>
    <row r="49" spans="1:6" x14ac:dyDescent="0.35">
      <c r="A49" t="s">
        <v>353</v>
      </c>
      <c r="B49" t="s">
        <v>923</v>
      </c>
      <c r="C49" t="s">
        <v>398</v>
      </c>
      <c r="D49" t="s">
        <v>399</v>
      </c>
      <c r="E49" s="56" t="s">
        <v>963</v>
      </c>
      <c r="F49" s="60" t="s">
        <v>1397</v>
      </c>
    </row>
    <row r="50" spans="1:6" x14ac:dyDescent="0.35">
      <c r="A50" t="s">
        <v>378</v>
      </c>
      <c r="B50" t="s">
        <v>401</v>
      </c>
      <c r="C50" t="s">
        <v>398</v>
      </c>
      <c r="D50" t="s">
        <v>399</v>
      </c>
      <c r="E50" s="56" t="s">
        <v>402</v>
      </c>
      <c r="F50" t="s">
        <v>1396</v>
      </c>
    </row>
    <row r="51" spans="1:6" x14ac:dyDescent="0.35">
      <c r="A51" t="s">
        <v>354</v>
      </c>
      <c r="B51" t="s">
        <v>924</v>
      </c>
      <c r="C51" t="s">
        <v>398</v>
      </c>
      <c r="D51" t="s">
        <v>399</v>
      </c>
      <c r="E51" s="56" t="s">
        <v>964</v>
      </c>
      <c r="F51" s="60" t="s">
        <v>1397</v>
      </c>
    </row>
    <row r="52" spans="1:6" x14ac:dyDescent="0.35">
      <c r="A52" t="s">
        <v>1193</v>
      </c>
      <c r="B52" t="s">
        <v>1194</v>
      </c>
      <c r="C52" t="s">
        <v>398</v>
      </c>
      <c r="D52" t="s">
        <v>399</v>
      </c>
      <c r="E52" s="56" t="s">
        <v>1195</v>
      </c>
      <c r="F52" s="60" t="s">
        <v>1397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"/>
  <sheetViews>
    <sheetView topLeftCell="A71" workbookViewId="0"/>
  </sheetViews>
  <sheetFormatPr defaultRowHeight="14.5" x14ac:dyDescent="0.35"/>
  <cols>
    <col min="1" max="1" width="29.26953125" bestFit="1" customWidth="1"/>
  </cols>
  <sheetData>
    <row r="1" spans="1:1" x14ac:dyDescent="0.35">
      <c r="A1" t="s">
        <v>226</v>
      </c>
    </row>
    <row r="2" spans="1:1" x14ac:dyDescent="0.35">
      <c r="A2" t="s">
        <v>227</v>
      </c>
    </row>
    <row r="3" spans="1:1" x14ac:dyDescent="0.35">
      <c r="A3" t="s">
        <v>228</v>
      </c>
    </row>
    <row r="4" spans="1:1" x14ac:dyDescent="0.35">
      <c r="A4" t="s">
        <v>229</v>
      </c>
    </row>
    <row r="5" spans="1:1" x14ac:dyDescent="0.35">
      <c r="A5" t="s">
        <v>230</v>
      </c>
    </row>
    <row r="6" spans="1:1" x14ac:dyDescent="0.35">
      <c r="A6" t="s">
        <v>231</v>
      </c>
    </row>
    <row r="7" spans="1:1" x14ac:dyDescent="0.35">
      <c r="A7" t="s">
        <v>232</v>
      </c>
    </row>
    <row r="8" spans="1:1" x14ac:dyDescent="0.35">
      <c r="A8" t="s">
        <v>233</v>
      </c>
    </row>
    <row r="9" spans="1:1" x14ac:dyDescent="0.35">
      <c r="A9" t="s">
        <v>234</v>
      </c>
    </row>
    <row r="10" spans="1:1" x14ac:dyDescent="0.35">
      <c r="A10" t="s">
        <v>235</v>
      </c>
    </row>
    <row r="11" spans="1:1" x14ac:dyDescent="0.35">
      <c r="A11" t="s">
        <v>236</v>
      </c>
    </row>
    <row r="12" spans="1:1" x14ac:dyDescent="0.35">
      <c r="A12" t="s">
        <v>237</v>
      </c>
    </row>
    <row r="13" spans="1:1" x14ac:dyDescent="0.35">
      <c r="A13" t="s">
        <v>238</v>
      </c>
    </row>
    <row r="14" spans="1:1" x14ac:dyDescent="0.35">
      <c r="A14" t="s">
        <v>239</v>
      </c>
    </row>
    <row r="15" spans="1:1" x14ac:dyDescent="0.35">
      <c r="A15" t="s">
        <v>240</v>
      </c>
    </row>
    <row r="16" spans="1:1" x14ac:dyDescent="0.35">
      <c r="A16" t="s">
        <v>241</v>
      </c>
    </row>
    <row r="17" spans="1:1" x14ac:dyDescent="0.35">
      <c r="A17" t="s">
        <v>242</v>
      </c>
    </row>
    <row r="18" spans="1:1" x14ac:dyDescent="0.35">
      <c r="A18" t="s">
        <v>243</v>
      </c>
    </row>
    <row r="19" spans="1:1" x14ac:dyDescent="0.35">
      <c r="A19" t="s">
        <v>244</v>
      </c>
    </row>
    <row r="20" spans="1:1" x14ac:dyDescent="0.35">
      <c r="A20" t="s">
        <v>245</v>
      </c>
    </row>
    <row r="21" spans="1:1" x14ac:dyDescent="0.35">
      <c r="A21" t="s">
        <v>246</v>
      </c>
    </row>
    <row r="22" spans="1:1" x14ac:dyDescent="0.35">
      <c r="A22" t="s">
        <v>247</v>
      </c>
    </row>
    <row r="23" spans="1:1" x14ac:dyDescent="0.35">
      <c r="A23" t="s">
        <v>248</v>
      </c>
    </row>
    <row r="24" spans="1:1" x14ac:dyDescent="0.35">
      <c r="A24" t="s">
        <v>249</v>
      </c>
    </row>
    <row r="25" spans="1:1" x14ac:dyDescent="0.35">
      <c r="A25" t="s">
        <v>250</v>
      </c>
    </row>
    <row r="26" spans="1:1" x14ac:dyDescent="0.35">
      <c r="A26" t="s">
        <v>251</v>
      </c>
    </row>
    <row r="27" spans="1:1" x14ac:dyDescent="0.35">
      <c r="A27" t="s">
        <v>252</v>
      </c>
    </row>
    <row r="28" spans="1:1" x14ac:dyDescent="0.35">
      <c r="A28" t="s">
        <v>253</v>
      </c>
    </row>
    <row r="29" spans="1:1" x14ac:dyDescent="0.35">
      <c r="A29" t="s">
        <v>254</v>
      </c>
    </row>
    <row r="30" spans="1:1" x14ac:dyDescent="0.35">
      <c r="A30" t="s">
        <v>255</v>
      </c>
    </row>
    <row r="31" spans="1:1" x14ac:dyDescent="0.35">
      <c r="A31" t="s">
        <v>256</v>
      </c>
    </row>
    <row r="32" spans="1:1" x14ac:dyDescent="0.35">
      <c r="A32" t="s">
        <v>257</v>
      </c>
    </row>
    <row r="33" spans="1:1" x14ac:dyDescent="0.35">
      <c r="A33" t="s">
        <v>258</v>
      </c>
    </row>
    <row r="34" spans="1:1" x14ac:dyDescent="0.35">
      <c r="A34" t="s">
        <v>259</v>
      </c>
    </row>
    <row r="35" spans="1:1" x14ac:dyDescent="0.35">
      <c r="A35" t="s">
        <v>260</v>
      </c>
    </row>
    <row r="36" spans="1:1" x14ac:dyDescent="0.35">
      <c r="A36" t="s">
        <v>261</v>
      </c>
    </row>
    <row r="37" spans="1:1" x14ac:dyDescent="0.35">
      <c r="A37" t="s">
        <v>262</v>
      </c>
    </row>
    <row r="38" spans="1:1" x14ac:dyDescent="0.35">
      <c r="A38" t="s">
        <v>263</v>
      </c>
    </row>
    <row r="39" spans="1:1" x14ac:dyDescent="0.35">
      <c r="A39" t="s">
        <v>264</v>
      </c>
    </row>
    <row r="40" spans="1:1" x14ac:dyDescent="0.35">
      <c r="A40" t="s">
        <v>265</v>
      </c>
    </row>
    <row r="41" spans="1:1" x14ac:dyDescent="0.35">
      <c r="A41" t="s">
        <v>266</v>
      </c>
    </row>
    <row r="42" spans="1:1" x14ac:dyDescent="0.35">
      <c r="A42" t="s">
        <v>267</v>
      </c>
    </row>
    <row r="43" spans="1:1" x14ac:dyDescent="0.35">
      <c r="A43" t="s">
        <v>268</v>
      </c>
    </row>
    <row r="44" spans="1:1" x14ac:dyDescent="0.35">
      <c r="A44" t="s">
        <v>269</v>
      </c>
    </row>
    <row r="45" spans="1:1" x14ac:dyDescent="0.35">
      <c r="A45" t="s">
        <v>270</v>
      </c>
    </row>
    <row r="46" spans="1:1" x14ac:dyDescent="0.35">
      <c r="A46" t="s">
        <v>271</v>
      </c>
    </row>
    <row r="47" spans="1:1" x14ac:dyDescent="0.35">
      <c r="A47" t="s">
        <v>272</v>
      </c>
    </row>
    <row r="48" spans="1:1" x14ac:dyDescent="0.35">
      <c r="A48" t="s">
        <v>273</v>
      </c>
    </row>
    <row r="49" spans="1:1" x14ac:dyDescent="0.35">
      <c r="A49" t="s">
        <v>274</v>
      </c>
    </row>
    <row r="50" spans="1:1" x14ac:dyDescent="0.35">
      <c r="A50" t="s">
        <v>275</v>
      </c>
    </row>
    <row r="51" spans="1:1" x14ac:dyDescent="0.35">
      <c r="A51" t="s">
        <v>276</v>
      </c>
    </row>
    <row r="52" spans="1:1" x14ac:dyDescent="0.35">
      <c r="A52" t="s">
        <v>277</v>
      </c>
    </row>
    <row r="53" spans="1:1" x14ac:dyDescent="0.35">
      <c r="A53" t="s">
        <v>278</v>
      </c>
    </row>
    <row r="54" spans="1:1" x14ac:dyDescent="0.35">
      <c r="A54" t="s">
        <v>279</v>
      </c>
    </row>
    <row r="55" spans="1:1" x14ac:dyDescent="0.35">
      <c r="A55" t="s">
        <v>280</v>
      </c>
    </row>
    <row r="56" spans="1:1" x14ac:dyDescent="0.35">
      <c r="A56" t="s">
        <v>281</v>
      </c>
    </row>
    <row r="57" spans="1:1" x14ac:dyDescent="0.35">
      <c r="A57" t="s">
        <v>282</v>
      </c>
    </row>
    <row r="58" spans="1:1" x14ac:dyDescent="0.35">
      <c r="A58" t="s">
        <v>283</v>
      </c>
    </row>
    <row r="59" spans="1:1" x14ac:dyDescent="0.35">
      <c r="A59" t="s">
        <v>284</v>
      </c>
    </row>
    <row r="60" spans="1:1" x14ac:dyDescent="0.35">
      <c r="A60" t="s">
        <v>285</v>
      </c>
    </row>
    <row r="61" spans="1:1" x14ac:dyDescent="0.35">
      <c r="A61" t="s">
        <v>286</v>
      </c>
    </row>
    <row r="62" spans="1:1" x14ac:dyDescent="0.35">
      <c r="A62" t="s">
        <v>287</v>
      </c>
    </row>
    <row r="63" spans="1:1" x14ac:dyDescent="0.35">
      <c r="A63" t="s">
        <v>288</v>
      </c>
    </row>
    <row r="64" spans="1:1" x14ac:dyDescent="0.35">
      <c r="A64" t="s">
        <v>289</v>
      </c>
    </row>
    <row r="65" spans="1:1" x14ac:dyDescent="0.35">
      <c r="A65" t="s">
        <v>290</v>
      </c>
    </row>
    <row r="66" spans="1:1" x14ac:dyDescent="0.35">
      <c r="A66" t="s">
        <v>291</v>
      </c>
    </row>
    <row r="67" spans="1:1" x14ac:dyDescent="0.35">
      <c r="A67" t="s">
        <v>292</v>
      </c>
    </row>
    <row r="68" spans="1:1" x14ac:dyDescent="0.35">
      <c r="A68" t="s">
        <v>293</v>
      </c>
    </row>
    <row r="69" spans="1:1" x14ac:dyDescent="0.35">
      <c r="A69" t="s">
        <v>294</v>
      </c>
    </row>
    <row r="70" spans="1:1" x14ac:dyDescent="0.35">
      <c r="A70" t="s">
        <v>295</v>
      </c>
    </row>
    <row r="71" spans="1:1" x14ac:dyDescent="0.35">
      <c r="A71" t="s">
        <v>296</v>
      </c>
    </row>
    <row r="72" spans="1:1" x14ac:dyDescent="0.35">
      <c r="A72" t="s">
        <v>297</v>
      </c>
    </row>
    <row r="73" spans="1:1" x14ac:dyDescent="0.35">
      <c r="A73" t="s">
        <v>298</v>
      </c>
    </row>
    <row r="74" spans="1:1" x14ac:dyDescent="0.35">
      <c r="A74" t="s">
        <v>299</v>
      </c>
    </row>
    <row r="75" spans="1:1" x14ac:dyDescent="0.35">
      <c r="A75" t="s">
        <v>300</v>
      </c>
    </row>
    <row r="76" spans="1:1" x14ac:dyDescent="0.35">
      <c r="A76" t="s">
        <v>301</v>
      </c>
    </row>
    <row r="77" spans="1:1" x14ac:dyDescent="0.35">
      <c r="A77" t="s">
        <v>302</v>
      </c>
    </row>
    <row r="78" spans="1:1" x14ac:dyDescent="0.35">
      <c r="A78" t="s">
        <v>303</v>
      </c>
    </row>
    <row r="79" spans="1:1" x14ac:dyDescent="0.35">
      <c r="A79" t="s">
        <v>304</v>
      </c>
    </row>
    <row r="80" spans="1:1" x14ac:dyDescent="0.35">
      <c r="A80" t="s">
        <v>305</v>
      </c>
    </row>
    <row r="81" spans="1:1" x14ac:dyDescent="0.35">
      <c r="A81" t="s">
        <v>306</v>
      </c>
    </row>
    <row r="82" spans="1:1" x14ac:dyDescent="0.35">
      <c r="A82" t="s">
        <v>307</v>
      </c>
    </row>
    <row r="83" spans="1:1" x14ac:dyDescent="0.35">
      <c r="A83" t="s">
        <v>308</v>
      </c>
    </row>
    <row r="84" spans="1:1" x14ac:dyDescent="0.35">
      <c r="A84" t="s">
        <v>309</v>
      </c>
    </row>
    <row r="85" spans="1:1" x14ac:dyDescent="0.35">
      <c r="A85" t="s">
        <v>310</v>
      </c>
    </row>
    <row r="86" spans="1:1" x14ac:dyDescent="0.35">
      <c r="A86" t="s">
        <v>311</v>
      </c>
    </row>
    <row r="87" spans="1:1" x14ac:dyDescent="0.35">
      <c r="A87" t="s">
        <v>312</v>
      </c>
    </row>
    <row r="88" spans="1:1" x14ac:dyDescent="0.35">
      <c r="A88" t="s">
        <v>313</v>
      </c>
    </row>
    <row r="89" spans="1:1" x14ac:dyDescent="0.35">
      <c r="A89" t="s">
        <v>314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1"/>
    </sheetView>
  </sheetViews>
  <sheetFormatPr defaultRowHeight="14.5" x14ac:dyDescent="0.35"/>
  <cols>
    <col min="1" max="1" width="26.7265625" bestFit="1" customWidth="1"/>
    <col min="2" max="2" width="18.36328125" bestFit="1" customWidth="1"/>
  </cols>
  <sheetData>
    <row r="1" spans="1:2" x14ac:dyDescent="0.35">
      <c r="A1" s="24" t="s">
        <v>1342</v>
      </c>
      <c r="B1" s="24" t="s">
        <v>1291</v>
      </c>
    </row>
    <row r="2" spans="1:2" x14ac:dyDescent="0.35">
      <c r="A2" t="s">
        <v>1272</v>
      </c>
      <c r="B2" t="s">
        <v>1292</v>
      </c>
    </row>
    <row r="3" spans="1:2" x14ac:dyDescent="0.35">
      <c r="A3" t="s">
        <v>1273</v>
      </c>
      <c r="B3" t="s">
        <v>1293</v>
      </c>
    </row>
    <row r="4" spans="1:2" x14ac:dyDescent="0.35">
      <c r="A4" t="s">
        <v>1274</v>
      </c>
      <c r="B4" t="s">
        <v>1274</v>
      </c>
    </row>
    <row r="5" spans="1:2" x14ac:dyDescent="0.35">
      <c r="A5" t="s">
        <v>1275</v>
      </c>
      <c r="B5" t="s">
        <v>1294</v>
      </c>
    </row>
    <row r="6" spans="1:2" x14ac:dyDescent="0.35">
      <c r="A6" t="s">
        <v>1276</v>
      </c>
      <c r="B6" t="s">
        <v>1306</v>
      </c>
    </row>
    <row r="7" spans="1:2" x14ac:dyDescent="0.35">
      <c r="A7" t="s">
        <v>1277</v>
      </c>
      <c r="B7" t="s">
        <v>1308</v>
      </c>
    </row>
    <row r="8" spans="1:2" x14ac:dyDescent="0.35">
      <c r="A8" t="s">
        <v>1278</v>
      </c>
      <c r="B8" t="s">
        <v>1305</v>
      </c>
    </row>
    <row r="9" spans="1:2" x14ac:dyDescent="0.35">
      <c r="A9" t="s">
        <v>1279</v>
      </c>
      <c r="B9" t="s">
        <v>1295</v>
      </c>
    </row>
    <row r="10" spans="1:2" x14ac:dyDescent="0.35">
      <c r="A10" t="s">
        <v>1280</v>
      </c>
      <c r="B10" t="s">
        <v>1296</v>
      </c>
    </row>
    <row r="11" spans="1:2" x14ac:dyDescent="0.35">
      <c r="A11" t="s">
        <v>1281</v>
      </c>
      <c r="B11" t="s">
        <v>1297</v>
      </c>
    </row>
    <row r="12" spans="1:2" x14ac:dyDescent="0.35">
      <c r="A12" t="s">
        <v>1282</v>
      </c>
      <c r="B12" t="s">
        <v>1298</v>
      </c>
    </row>
    <row r="13" spans="1:2" x14ac:dyDescent="0.35">
      <c r="A13" t="s">
        <v>1283</v>
      </c>
      <c r="B13" t="s">
        <v>1307</v>
      </c>
    </row>
    <row r="14" spans="1:2" x14ac:dyDescent="0.35">
      <c r="A14" t="s">
        <v>1284</v>
      </c>
      <c r="B14" t="s">
        <v>1299</v>
      </c>
    </row>
    <row r="15" spans="1:2" x14ac:dyDescent="0.35">
      <c r="A15" t="s">
        <v>1285</v>
      </c>
      <c r="B15" t="s">
        <v>1300</v>
      </c>
    </row>
    <row r="16" spans="1:2" x14ac:dyDescent="0.35">
      <c r="A16" t="s">
        <v>1286</v>
      </c>
      <c r="B16" t="s">
        <v>1301</v>
      </c>
    </row>
    <row r="17" spans="1:2" x14ac:dyDescent="0.35">
      <c r="A17" t="s">
        <v>1287</v>
      </c>
      <c r="B17" t="s">
        <v>1302</v>
      </c>
    </row>
    <row r="18" spans="1:2" x14ac:dyDescent="0.35">
      <c r="A18" t="s">
        <v>1288</v>
      </c>
      <c r="B18" t="s">
        <v>1303</v>
      </c>
    </row>
    <row r="19" spans="1:2" x14ac:dyDescent="0.35">
      <c r="A19" t="s">
        <v>1289</v>
      </c>
      <c r="B19" t="s">
        <v>1304</v>
      </c>
    </row>
    <row r="20" spans="1:2" x14ac:dyDescent="0.35">
      <c r="A20" t="s">
        <v>1290</v>
      </c>
      <c r="B20" t="s">
        <v>1290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14" workbookViewId="0">
      <selection activeCell="A3" sqref="A3"/>
    </sheetView>
  </sheetViews>
  <sheetFormatPr defaultRowHeight="14.5" x14ac:dyDescent="0.35"/>
  <cols>
    <col min="1" max="1" width="19.08984375" bestFit="1" customWidth="1"/>
    <col min="2" max="2" width="20.54296875" bestFit="1" customWidth="1"/>
  </cols>
  <sheetData>
    <row r="1" spans="1:2" x14ac:dyDescent="0.35">
      <c r="A1" s="24" t="s">
        <v>1343</v>
      </c>
      <c r="B1" s="24" t="s">
        <v>1344</v>
      </c>
    </row>
    <row r="2" spans="1:2" x14ac:dyDescent="0.35">
      <c r="A2" t="s">
        <v>1309</v>
      </c>
      <c r="B2" t="s">
        <v>1350</v>
      </c>
    </row>
    <row r="3" spans="1:2" x14ac:dyDescent="0.35">
      <c r="A3" t="s">
        <v>1310</v>
      </c>
      <c r="B3" t="s">
        <v>1351</v>
      </c>
    </row>
    <row r="4" spans="1:2" x14ac:dyDescent="0.35">
      <c r="A4" t="s">
        <v>1311</v>
      </c>
      <c r="B4" t="s">
        <v>1347</v>
      </c>
    </row>
    <row r="5" spans="1:2" x14ac:dyDescent="0.35">
      <c r="A5" t="s">
        <v>1312</v>
      </c>
    </row>
    <row r="6" spans="1:2" x14ac:dyDescent="0.35">
      <c r="A6" t="s">
        <v>1313</v>
      </c>
      <c r="B6" t="s">
        <v>1346</v>
      </c>
    </row>
    <row r="7" spans="1:2" x14ac:dyDescent="0.35">
      <c r="A7" t="s">
        <v>1314</v>
      </c>
      <c r="B7" t="s">
        <v>1345</v>
      </c>
    </row>
    <row r="8" spans="1:2" x14ac:dyDescent="0.35">
      <c r="A8" t="s">
        <v>1315</v>
      </c>
    </row>
    <row r="9" spans="1:2" x14ac:dyDescent="0.35">
      <c r="A9" t="s">
        <v>1316</v>
      </c>
    </row>
    <row r="10" spans="1:2" x14ac:dyDescent="0.35">
      <c r="A10" t="s">
        <v>1317</v>
      </c>
    </row>
    <row r="11" spans="1:2" x14ac:dyDescent="0.35">
      <c r="A11" t="s">
        <v>1318</v>
      </c>
    </row>
    <row r="12" spans="1:2" x14ac:dyDescent="0.35">
      <c r="A12" t="s">
        <v>1319</v>
      </c>
      <c r="B12" t="s">
        <v>1349</v>
      </c>
    </row>
    <row r="13" spans="1:2" x14ac:dyDescent="0.35">
      <c r="A13" t="s">
        <v>1320</v>
      </c>
      <c r="B13" t="s">
        <v>1349</v>
      </c>
    </row>
    <row r="14" spans="1:2" x14ac:dyDescent="0.35">
      <c r="A14" t="s">
        <v>1321</v>
      </c>
      <c r="B14" t="s">
        <v>1345</v>
      </c>
    </row>
    <row r="15" spans="1:2" x14ac:dyDescent="0.35">
      <c r="A15" t="s">
        <v>1322</v>
      </c>
      <c r="B15" t="s">
        <v>1346</v>
      </c>
    </row>
    <row r="16" spans="1:2" x14ac:dyDescent="0.35">
      <c r="A16" t="s">
        <v>1323</v>
      </c>
      <c r="B16" t="s">
        <v>1347</v>
      </c>
    </row>
    <row r="17" spans="1:2" x14ac:dyDescent="0.35">
      <c r="A17" t="s">
        <v>1324</v>
      </c>
      <c r="B17" t="s">
        <v>1348</v>
      </c>
    </row>
    <row r="18" spans="1:2" x14ac:dyDescent="0.35">
      <c r="A18" t="s">
        <v>1325</v>
      </c>
      <c r="B18" t="s">
        <v>1350</v>
      </c>
    </row>
    <row r="19" spans="1:2" x14ac:dyDescent="0.35">
      <c r="A19" t="s">
        <v>1326</v>
      </c>
      <c r="B19" t="s">
        <v>1351</v>
      </c>
    </row>
    <row r="20" spans="1:2" x14ac:dyDescent="0.35">
      <c r="A20" t="s">
        <v>1327</v>
      </c>
    </row>
    <row r="21" spans="1:2" x14ac:dyDescent="0.35">
      <c r="A21" t="s">
        <v>1328</v>
      </c>
    </row>
    <row r="22" spans="1:2" x14ac:dyDescent="0.35">
      <c r="A22" t="s">
        <v>1329</v>
      </c>
    </row>
    <row r="23" spans="1:2" x14ac:dyDescent="0.35">
      <c r="A23" t="s">
        <v>1330</v>
      </c>
    </row>
    <row r="24" spans="1:2" x14ac:dyDescent="0.35">
      <c r="A24" t="s">
        <v>1331</v>
      </c>
      <c r="B24" t="s">
        <v>1349</v>
      </c>
    </row>
    <row r="25" spans="1:2" x14ac:dyDescent="0.35">
      <c r="A25" t="s">
        <v>1332</v>
      </c>
      <c r="B25" t="s">
        <v>1352</v>
      </c>
    </row>
    <row r="26" spans="1:2" x14ac:dyDescent="0.35">
      <c r="A26" t="s">
        <v>1333</v>
      </c>
    </row>
    <row r="27" spans="1:2" x14ac:dyDescent="0.35">
      <c r="A27" t="s">
        <v>1334</v>
      </c>
    </row>
    <row r="28" spans="1:2" x14ac:dyDescent="0.35">
      <c r="A28" t="s">
        <v>1335</v>
      </c>
      <c r="B28" t="s">
        <v>1353</v>
      </c>
    </row>
    <row r="29" spans="1:2" x14ac:dyDescent="0.35">
      <c r="A29" t="s">
        <v>1336</v>
      </c>
      <c r="B29" t="s">
        <v>1345</v>
      </c>
    </row>
    <row r="30" spans="1:2" x14ac:dyDescent="0.35">
      <c r="A30" t="s">
        <v>1337</v>
      </c>
      <c r="B30" t="s">
        <v>1346</v>
      </c>
    </row>
    <row r="31" spans="1:2" x14ac:dyDescent="0.35">
      <c r="A31" t="s">
        <v>1338</v>
      </c>
    </row>
    <row r="32" spans="1:2" x14ac:dyDescent="0.35">
      <c r="A32" t="s">
        <v>1339</v>
      </c>
    </row>
    <row r="33" spans="1:2" x14ac:dyDescent="0.35">
      <c r="A33" t="s">
        <v>1340</v>
      </c>
      <c r="B33" t="s">
        <v>1346</v>
      </c>
    </row>
    <row r="34" spans="1:2" x14ac:dyDescent="0.35">
      <c r="A34" t="s">
        <v>1341</v>
      </c>
      <c r="B34" t="s">
        <v>1345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resource_type</vt:lpstr>
      <vt:lpstr>document_type</vt:lpstr>
      <vt:lpstr>name_type</vt:lpstr>
      <vt:lpstr>role</vt:lpstr>
      <vt:lpstr>discipline</vt:lpstr>
      <vt:lpstr>related_id_type</vt:lpstr>
      <vt:lpstr>related_id_relation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Arcadia Falcone</dc:creator>
  <cp:lastModifiedBy>Arcadia Falcone</cp:lastModifiedBy>
  <dcterms:created xsi:type="dcterms:W3CDTF">2018-09-12T20:29:33Z</dcterms:created>
  <dcterms:modified xsi:type="dcterms:W3CDTF">2020-04-15T18:36:37Z</dcterms:modified>
</cp:coreProperties>
</file>